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80" activeTab="4"/>
  </bookViews>
  <sheets>
    <sheet name="table5.print" sheetId="1" r:id="rId1"/>
    <sheet name="Sheet1" sheetId="2" r:id="rId2"/>
    <sheet name="Sheet2" sheetId="3" r:id="rId3"/>
    <sheet name="Sheet3" sheetId="4" r:id="rId4"/>
    <sheet name="Table 6" sheetId="5" r:id="rId5"/>
    <sheet name="Sheet4" sheetId="6" r:id="rId6"/>
  </sheets>
  <definedNames>
    <definedName name="_xlnm.Print_Area" localSheetId="4">'Table 6'!$A$1:$I$62</definedName>
  </definedNames>
  <calcPr fullCalcOnLoad="1"/>
</workbook>
</file>

<file path=xl/sharedStrings.xml><?xml version="1.0" encoding="utf-8"?>
<sst xmlns="http://schemas.openxmlformats.org/spreadsheetml/2006/main" count="1454" uniqueCount="1201">
  <si>
    <t>4-10</t>
  </si>
  <si>
    <t>11-20</t>
  </si>
  <si>
    <t>21-30</t>
  </si>
  <si>
    <t>31 or greater</t>
  </si>
  <si>
    <t>Table 5 -- All Returns: Total Income and Deductions, Portfolio Income, Rental Income, and Total Net Income, by Number of Shareholders</t>
  </si>
  <si>
    <t xml:space="preserve">               (All figures are estimates based on samples--money amounts are in thousands of dollars.)</t>
  </si>
  <si>
    <t>Number of shareholders</t>
  </si>
  <si>
    <t>(1)</t>
  </si>
  <si>
    <t>(2)</t>
  </si>
  <si>
    <t>(3)</t>
  </si>
  <si>
    <t>(4)</t>
  </si>
  <si>
    <t>(5)</t>
  </si>
  <si>
    <t>(6)</t>
  </si>
  <si>
    <t>(7)</t>
  </si>
  <si>
    <t>(8)</t>
  </si>
  <si>
    <t>Number of returns</t>
  </si>
  <si>
    <t xml:space="preserve">  Number of shareholders</t>
  </si>
  <si>
    <t>Total Assets</t>
  </si>
  <si>
    <t xml:space="preserve">  Business receipts</t>
  </si>
  <si>
    <t xml:space="preserve">  Net gain, noncapital assets</t>
  </si>
  <si>
    <t xml:space="preserve">  Other receipts</t>
  </si>
  <si>
    <t xml:space="preserve">  Cost of goods sold</t>
  </si>
  <si>
    <t xml:space="preserve">  Compensation of officers</t>
  </si>
  <si>
    <t>Total deductions</t>
  </si>
  <si>
    <t xml:space="preserve">  Bad debts</t>
  </si>
  <si>
    <t xml:space="preserve">  Repairs</t>
  </si>
  <si>
    <t xml:space="preserve">  Salaries and wages</t>
  </si>
  <si>
    <t xml:space="preserve">  Rent paid on business property</t>
  </si>
  <si>
    <t xml:space="preserve">  Interest paid</t>
  </si>
  <si>
    <t xml:space="preserve">  Taxes paid</t>
  </si>
  <si>
    <t xml:space="preserve">  Amortization</t>
  </si>
  <si>
    <t xml:space="preserve">  Depreciation</t>
  </si>
  <si>
    <t xml:space="preserve">  Other deductions</t>
  </si>
  <si>
    <t xml:space="preserve">  Net loss, noncapital assets</t>
  </si>
  <si>
    <t xml:space="preserve">  Pension, profit-sharing, stock bonus, and annuity plans</t>
  </si>
  <si>
    <t xml:space="preserve">  Employee benefit programs</t>
  </si>
  <si>
    <t xml:space="preserve">  Advertsing</t>
  </si>
  <si>
    <t xml:space="preserve">  Depletion</t>
  </si>
  <si>
    <t>Portfolio income (less deficit) distributed to shareholders</t>
  </si>
  <si>
    <t>Real estate rental net income (less deficit)</t>
  </si>
  <si>
    <t>Net income (less deficit) from other rental activity</t>
  </si>
  <si>
    <t>Total net income (less deficit)</t>
  </si>
  <si>
    <t xml:space="preserve">  Net income</t>
  </si>
  <si>
    <t xml:space="preserve">  Deficit</t>
  </si>
  <si>
    <t xml:space="preserve">  Dividend income</t>
  </si>
  <si>
    <t xml:space="preserve">  Interest income</t>
  </si>
  <si>
    <t xml:space="preserve">  Royalty income (less loss)</t>
  </si>
  <si>
    <t xml:space="preserve">  Net short-term capital gain (less loss)</t>
  </si>
  <si>
    <t xml:space="preserve">  Net long-term capital gain (less loss)</t>
  </si>
  <si>
    <t xml:space="preserve">  Other portfolio income (net)</t>
  </si>
  <si>
    <t xml:space="preserve">Total </t>
  </si>
  <si>
    <t xml:space="preserve">Total receipts </t>
  </si>
  <si>
    <t xml:space="preserve">  Interest on government obligations: State and local </t>
  </si>
  <si>
    <r>
      <t>Total receipts less total deductions</t>
    </r>
    <r>
      <rPr>
        <vertAlign val="superscript"/>
        <sz val="8"/>
        <rFont val="Arial"/>
        <family val="2"/>
      </rPr>
      <t xml:space="preserve"> </t>
    </r>
  </si>
  <si>
    <t xml:space="preserve">Net income (less deficit) from a trade or business </t>
  </si>
  <si>
    <t xml:space="preserve">    Gross Receipts or Sales</t>
  </si>
  <si>
    <t xml:space="preserve">    Less Returns and Allowances</t>
  </si>
  <si>
    <t>3,154,377</t>
  </si>
  <si>
    <t>1,809,402</t>
  </si>
  <si>
    <t>937,771</t>
  </si>
  <si>
    <t>178,185</t>
  </si>
  <si>
    <t>192,241</t>
  </si>
  <si>
    <t>15,758</t>
  </si>
  <si>
    <t>4,143</t>
  </si>
  <si>
    <t>3,729</t>
  </si>
  <si>
    <t>5,681,443</t>
  </si>
  <si>
    <t>1,875,542</t>
  </si>
  <si>
    <t>534,556</t>
  </si>
  <si>
    <t>976,726</t>
  </si>
  <si>
    <t>217,965</t>
  </si>
  <si>
    <t>103,893</t>
  </si>
  <si>
    <t>163,359</t>
  </si>
  <si>
    <t>2,016,708,482</t>
  </si>
  <si>
    <t>627,951,845</t>
  </si>
  <si>
    <t>418,258,107</t>
  </si>
  <si>
    <t>188,343,701</t>
  </si>
  <si>
    <t>436,775,303</t>
  </si>
  <si>
    <t>139,467,568</t>
  </si>
  <si>
    <t>65,565,487</t>
  </si>
  <si>
    <t>136,896,789</t>
  </si>
  <si>
    <t>3,910,926,701</t>
  </si>
  <si>
    <t>1,387,067,870</t>
  </si>
  <si>
    <t>1,019,129,942</t>
  </si>
  <si>
    <t>416,361,289</t>
  </si>
  <si>
    <t>775,904,446</t>
  </si>
  <si>
    <t>166,628,657</t>
  </si>
  <si>
    <t>65,064,188</t>
  </si>
  <si>
    <t>76,236,681</t>
  </si>
  <si>
    <t>3,841,281,106</t>
  </si>
  <si>
    <t>1,366,357,453</t>
  </si>
  <si>
    <t>1,004,340,966</t>
  </si>
  <si>
    <t>409,883,914</t>
  </si>
  <si>
    <t>761,877,272</t>
  </si>
  <si>
    <t>161,399,317</t>
  </si>
  <si>
    <t>62,869,478</t>
  </si>
  <si>
    <t>70,218,320</t>
  </si>
  <si>
    <t>3,859,306,203</t>
  </si>
  <si>
    <t>1,369,801,244</t>
  </si>
  <si>
    <t>1,010,832,477</t>
  </si>
  <si>
    <t>410,780,280</t>
  </si>
  <si>
    <t>765,326,541</t>
  </si>
  <si>
    <t>164,883,387</t>
  </si>
  <si>
    <t>63,764,473</t>
  </si>
  <si>
    <t>69,750,094</t>
  </si>
  <si>
    <t>29,077,823</t>
  </si>
  <si>
    <t>7,420,563</t>
  </si>
  <si>
    <t>4,590,009</t>
  </si>
  <si>
    <t>2,930,106</t>
  </si>
  <si>
    <t>7,763,340</t>
  </si>
  <si>
    <t>4,141,176</t>
  </si>
  <si>
    <t>1,333,231</t>
  </si>
  <si>
    <t>898,870</t>
  </si>
  <si>
    <t>1,236,779</t>
  </si>
  <si>
    <t>346,011</t>
  </si>
  <si>
    <t>125,214</t>
  </si>
  <si>
    <t>76,662</t>
  </si>
  <si>
    <t>293,341</t>
  </si>
  <si>
    <t>131,925</t>
  </si>
  <si>
    <t>71,798</t>
  </si>
  <si>
    <t>191,499</t>
  </si>
  <si>
    <t>7,086,227</t>
  </si>
  <si>
    <t>3,140,351</t>
  </si>
  <si>
    <t>1,546,052</t>
  </si>
  <si>
    <t>723,156</t>
  </si>
  <si>
    <t>1,040,102</t>
  </si>
  <si>
    <t>339,060</t>
  </si>
  <si>
    <t>75,357</t>
  </si>
  <si>
    <t>221,765</t>
  </si>
  <si>
    <t>61,322,590</t>
  </si>
  <si>
    <t>17,224,055</t>
  </si>
  <si>
    <t>13,117,711</t>
  </si>
  <si>
    <t>5,677,557</t>
  </si>
  <si>
    <t>12,693,731</t>
  </si>
  <si>
    <t>4,758,355</t>
  </si>
  <si>
    <t>2,047,555</t>
  </si>
  <si>
    <t>5,605,097</t>
  </si>
  <si>
    <t>3,759,078,454</t>
  </si>
  <si>
    <t>1,331,150,285</t>
  </si>
  <si>
    <t>982,297,701</t>
  </si>
  <si>
    <t>401,912,287</t>
  </si>
  <si>
    <t>746,301,617</t>
  </si>
  <si>
    <t>159,519,144</t>
  </si>
  <si>
    <t>62,066,252</t>
  </si>
  <si>
    <t>71,263,534</t>
  </si>
  <si>
    <t>2,386,824,120</t>
  </si>
  <si>
    <t>793,730,497</t>
  </si>
  <si>
    <t>630,550,590</t>
  </si>
  <si>
    <t>271,759,191</t>
  </si>
  <si>
    <t>502,517,272</t>
  </si>
  <si>
    <t>101,850,977</t>
  </si>
  <si>
    <t>37,839,057</t>
  </si>
  <si>
    <t>45,587,878</t>
  </si>
  <si>
    <t>151,988,774</t>
  </si>
  <si>
    <t>63,111,345</t>
  </si>
  <si>
    <t>43,368,415</t>
  </si>
  <si>
    <t>14,851,865</t>
  </si>
  <si>
    <t>23,261,274</t>
  </si>
  <si>
    <t>4,221,478</t>
  </si>
  <si>
    <t>1,609,881</t>
  </si>
  <si>
    <t>1,499,365</t>
  </si>
  <si>
    <t>418,993,431</t>
  </si>
  <si>
    <t>157,496,603</t>
  </si>
  <si>
    <t>104,822,107</t>
  </si>
  <si>
    <t>41,115,145</t>
  </si>
  <si>
    <t>77,320,976</t>
  </si>
  <si>
    <t>20,057,741</t>
  </si>
  <si>
    <t>9,263,913</t>
  </si>
  <si>
    <t>8,598,216</t>
  </si>
  <si>
    <t>24,610,355</t>
  </si>
  <si>
    <t>9,686,725</t>
  </si>
  <si>
    <t>6,546,540</t>
  </si>
  <si>
    <t>2,297,973</t>
  </si>
  <si>
    <t>4,357,243</t>
  </si>
  <si>
    <t>1,023,873</t>
  </si>
  <si>
    <t>315,283</t>
  </si>
  <si>
    <t>359,042</t>
  </si>
  <si>
    <t>8,844,398</t>
  </si>
  <si>
    <t>2,938,380</t>
  </si>
  <si>
    <t>1,683,442</t>
  </si>
  <si>
    <t>1,136,213</t>
  </si>
  <si>
    <t>1,964,578</t>
  </si>
  <si>
    <t>471,156</t>
  </si>
  <si>
    <t>231,840</t>
  </si>
  <si>
    <t>375,434</t>
  </si>
  <si>
    <t>105,573,552</t>
  </si>
  <si>
    <t>43,949,640</t>
  </si>
  <si>
    <t>28,916,479</t>
  </si>
  <si>
    <t>9,303,397</t>
  </si>
  <si>
    <t>17,706,353</t>
  </si>
  <si>
    <t>3,291,780</t>
  </si>
  <si>
    <t>1,159,669</t>
  </si>
  <si>
    <t>998,071</t>
  </si>
  <si>
    <t>80,827,691</t>
  </si>
  <si>
    <t>29,971,314</t>
  </si>
  <si>
    <t>21,292,422</t>
  </si>
  <si>
    <t>8,094,329</t>
  </si>
  <si>
    <t>15,101,383</t>
  </si>
  <si>
    <t>3,446,842</t>
  </si>
  <si>
    <t>1,413,744</t>
  </si>
  <si>
    <t>1,443,044</t>
  </si>
  <si>
    <t>38,783,242</t>
  </si>
  <si>
    <t>12,588,011</t>
  </si>
  <si>
    <t>8,947,829</t>
  </si>
  <si>
    <t>3,718,102</t>
  </si>
  <si>
    <t>7,630,443</t>
  </si>
  <si>
    <t>2,486,185</t>
  </si>
  <si>
    <t>1,024,983</t>
  </si>
  <si>
    <t>2,358,687</t>
  </si>
  <si>
    <t>5,487,574</t>
  </si>
  <si>
    <t>1,838,344</t>
  </si>
  <si>
    <t>1,334,508</t>
  </si>
  <si>
    <t>423,515</t>
  </si>
  <si>
    <t>1,207,681</t>
  </si>
  <si>
    <t>375,564</t>
  </si>
  <si>
    <t>107,221</t>
  </si>
  <si>
    <t>188,569</t>
  </si>
  <si>
    <t>78,299,503</t>
  </si>
  <si>
    <t>27,487,586</t>
  </si>
  <si>
    <t>19,237,142</t>
  </si>
  <si>
    <t>7,810,972</t>
  </si>
  <si>
    <t>16,013,518</t>
  </si>
  <si>
    <t>4,173,178</t>
  </si>
  <si>
    <t>1,503,364</t>
  </si>
  <si>
    <t>1,937,672</t>
  </si>
  <si>
    <t>343,638</t>
  </si>
  <si>
    <t>72,634</t>
  </si>
  <si>
    <t>28,998</t>
  </si>
  <si>
    <t>46,467</t>
  </si>
  <si>
    <t>144,964</t>
  </si>
  <si>
    <t>40,092</t>
  </si>
  <si>
    <t>4,398</t>
  </si>
  <si>
    <t>6,086</t>
  </si>
  <si>
    <t>36,889,977</t>
  </si>
  <si>
    <t>13,360,785</t>
  </si>
  <si>
    <t>9,792,180</t>
  </si>
  <si>
    <t>3,636,091</t>
  </si>
  <si>
    <t>6,972,955</t>
  </si>
  <si>
    <t>1,592,521</t>
  </si>
  <si>
    <t>707,755</t>
  </si>
  <si>
    <t>782,201</t>
  </si>
  <si>
    <t>16,096,900</t>
  </si>
  <si>
    <t>6,214,422</t>
  </si>
  <si>
    <t>3,328,074</t>
  </si>
  <si>
    <t>1,298,245</t>
  </si>
  <si>
    <t>2,987,649</t>
  </si>
  <si>
    <t>852,195</t>
  </si>
  <si>
    <t>901,701</t>
  </si>
  <si>
    <t>514,123</t>
  </si>
  <si>
    <t>34,873,070</t>
  </si>
  <si>
    <t>10,612,616</t>
  </si>
  <si>
    <t>8,019,304</t>
  </si>
  <si>
    <t>3,618,871</t>
  </si>
  <si>
    <t>8,190,529</t>
  </si>
  <si>
    <t>2,340,861</t>
  </si>
  <si>
    <t>1,031,172</t>
  </si>
  <si>
    <t>1,041,579</t>
  </si>
  <si>
    <t>853,848</t>
  </si>
  <si>
    <t>332,063</t>
  </si>
  <si>
    <t>179,857</t>
  </si>
  <si>
    <t>77,962</t>
  </si>
  <si>
    <t>174,223</t>
  </si>
  <si>
    <t>64,499</t>
  </si>
  <si>
    <t>9,240</t>
  </si>
  <si>
    <t>16,003</t>
  </si>
  <si>
    <t>369,788,383</t>
  </si>
  <si>
    <t>157,759,320</t>
  </si>
  <si>
    <t>94,249,814</t>
  </si>
  <si>
    <t>32,723,949</t>
  </si>
  <si>
    <t>60,750,577</t>
  </si>
  <si>
    <t>13,230,204</t>
  </si>
  <si>
    <t>4,943,031</t>
  </si>
  <si>
    <t>5,557,565</t>
  </si>
  <si>
    <t>151,848,247</t>
  </si>
  <si>
    <t>55,917,585</t>
  </si>
  <si>
    <t>36,832,241</t>
  </si>
  <si>
    <t>14,449,002</t>
  </si>
  <si>
    <t>29,602,829</t>
  </si>
  <si>
    <t>7,109,512</t>
  </si>
  <si>
    <t>2,997,936</t>
  </si>
  <si>
    <t>4,973,146</t>
  </si>
  <si>
    <t>150,611,468</t>
  </si>
  <si>
    <t>55,571,573</t>
  </si>
  <si>
    <t>36,707,027</t>
  </si>
  <si>
    <t>14,372,340</t>
  </si>
  <si>
    <t>29,309,487</t>
  </si>
  <si>
    <t>6,977,587</t>
  </si>
  <si>
    <t>2,926,138</t>
  </si>
  <si>
    <t>4,781,648</t>
  </si>
  <si>
    <t>215,480,028</t>
  </si>
  <si>
    <t>87,427,458</t>
  </si>
  <si>
    <t>51,744,775</t>
  </si>
  <si>
    <t>19,602,655</t>
  </si>
  <si>
    <t>38,136,645</t>
  </si>
  <si>
    <t>9,026,976</t>
  </si>
  <si>
    <t>3,803,296</t>
  </si>
  <si>
    <t>5,591,006</t>
  </si>
  <si>
    <t>64,868,559</t>
  </si>
  <si>
    <t>31,855,884</t>
  </si>
  <si>
    <t>15,037,748</t>
  </si>
  <si>
    <t>5,230,315</t>
  </si>
  <si>
    <t>8,827,158</t>
  </si>
  <si>
    <t>2,049,389</t>
  </si>
  <si>
    <t>877,159</t>
  </si>
  <si>
    <t>809,358</t>
  </si>
  <si>
    <t>25,861,389</t>
  </si>
  <si>
    <t>7,987,923</t>
  </si>
  <si>
    <t>4,868,751</t>
  </si>
  <si>
    <t>3,073,727</t>
  </si>
  <si>
    <t>5,846,205</t>
  </si>
  <si>
    <t>1,711,818</t>
  </si>
  <si>
    <t>616,232</t>
  </si>
  <si>
    <t>1,693,774</t>
  </si>
  <si>
    <t>1,811,654</t>
  </si>
  <si>
    <t>504,405</t>
  </si>
  <si>
    <t>224,094</t>
  </si>
  <si>
    <t>159,928</t>
  </si>
  <si>
    <t>313,749</t>
  </si>
  <si>
    <t>162,950</t>
  </si>
  <si>
    <t>96,424</t>
  </si>
  <si>
    <t>347,111</t>
  </si>
  <si>
    <t>9,438,865</t>
  </si>
  <si>
    <t>3,459,162</t>
  </si>
  <si>
    <t>1,878,239</t>
  </si>
  <si>
    <t>773,101</t>
  </si>
  <si>
    <t>2,169,524</t>
  </si>
  <si>
    <t>589,159</t>
  </si>
  <si>
    <t>243,185</t>
  </si>
  <si>
    <t>290,891</t>
  </si>
  <si>
    <t>597,672</t>
  </si>
  <si>
    <t>204,652</t>
  </si>
  <si>
    <t>92,464</t>
  </si>
  <si>
    <t>57,110</t>
  </si>
  <si>
    <t>156,900</t>
  </si>
  <si>
    <t>37,542</t>
  </si>
  <si>
    <t>25,050</t>
  </si>
  <si>
    <t>22,568</t>
  </si>
  <si>
    <t>179,589</t>
  </si>
  <si>
    <t>63,933</t>
  </si>
  <si>
    <t>125,748</t>
  </si>
  <si>
    <t>-35,204</t>
  </si>
  <si>
    <t>-12,625</t>
  </si>
  <si>
    <t>-24,226</t>
  </si>
  <si>
    <t>-15,060</t>
  </si>
  <si>
    <t>57,882</t>
  </si>
  <si>
    <t>13,475,631</t>
  </si>
  <si>
    <t>3,635,289</t>
  </si>
  <si>
    <t>2,531,672</t>
  </si>
  <si>
    <t>2,111,472</t>
  </si>
  <si>
    <t>3,131,986</t>
  </si>
  <si>
    <t>939,950</t>
  </si>
  <si>
    <t>265,669</t>
  </si>
  <si>
    <t>855,760</t>
  </si>
  <si>
    <t>357,978</t>
  </si>
  <si>
    <t>120,482</t>
  </si>
  <si>
    <t>16,534</t>
  </si>
  <si>
    <t>7,320</t>
  </si>
  <si>
    <t>86,670</t>
  </si>
  <si>
    <t>6,445</t>
  </si>
  <si>
    <t>963</t>
  </si>
  <si>
    <t>119,563</t>
  </si>
  <si>
    <t>6,623,212</t>
  </si>
  <si>
    <t>1,414,906</t>
  </si>
  <si>
    <t>1,388,936</t>
  </si>
  <si>
    <t>817,378</t>
  </si>
  <si>
    <t>2,266,711</t>
  </si>
  <si>
    <t>443,323</t>
  </si>
  <si>
    <t>162,705</t>
  </si>
  <si>
    <t>194,739</t>
  </si>
  <si>
    <t>9,379,673</t>
  </si>
  <si>
    <t>2,704,476</t>
  </si>
  <si>
    <t>1,971,064</t>
  </si>
  <si>
    <t>1,089,116</t>
  </si>
  <si>
    <t>2,657,267</t>
  </si>
  <si>
    <t>544,648</t>
  </si>
  <si>
    <t>190,241</t>
  </si>
  <si>
    <t>207,980</t>
  </si>
  <si>
    <t>2,756,461</t>
  </si>
  <si>
    <t>1,289,570</t>
  </si>
  <si>
    <t>582,129</t>
  </si>
  <si>
    <t>271,737</t>
  </si>
  <si>
    <t>390,556</t>
  </si>
  <si>
    <t>101,325</t>
  </si>
  <si>
    <t>27,536</t>
  </si>
  <si>
    <t>13,241</t>
  </si>
  <si>
    <t>382,863</t>
  </si>
  <si>
    <t>55,454</t>
  </si>
  <si>
    <t>-1,879</t>
  </si>
  <si>
    <t>119,011</t>
  </si>
  <si>
    <t>128,302</t>
  </si>
  <si>
    <t>55,375</t>
  </si>
  <si>
    <t>10,989</t>
  </si>
  <si>
    <t>11,822</t>
  </si>
  <si>
    <t>1,236,094</t>
  </si>
  <si>
    <t>453,161</t>
  </si>
  <si>
    <t>255,592</t>
  </si>
  <si>
    <t>194,422</t>
  </si>
  <si>
    <t>215,453</t>
  </si>
  <si>
    <t>78,655</t>
  </si>
  <si>
    <t>20,846</t>
  </si>
  <si>
    <t>14,176</t>
  </si>
  <si>
    <t>853,230</t>
  </si>
  <si>
    <t>397,707</t>
  </si>
  <si>
    <t>257,471</t>
  </si>
  <si>
    <t>75,412</t>
  </si>
  <si>
    <t>87,151</t>
  </si>
  <si>
    <t>23,280</t>
  </si>
  <si>
    <t>9,857</t>
  </si>
  <si>
    <t>2,353</t>
  </si>
  <si>
    <t>183,478,933</t>
  </si>
  <si>
    <t>65,029,857</t>
  </si>
  <si>
    <t>42,962,835</t>
  </si>
  <si>
    <t>18,382,456</t>
  </si>
  <si>
    <t>37,550,705</t>
  </si>
  <si>
    <t>9,188,104</t>
  </si>
  <si>
    <t>3,716,063</t>
  </si>
  <si>
    <t>6,681,984</t>
  </si>
  <si>
    <t>246,533,627</t>
  </si>
  <si>
    <t>96,452,924</t>
  </si>
  <si>
    <t>57,823,044</t>
  </si>
  <si>
    <t>23,381,365</t>
  </si>
  <si>
    <t>45,942,564</t>
  </si>
  <si>
    <t>11,079,611</t>
  </si>
  <si>
    <t>4,456,210</t>
  </si>
  <si>
    <t>7,175,003</t>
  </si>
  <si>
    <t>63,054,694</t>
  </si>
  <si>
    <t>31,423,067</t>
  </si>
  <si>
    <t>14,860,209</t>
  </si>
  <si>
    <t>4,998,909</t>
  </si>
  <si>
    <t>8,391,859</t>
  </si>
  <si>
    <t>1,891,507</t>
  </si>
  <si>
    <t>740,148</t>
  </si>
  <si>
    <t>493,019</t>
  </si>
  <si>
    <t>2,986,486</t>
  </si>
  <si>
    <t>1,684,861</t>
  </si>
  <si>
    <t>886,673</t>
  </si>
  <si>
    <t>182,738</t>
  </si>
  <si>
    <t>192,242</t>
  </si>
  <si>
    <t>14,356</t>
  </si>
  <si>
    <t>2,918</t>
  </si>
  <si>
    <t>2,296</t>
  </si>
  <si>
    <t>5,371,820</t>
  </si>
  <si>
    <t>1,773,346</t>
  </si>
  <si>
    <t>548,213</t>
  </si>
  <si>
    <t>980,199</t>
  </si>
  <si>
    <t>206,315</t>
  </si>
  <si>
    <t>73,169</t>
  </si>
  <si>
    <t>105,716</t>
  </si>
  <si>
    <t>1,883,045,385</t>
  </si>
  <si>
    <t>583,594,508</t>
  </si>
  <si>
    <t>389,168,552</t>
  </si>
  <si>
    <t>183,226,718</t>
  </si>
  <si>
    <t>415,212,813</t>
  </si>
  <si>
    <t>129,868,325</t>
  </si>
  <si>
    <t>55,881,815</t>
  </si>
  <si>
    <t>121,756,920</t>
  </si>
  <si>
    <t>3,761,512,350</t>
  </si>
  <si>
    <t>1,305,200,364</t>
  </si>
  <si>
    <t>982,901,027</t>
  </si>
  <si>
    <t>412,995,277</t>
  </si>
  <si>
    <t>755,349,297</t>
  </si>
  <si>
    <t>159,145,115</t>
  </si>
  <si>
    <t>64,707,159</t>
  </si>
  <si>
    <t>73,039,417</t>
  </si>
  <si>
    <t>3,691,120,151</t>
  </si>
  <si>
    <t>1,281,495,333</t>
  </si>
  <si>
    <t>968,170,926</t>
  </si>
  <si>
    <t>406,998,254</t>
  </si>
  <si>
    <t>742,749,379</t>
  </si>
  <si>
    <t>154,128,915</t>
  </si>
  <si>
    <t>62,784,841</t>
  </si>
  <si>
    <t>66,673,543</t>
  </si>
  <si>
    <t>1,372,965</t>
  </si>
  <si>
    <t>390,765</t>
  </si>
  <si>
    <t>116,362</t>
  </si>
  <si>
    <t>80,378</t>
  </si>
  <si>
    <t>336,822</t>
  </si>
  <si>
    <t>218,462</t>
  </si>
  <si>
    <t>55,439</t>
  </si>
  <si>
    <t>174,728</t>
  </si>
  <si>
    <t>6,349,825</t>
  </si>
  <si>
    <t>2,182,696</t>
  </si>
  <si>
    <t>1,723,128</t>
  </si>
  <si>
    <t>600,730</t>
  </si>
  <si>
    <t>1,179,699</t>
  </si>
  <si>
    <t>396,182</t>
  </si>
  <si>
    <t>72,898</t>
  </si>
  <si>
    <t>190,915</t>
  </si>
  <si>
    <t>62,669,409</t>
  </si>
  <si>
    <t>21,131,570</t>
  </si>
  <si>
    <t>12,890,611</t>
  </si>
  <si>
    <t>5,315,915</t>
  </si>
  <si>
    <t>11,083,398</t>
  </si>
  <si>
    <t>4,401,556</t>
  </si>
  <si>
    <t>1,793,980</t>
  </si>
  <si>
    <t>6,000,233</t>
  </si>
  <si>
    <t>3,617,587,204</t>
  </si>
  <si>
    <t>1,250,226,920</t>
  </si>
  <si>
    <t>946,747,800</t>
  </si>
  <si>
    <t>398,574,622</t>
  </si>
  <si>
    <t>728,906,349</t>
  </si>
  <si>
    <t>152,954,673</t>
  </si>
  <si>
    <t>62,360,119</t>
  </si>
  <si>
    <t>69,160,282</t>
  </si>
  <si>
    <t>2,318,618,934</t>
  </si>
  <si>
    <t>751,347,206</t>
  </si>
  <si>
    <t>610,727,029</t>
  </si>
  <si>
    <t>274,239,866</t>
  </si>
  <si>
    <t>491,817,528</t>
  </si>
  <si>
    <t>102,835,617</t>
  </si>
  <si>
    <t>36,351,572</t>
  </si>
  <si>
    <t>45,310,717</t>
  </si>
  <si>
    <t>143,262,178</t>
  </si>
  <si>
    <t>58,564,104</t>
  </si>
  <si>
    <t>40,502,307</t>
  </si>
  <si>
    <t>14,180,940</t>
  </si>
  <si>
    <t>23,791,715</t>
  </si>
  <si>
    <t>3,120,169</t>
  </si>
  <si>
    <t>1,524,824</t>
  </si>
  <si>
    <t>1,422,799</t>
  </si>
  <si>
    <t>392,512,780</t>
  </si>
  <si>
    <t>145,178,893</t>
  </si>
  <si>
    <t>101,350,306</t>
  </si>
  <si>
    <t>37,549,163</t>
  </si>
  <si>
    <t>72,887,077</t>
  </si>
  <si>
    <t>16,004,705</t>
  </si>
  <si>
    <t>11,013,163</t>
  </si>
  <si>
    <t>7,884,201</t>
  </si>
  <si>
    <t>23,000,445</t>
  </si>
  <si>
    <t>8,487,551</t>
  </si>
  <si>
    <t>6,038,209</t>
  </si>
  <si>
    <t>2,412,925</t>
  </si>
  <si>
    <t>4,450,066</t>
  </si>
  <si>
    <t>966,716</t>
  </si>
  <si>
    <t>285,959</t>
  </si>
  <si>
    <t>297,999</t>
  </si>
  <si>
    <t>9,608,485</t>
  </si>
  <si>
    <t>3,217,217</t>
  </si>
  <si>
    <t>2,153,281</t>
  </si>
  <si>
    <t>1,060,613</t>
  </si>
  <si>
    <t>2,107,495</t>
  </si>
  <si>
    <t>543,122</t>
  </si>
  <si>
    <t>222,570</t>
  </si>
  <si>
    <t>278,086</t>
  </si>
  <si>
    <t>97,040,771</t>
  </si>
  <si>
    <t>38,751,960</t>
  </si>
  <si>
    <t>26,648,387</t>
  </si>
  <si>
    <t>9,548,508</t>
  </si>
  <si>
    <t>16,636,853</t>
  </si>
  <si>
    <t>2,945,092</t>
  </si>
  <si>
    <t>1,178,747</t>
  </si>
  <si>
    <t>1,075,429</t>
  </si>
  <si>
    <t>76,968,469</t>
  </si>
  <si>
    <t>27,836,784</t>
  </si>
  <si>
    <t>20,025,977</t>
  </si>
  <si>
    <t>7,779,135</t>
  </si>
  <si>
    <t>15,107,358</t>
  </si>
  <si>
    <t>3,201,672</t>
  </si>
  <si>
    <t>1,554,117</t>
  </si>
  <si>
    <t>1,360,373</t>
  </si>
  <si>
    <t>49,420,350</t>
  </si>
  <si>
    <t>17,372,344</t>
  </si>
  <si>
    <t>10,530,506</t>
  </si>
  <si>
    <t>4,557,002</t>
  </si>
  <si>
    <t>9,446,070</t>
  </si>
  <si>
    <t>3,111,009</t>
  </si>
  <si>
    <t>1,250,666</t>
  </si>
  <si>
    <t>2,941,877</t>
  </si>
  <si>
    <t>5,809,155</t>
  </si>
  <si>
    <t>2,149,447</t>
  </si>
  <si>
    <t>1,319,293</t>
  </si>
  <si>
    <t>462,125</t>
  </si>
  <si>
    <t>1,237,990</t>
  </si>
  <si>
    <t>382,433</t>
  </si>
  <si>
    <t>101,006</t>
  </si>
  <si>
    <t>154,961</t>
  </si>
  <si>
    <t>67,038,798</t>
  </si>
  <si>
    <t>22,258,492</t>
  </si>
  <si>
    <t>16,861,798</t>
  </si>
  <si>
    <t>7,030,620</t>
  </si>
  <si>
    <t>14,052,301</t>
  </si>
  <si>
    <t>3,797,960</t>
  </si>
  <si>
    <t>1,372,284</t>
  </si>
  <si>
    <t>1,568,398</t>
  </si>
  <si>
    <t>394,115</t>
  </si>
  <si>
    <t>43,818</t>
  </si>
  <si>
    <t>35,711</t>
  </si>
  <si>
    <t>44,119</t>
  </si>
  <si>
    <t>75,438</t>
  </si>
  <si>
    <t>174,132</t>
  </si>
  <si>
    <t>18,531</t>
  </si>
  <si>
    <t>2,130</t>
  </si>
  <si>
    <t>34,456,718</t>
  </si>
  <si>
    <t>12,190,790</t>
  </si>
  <si>
    <t>9,252,445</t>
  </si>
  <si>
    <t>3,375,756</t>
  </si>
  <si>
    <t>6,803,597</t>
  </si>
  <si>
    <t>1,505,252</t>
  </si>
  <si>
    <t>666,238</t>
  </si>
  <si>
    <t>613,830</t>
  </si>
  <si>
    <t>14,629,966</t>
  </si>
  <si>
    <t>5,328,013</t>
  </si>
  <si>
    <t>3,135,755</t>
  </si>
  <si>
    <t>1,466,557</t>
  </si>
  <si>
    <t>2,741,006</t>
  </si>
  <si>
    <t>678,398</t>
  </si>
  <si>
    <t>868,440</t>
  </si>
  <si>
    <t>408,766</t>
  </si>
  <si>
    <t>32,180,869</t>
  </si>
  <si>
    <t>9,489,093</t>
  </si>
  <si>
    <t>7,600,199</t>
  </si>
  <si>
    <t>3,414,525</t>
  </si>
  <si>
    <t>7,854,992</t>
  </si>
  <si>
    <t>1,976,742</t>
  </si>
  <si>
    <t>1,030,605</t>
  </si>
  <si>
    <t>801,196</t>
  </si>
  <si>
    <t>-1,059,332</t>
  </si>
  <si>
    <t>-306,086</t>
  </si>
  <si>
    <t>-468,282</t>
  </si>
  <si>
    <t>-87,182</t>
  </si>
  <si>
    <t>-104,415</t>
  </si>
  <si>
    <t>-47,630</t>
  </si>
  <si>
    <t>-8,367</t>
  </si>
  <si>
    <t>-32,937</t>
  </si>
  <si>
    <t>351,585,838</t>
  </si>
  <si>
    <t>147,705,119</t>
  </si>
  <si>
    <t>90,098,312</t>
  </si>
  <si>
    <t>31,365,587</t>
  </si>
  <si>
    <t>59,792,446</t>
  </si>
  <si>
    <t>11,664,024</t>
  </si>
  <si>
    <t>4,913,029</t>
  </si>
  <si>
    <t>5,006,584</t>
  </si>
  <si>
    <t>143,925,146</t>
  </si>
  <si>
    <t>54,973,444</t>
  </si>
  <si>
    <t>36,153,228</t>
  </si>
  <si>
    <t>14,420,655</t>
  </si>
  <si>
    <t>26,442,948</t>
  </si>
  <si>
    <t>6,190,443</t>
  </si>
  <si>
    <t>2,347,040</t>
  </si>
  <si>
    <t>3,879,136</t>
  </si>
  <si>
    <t>142,552,181</t>
  </si>
  <si>
    <t>54,582,679</t>
  </si>
  <si>
    <t>36,036,865</t>
  </si>
  <si>
    <t>14,340,276</t>
  </si>
  <si>
    <t>26,106,126</t>
  </si>
  <si>
    <t>5,971,981</t>
  </si>
  <si>
    <t>2,291,601</t>
  </si>
  <si>
    <t>3,704,408</t>
  </si>
  <si>
    <t>205,846,678</t>
  </si>
  <si>
    <t>82,559,729</t>
  </si>
  <si>
    <t>50,851,204</t>
  </si>
  <si>
    <t>19,334,103</t>
  </si>
  <si>
    <t>36,882,459</t>
  </si>
  <si>
    <t>8,259,832</t>
  </si>
  <si>
    <t>3,296,873</t>
  </si>
  <si>
    <t>4,538,423</t>
  </si>
  <si>
    <t>-63,294,497</t>
  </si>
  <si>
    <t>-27,977,050</t>
  </si>
  <si>
    <t>-14,814,339</t>
  </si>
  <si>
    <t>-4,993,827</t>
  </si>
  <si>
    <t>-10,776,333</t>
  </si>
  <si>
    <t>-2,287,851</t>
  </si>
  <si>
    <t>-1,005,272</t>
  </si>
  <si>
    <t>-834,015</t>
  </si>
  <si>
    <t>38,200,569</t>
  </si>
  <si>
    <t>11,086,400</t>
  </si>
  <si>
    <t>7,924,769</t>
  </si>
  <si>
    <t>4,087,669</t>
  </si>
  <si>
    <t>8,887,131</t>
  </si>
  <si>
    <t>2,699,870</t>
  </si>
  <si>
    <t>1,507,313</t>
  </si>
  <si>
    <t>1,888,425</t>
  </si>
  <si>
    <t>2,168,092</t>
  </si>
  <si>
    <t>697,480</t>
  </si>
  <si>
    <t>270,632</t>
  </si>
  <si>
    <t>280,306</t>
  </si>
  <si>
    <t>447,375</t>
  </si>
  <si>
    <t>114,581</t>
  </si>
  <si>
    <t>101,834</t>
  </si>
  <si>
    <t>250,734</t>
  </si>
  <si>
    <t>12,417,917</t>
  </si>
  <si>
    <t>4,403,582</t>
  </si>
  <si>
    <t>2,447,541</t>
  </si>
  <si>
    <t>1,179,545</t>
  </si>
  <si>
    <t>2,879,258</t>
  </si>
  <si>
    <t>767,997</t>
  </si>
  <si>
    <t>334,497</t>
  </si>
  <si>
    <t>360,140</t>
  </si>
  <si>
    <t>749,408</t>
  </si>
  <si>
    <t>312,872</t>
  </si>
  <si>
    <t>106,772</t>
  </si>
  <si>
    <t>28,267</t>
  </si>
  <si>
    <t>149,953</t>
  </si>
  <si>
    <t>41,937</t>
  </si>
  <si>
    <t>23,446</t>
  </si>
  <si>
    <t>18,840</t>
  </si>
  <si>
    <t>-672,803</t>
  </si>
  <si>
    <t>-651,496</t>
  </si>
  <si>
    <t>-73,297</t>
  </si>
  <si>
    <t>-79,051</t>
  </si>
  <si>
    <t>118,059</t>
  </si>
  <si>
    <t>-45,989</t>
  </si>
  <si>
    <t>-12,031</t>
  </si>
  <si>
    <t>82,031</t>
  </si>
  <si>
    <t>23,175,142</t>
  </si>
  <si>
    <t>6,264,507</t>
  </si>
  <si>
    <t>5,156,265</t>
  </si>
  <si>
    <t>2,671,357</t>
  </si>
  <si>
    <t>5,091,616</t>
  </si>
  <si>
    <t>1,811,841</t>
  </si>
  <si>
    <t>1,059,132</t>
  </si>
  <si>
    <t>1,108,334</t>
  </si>
  <si>
    <t>362,813</t>
  </si>
  <si>
    <t>59,456</t>
  </si>
  <si>
    <t>16,856</t>
  </si>
  <si>
    <t>7,244</t>
  </si>
  <si>
    <t>200,869</t>
  </si>
  <si>
    <t>9,502</t>
  </si>
  <si>
    <t>435</t>
  </si>
  <si>
    <t>68,345</t>
  </si>
  <si>
    <t>6,226,832</t>
  </si>
  <si>
    <t>1,484,441</t>
  </si>
  <si>
    <t>1,042,656</t>
  </si>
  <si>
    <t>877,805</t>
  </si>
  <si>
    <t>1,944,463</t>
  </si>
  <si>
    <t>512,597</t>
  </si>
  <si>
    <t>141,687</t>
  </si>
  <si>
    <t>188,943</t>
  </si>
  <si>
    <t>8,781,354</t>
  </si>
  <si>
    <t>2,576,985</t>
  </si>
  <si>
    <t>1,840,984</t>
  </si>
  <si>
    <t>1,097,486</t>
  </si>
  <si>
    <t>2,279,909</t>
  </si>
  <si>
    <t>571,307</t>
  </si>
  <si>
    <t>170,090</t>
  </si>
  <si>
    <t>201,991</t>
  </si>
  <si>
    <t>2,554,522</t>
  </si>
  <si>
    <t>1,092,545</t>
  </si>
  <si>
    <t>798,328</t>
  </si>
  <si>
    <t>219,681</t>
  </si>
  <si>
    <t>335,447</t>
  </si>
  <si>
    <t>58,710</t>
  </si>
  <si>
    <t>28,403</t>
  </si>
  <si>
    <t>13,048</t>
  </si>
  <si>
    <t>707,335</t>
  </si>
  <si>
    <t>20,316</t>
  </si>
  <si>
    <t>203,636</t>
  </si>
  <si>
    <t>124,851</t>
  </si>
  <si>
    <t>250,448</t>
  </si>
  <si>
    <t>48,730</t>
  </si>
  <si>
    <t>33,847</t>
  </si>
  <si>
    <t>20,287</t>
  </si>
  <si>
    <t>1,184,909</t>
  </si>
  <si>
    <t>334,442</t>
  </si>
  <si>
    <t>279,284</t>
  </si>
  <si>
    <t>132,057</t>
  </si>
  <si>
    <t>324,401</t>
  </si>
  <si>
    <t>54,273</t>
  </si>
  <si>
    <t>34,754</t>
  </si>
  <si>
    <t>20,479</t>
  </si>
  <si>
    <t>477,574</t>
  </si>
  <si>
    <t>314,126</t>
  </si>
  <si>
    <t>75,648</t>
  </si>
  <si>
    <t>7,206</t>
  </si>
  <si>
    <t>73,953</t>
  </si>
  <si>
    <t>5,543</t>
  </si>
  <si>
    <t>907</t>
  </si>
  <si>
    <t>192</t>
  </si>
  <si>
    <t>187,686,917</t>
  </si>
  <si>
    <t>67,173,836</t>
  </si>
  <si>
    <t>45,207,926</t>
  </si>
  <si>
    <t>19,430,601</t>
  </si>
  <si>
    <t>37,188,168</t>
  </si>
  <si>
    <t>9,233,178</t>
  </si>
  <si>
    <t>3,974,449</t>
  </si>
  <si>
    <t>5,802,063</t>
  </si>
  <si>
    <t>248,863,846</t>
  </si>
  <si>
    <t>95,759,738</t>
  </si>
  <si>
    <t>59,815,515</t>
  </si>
  <si>
    <t>24,147,929</t>
  </si>
  <si>
    <t>46,783,795</t>
  </si>
  <si>
    <t>11,004,059</t>
  </si>
  <si>
    <t>4,856,745</t>
  </si>
  <si>
    <t>6,328,810</t>
  </si>
  <si>
    <t>-61,176,929</t>
  </si>
  <si>
    <t>-28,585,903</t>
  </si>
  <si>
    <t>-14,607,589</t>
  </si>
  <si>
    <t>-4,717,328</t>
  </si>
  <si>
    <t>-9,595,627</t>
  </si>
  <si>
    <t>-1,770,882</t>
  </si>
  <si>
    <t>-882,297</t>
  </si>
  <si>
    <t>-526,747</t>
  </si>
  <si>
    <t>NA</t>
  </si>
  <si>
    <t>Total Number of S corporations</t>
  </si>
  <si>
    <t>Percentage of S corps with 10 or fewer Shareholders</t>
  </si>
  <si>
    <t>GT 35</t>
  </si>
  <si>
    <t>(9)</t>
  </si>
  <si>
    <t>[All figures are estimates based on samples--money amounts are in thousands of dollars]</t>
  </si>
  <si>
    <t xml:space="preserve">Net income (less deficit) from other </t>
  </si>
  <si>
    <t xml:space="preserve">    rental activity</t>
  </si>
  <si>
    <t xml:space="preserve">    Net income</t>
  </si>
  <si>
    <t xml:space="preserve">    Deficit</t>
  </si>
  <si>
    <t xml:space="preserve">Portfolio income (less deficit) distributed </t>
  </si>
  <si>
    <t xml:space="preserve">    to shareholders</t>
  </si>
  <si>
    <t xml:space="preserve">    Pension, profit-sharing, stock bonus, and </t>
  </si>
  <si>
    <t xml:space="preserve">        annuity plans</t>
  </si>
  <si>
    <t xml:space="preserve">    Number of shareholders</t>
  </si>
  <si>
    <t xml:space="preserve">    Business receipts</t>
  </si>
  <si>
    <t xml:space="preserve">    Interest on Government obligations: </t>
  </si>
  <si>
    <t>Total assets</t>
  </si>
  <si>
    <t xml:space="preserve">    Net gain, noncapital assets</t>
  </si>
  <si>
    <t xml:space="preserve">    Other receipts</t>
  </si>
  <si>
    <t xml:space="preserve">    Cost of goods sold</t>
  </si>
  <si>
    <t xml:space="preserve">    Compensation of officers</t>
  </si>
  <si>
    <t xml:space="preserve">    Salaries and wages</t>
  </si>
  <si>
    <t xml:space="preserve">    Repairs</t>
  </si>
  <si>
    <t xml:space="preserve">    Bad debts</t>
  </si>
  <si>
    <t xml:space="preserve">    Rent paid on business property</t>
  </si>
  <si>
    <t xml:space="preserve">    Taxes paid</t>
  </si>
  <si>
    <t xml:space="preserve">    Interest paid</t>
  </si>
  <si>
    <t xml:space="preserve">    Amortization</t>
  </si>
  <si>
    <t xml:space="preserve">    Depreciation</t>
  </si>
  <si>
    <t xml:space="preserve">    Depletion</t>
  </si>
  <si>
    <t xml:space="preserve">    Advertising</t>
  </si>
  <si>
    <t xml:space="preserve">Net income (less deficit) from a trade or </t>
  </si>
  <si>
    <t xml:space="preserve">    Dividend income</t>
  </si>
  <si>
    <t xml:space="preserve">    Interest income</t>
  </si>
  <si>
    <t xml:space="preserve">    Royalty income </t>
  </si>
  <si>
    <t xml:space="preserve">    Net short-term capital gain (less loss)</t>
  </si>
  <si>
    <t xml:space="preserve">    Net long-term capital gain (less loss)</t>
  </si>
  <si>
    <t xml:space="preserve">    Other portfolio income (net)</t>
  </si>
  <si>
    <t>Item</t>
  </si>
  <si>
    <t>Net Income, by Number of Shareholders</t>
  </si>
  <si>
    <t>3,341,606</t>
  </si>
  <si>
    <t>1,975,392</t>
  </si>
  <si>
    <t>968,321</t>
  </si>
  <si>
    <t>187,465</t>
  </si>
  <si>
    <t>189,874</t>
  </si>
  <si>
    <t>14,482</t>
  </si>
  <si>
    <t>2,923</t>
  </si>
  <si>
    <t>3,150</t>
  </si>
  <si>
    <t>5,847,219</t>
  </si>
  <si>
    <t>1,936,641</t>
  </si>
  <si>
    <t>562,394</t>
  </si>
  <si>
    <t>968,915</t>
  </si>
  <si>
    <t>203,068</t>
  </si>
  <si>
    <t>72,842</t>
  </si>
  <si>
    <t>127,967</t>
  </si>
  <si>
    <t>2,186,582,412</t>
  </si>
  <si>
    <t>689,968,723</t>
  </si>
  <si>
    <t>426,303,195</t>
  </si>
  <si>
    <t>203,380,839</t>
  </si>
  <si>
    <t>473,532,641</t>
  </si>
  <si>
    <t>149,685,865</t>
  </si>
  <si>
    <t>70,614,814</t>
  </si>
  <si>
    <t>173,096,335</t>
  </si>
  <si>
    <t>4,232,565,964</t>
  </si>
  <si>
    <t>1,529,874,888</t>
  </si>
  <si>
    <t>1,073,471,972</t>
  </si>
  <si>
    <t>439,166,048</t>
  </si>
  <si>
    <t>860,717,719</t>
  </si>
  <si>
    <t>172,386,703</t>
  </si>
  <si>
    <t>63,412,635</t>
  </si>
  <si>
    <t>93,535,999</t>
  </si>
  <si>
    <t>4,152,365,102</t>
  </si>
  <si>
    <t>1,503,297,610</t>
  </si>
  <si>
    <t>1,057,944,810</t>
  </si>
  <si>
    <t>432,755,997</t>
  </si>
  <si>
    <t>844,588,915</t>
  </si>
  <si>
    <t>167,119,974</t>
  </si>
  <si>
    <t>61,159,489</t>
  </si>
  <si>
    <t>85,498,308</t>
  </si>
  <si>
    <t>1,363,342</t>
  </si>
  <si>
    <t>251,901</t>
  </si>
  <si>
    <t>160,292</t>
  </si>
  <si>
    <t>206,467</t>
  </si>
  <si>
    <t>288,747</t>
  </si>
  <si>
    <t>140,282</t>
  </si>
  <si>
    <t>83,957</t>
  </si>
  <si>
    <t>231,695</t>
  </si>
  <si>
    <t>7,105,203</t>
  </si>
  <si>
    <t>2,832,569</t>
  </si>
  <si>
    <t>1,505,748</t>
  </si>
  <si>
    <t>514,554</t>
  </si>
  <si>
    <t>1,156,855</t>
  </si>
  <si>
    <t>445,363</t>
  </si>
  <si>
    <t>66,403</t>
  </si>
  <si>
    <t>583,712</t>
  </si>
  <si>
    <t>71,732,316</t>
  </si>
  <si>
    <t>23,492,807</t>
  </si>
  <si>
    <t>13,861,122</t>
  </si>
  <si>
    <t>5,689,030</t>
  </si>
  <si>
    <t>14,683,203</t>
  </si>
  <si>
    <t>4,681,085</t>
  </si>
  <si>
    <t>2,102,785</t>
  </si>
  <si>
    <t>7,222,285</t>
  </si>
  <si>
    <t>4,059,628,006</t>
  </si>
  <si>
    <t>1,460,869,563</t>
  </si>
  <si>
    <t>1,035,088,136</t>
  </si>
  <si>
    <t>424,028,487</t>
  </si>
  <si>
    <t>827,975,391</t>
  </si>
  <si>
    <t>165,227,189</t>
  </si>
  <si>
    <t>60,155,702</t>
  </si>
  <si>
    <t>86,283,539</t>
  </si>
  <si>
    <t>2,576,430,390</t>
  </si>
  <si>
    <t>874,234,643</t>
  </si>
  <si>
    <t>655,577,202</t>
  </si>
  <si>
    <t>288,215,480</t>
  </si>
  <si>
    <t>555,128,716</t>
  </si>
  <si>
    <t>109,791,530</t>
  </si>
  <si>
    <t>39,310,227</t>
  </si>
  <si>
    <t>54,172,591</t>
  </si>
  <si>
    <t>160,754,610</t>
  </si>
  <si>
    <t>67,394,585</t>
  </si>
  <si>
    <t>46,228,351</t>
  </si>
  <si>
    <t>15,181,115</t>
  </si>
  <si>
    <t>25,235,067</t>
  </si>
  <si>
    <t>3,373,625</t>
  </si>
  <si>
    <t>1,418,677</t>
  </si>
  <si>
    <t>1,923,189</t>
  </si>
  <si>
    <t>449,732,962</t>
  </si>
  <si>
    <t>171,811,811</t>
  </si>
  <si>
    <t>112,214,886</t>
  </si>
  <si>
    <t>41,949,847</t>
  </si>
  <si>
    <t>86,248,108</t>
  </si>
  <si>
    <t>19,132,536</t>
  </si>
  <si>
    <t>6,705,252</t>
  </si>
  <si>
    <t>11,670,523</t>
  </si>
  <si>
    <t>26,225,941</t>
  </si>
  <si>
    <t>10,251,505</t>
  </si>
  <si>
    <t>6,979,042</t>
  </si>
  <si>
    <t>2,471,386</t>
  </si>
  <si>
    <t>4,795,451</t>
  </si>
  <si>
    <t>969,359</t>
  </si>
  <si>
    <t>346,825</t>
  </si>
  <si>
    <t>412,372</t>
  </si>
  <si>
    <t>8,990,922</t>
  </si>
  <si>
    <t>3,608,221</t>
  </si>
  <si>
    <t>1,824,305</t>
  </si>
  <si>
    <t>967,160</t>
  </si>
  <si>
    <t>1,603,653</t>
  </si>
  <si>
    <t>451,853</t>
  </si>
  <si>
    <t>152,082</t>
  </si>
  <si>
    <t>383,648</t>
  </si>
  <si>
    <t>112,505,390</t>
  </si>
  <si>
    <t>47,266,411</t>
  </si>
  <si>
    <t>30,779,499</t>
  </si>
  <si>
    <t>10,574,319</t>
  </si>
  <si>
    <t>18,730,625</t>
  </si>
  <si>
    <t>3,093,474</t>
  </si>
  <si>
    <t>1,003,155</t>
  </si>
  <si>
    <t>1,057,907</t>
  </si>
  <si>
    <t>89,222,910</t>
  </si>
  <si>
    <t>32,524,345</t>
  </si>
  <si>
    <t>24,874,862</t>
  </si>
  <si>
    <t>8,507,905</t>
  </si>
  <si>
    <t>16,818,662</t>
  </si>
  <si>
    <t>3,386,986</t>
  </si>
  <si>
    <t>1,284,141</t>
  </si>
  <si>
    <t>1,826,008</t>
  </si>
  <si>
    <t>37,154,873</t>
  </si>
  <si>
    <t>12,801,289</t>
  </si>
  <si>
    <t>8,140,838</t>
  </si>
  <si>
    <t>3,440,894</t>
  </si>
  <si>
    <t>7,329,205</t>
  </si>
  <si>
    <t>2,224,813</t>
  </si>
  <si>
    <t>891,635</t>
  </si>
  <si>
    <t>2,326,198</t>
  </si>
  <si>
    <t>5,712,477</t>
  </si>
  <si>
    <t>2,026,881</t>
  </si>
  <si>
    <t>1,176,324</t>
  </si>
  <si>
    <t>447,587</t>
  </si>
  <si>
    <t>1,345,592</t>
  </si>
  <si>
    <t>362,666</t>
  </si>
  <si>
    <t>97,678</t>
  </si>
  <si>
    <t>255,749</t>
  </si>
  <si>
    <t>82,261,523</t>
  </si>
  <si>
    <t>30,167,780</t>
  </si>
  <si>
    <t>19,112,949</t>
  </si>
  <si>
    <t>8,028,844</t>
  </si>
  <si>
    <t>17,095,112</t>
  </si>
  <si>
    <t>4,103,038</t>
  </si>
  <si>
    <t>1,602,145</t>
  </si>
  <si>
    <t>2,151,655</t>
  </si>
  <si>
    <t>388,873</t>
  </si>
  <si>
    <t>96,093</t>
  </si>
  <si>
    <t>36,128</t>
  </si>
  <si>
    <t>39,954</t>
  </si>
  <si>
    <t>132,818</t>
  </si>
  <si>
    <t>42,666</t>
  </si>
  <si>
    <t>14,772</t>
  </si>
  <si>
    <t>26,442</t>
  </si>
  <si>
    <t>40,398,858</t>
  </si>
  <si>
    <t>14,584,665</t>
  </si>
  <si>
    <t>10,253,034</t>
  </si>
  <si>
    <t>4,036,151</t>
  </si>
  <si>
    <t>8,024,391</t>
  </si>
  <si>
    <t>1,738,899</t>
  </si>
  <si>
    <t>816,455</t>
  </si>
  <si>
    <t>945,264</t>
  </si>
  <si>
    <t>17,974,203</t>
  </si>
  <si>
    <t>7,034,356</t>
  </si>
  <si>
    <t>3,772,092</t>
  </si>
  <si>
    <t>1,616,546</t>
  </si>
  <si>
    <t>3,180,437</t>
  </si>
  <si>
    <t>889,095</t>
  </si>
  <si>
    <t>317,777</t>
  </si>
  <si>
    <t>1,163,900</t>
  </si>
  <si>
    <t>39,766,082</t>
  </si>
  <si>
    <t>13,038,987</t>
  </si>
  <si>
    <t>8,436,813</t>
  </si>
  <si>
    <t>3,837,873</t>
  </si>
  <si>
    <t>9,875,716</t>
  </si>
  <si>
    <t>2,326,535</t>
  </si>
  <si>
    <t>868,432</t>
  </si>
  <si>
    <t>1,381,726</t>
  </si>
  <si>
    <t>915,490</t>
  </si>
  <si>
    <t>346,545</t>
  </si>
  <si>
    <t>266,742</t>
  </si>
  <si>
    <t>46,418</t>
  </si>
  <si>
    <t>208,895</t>
  </si>
  <si>
    <t>22,328</t>
  </si>
  <si>
    <t>11,791</t>
  </si>
  <si>
    <t>12,772</t>
  </si>
  <si>
    <t>411,192,503</t>
  </si>
  <si>
    <t>173,681,444</t>
  </si>
  <si>
    <t>105,415,071</t>
  </si>
  <si>
    <t>34,667,009</t>
  </si>
  <si>
    <t>72,222,943</t>
  </si>
  <si>
    <t>13,317,784</t>
  </si>
  <si>
    <t>5,314,658</t>
  </si>
  <si>
    <t>6,573,594</t>
  </si>
  <si>
    <t>172,937,958</t>
  </si>
  <si>
    <t>69,005,325</t>
  </si>
  <si>
    <t>38,383,835</t>
  </si>
  <si>
    <t>15,137,561</t>
  </si>
  <si>
    <t>32,742,329</t>
  </si>
  <si>
    <t>7,159,515</t>
  </si>
  <si>
    <t>3,256,933</t>
  </si>
  <si>
    <t>7,252,460</t>
  </si>
  <si>
    <t>171,574,616</t>
  </si>
  <si>
    <t>68,753,423</t>
  </si>
  <si>
    <t>38,223,543</t>
  </si>
  <si>
    <t>14,931,094</t>
  </si>
  <si>
    <t>32,453,582</t>
  </si>
  <si>
    <t>7,019,233</t>
  </si>
  <si>
    <t>3,172,976</t>
  </si>
  <si>
    <t>7,020,765</t>
  </si>
  <si>
    <t>236,674,565</t>
  </si>
  <si>
    <t>100,036,896</t>
  </si>
  <si>
    <t>54,187,875</t>
  </si>
  <si>
    <t>20,419,717</t>
  </si>
  <si>
    <t>41,379,133</t>
  </si>
  <si>
    <t>9,041,025</t>
  </si>
  <si>
    <t>3,826,856</t>
  </si>
  <si>
    <t>7,783,064</t>
  </si>
  <si>
    <t>65,099,950</t>
  </si>
  <si>
    <t>31,283,473</t>
  </si>
  <si>
    <t>15,964,332</t>
  </si>
  <si>
    <t>5,488,622</t>
  </si>
  <si>
    <t>8,925,552</t>
  </si>
  <si>
    <t>2,021,792</t>
  </si>
  <si>
    <t>653,880</t>
  </si>
  <si>
    <t>762,299</t>
  </si>
  <si>
    <t>34,779,288</t>
  </si>
  <si>
    <t>13,621,959</t>
  </si>
  <si>
    <t>6,730,862</t>
  </si>
  <si>
    <t>2,763,428</t>
  </si>
  <si>
    <t>7,004,326</t>
  </si>
  <si>
    <t>2,089,744</t>
  </si>
  <si>
    <t>618,717</t>
  </si>
  <si>
    <t>1,950,251</t>
  </si>
  <si>
    <t>2,546,888</t>
  </si>
  <si>
    <t>644,215</t>
  </si>
  <si>
    <t>234,011</t>
  </si>
  <si>
    <t>132,345</t>
  </si>
  <si>
    <t>885,055</t>
  </si>
  <si>
    <t>225,774</t>
  </si>
  <si>
    <t>53,754</t>
  </si>
  <si>
    <t>371,733</t>
  </si>
  <si>
    <t>8,496,728</t>
  </si>
  <si>
    <t>3,152,288</t>
  </si>
  <si>
    <t>1,499,959</t>
  </si>
  <si>
    <t>720,129</t>
  </si>
  <si>
    <t>1,860,164</t>
  </si>
  <si>
    <t>517,738</t>
  </si>
  <si>
    <t>226,817</t>
  </si>
  <si>
    <t>519,634</t>
  </si>
  <si>
    <t>758,448</t>
  </si>
  <si>
    <t>168,035</t>
  </si>
  <si>
    <t>198,864</t>
  </si>
  <si>
    <t>106,575</t>
  </si>
  <si>
    <t>156,959</t>
  </si>
  <si>
    <t>47,937</t>
  </si>
  <si>
    <t>32,173</t>
  </si>
  <si>
    <t>47,906</t>
  </si>
  <si>
    <t>1,613,390</t>
  </si>
  <si>
    <t>886,643</t>
  </si>
  <si>
    <t>316,007</t>
  </si>
  <si>
    <t>157,546</t>
  </si>
  <si>
    <t>74,830</t>
  </si>
  <si>
    <t>34,313</t>
  </si>
  <si>
    <t>35,481</t>
  </si>
  <si>
    <t>108,571</t>
  </si>
  <si>
    <t>20,976,005</t>
  </si>
  <si>
    <t>8,650,357</t>
  </si>
  <si>
    <t>4,475,306</t>
  </si>
  <si>
    <t>1,594,675</t>
  </si>
  <si>
    <t>3,954,244</t>
  </si>
  <si>
    <t>1,256,513</t>
  </si>
  <si>
    <t>269,976</t>
  </si>
  <si>
    <t>774,935</t>
  </si>
  <si>
    <t>387,828</t>
  </si>
  <si>
    <t>120,422</t>
  </si>
  <si>
    <t>6,715</t>
  </si>
  <si>
    <t>52,157</t>
  </si>
  <si>
    <t>73,075</t>
  </si>
  <si>
    <t>7,469</t>
  </si>
  <si>
    <t>516</t>
  </si>
  <si>
    <t>127,473</t>
  </si>
  <si>
    <t>6,759,271</t>
  </si>
  <si>
    <t>1,432,748</t>
  </si>
  <si>
    <t>1,639,221</t>
  </si>
  <si>
    <t>803,027</t>
  </si>
  <si>
    <t>2,021,011</t>
  </si>
  <si>
    <t>494,557</t>
  </si>
  <si>
    <t>177,267</t>
  </si>
  <si>
    <t>191,440</t>
  </si>
  <si>
    <t>9,544,351</t>
  </si>
  <si>
    <t>2,763,662</t>
  </si>
  <si>
    <t>2,309,461</t>
  </si>
  <si>
    <t>1,062,896</t>
  </si>
  <si>
    <t>2,395,833</t>
  </si>
  <si>
    <t>582,462</t>
  </si>
  <si>
    <t>208,849</t>
  </si>
  <si>
    <t>221,190</t>
  </si>
  <si>
    <t>2,785,080</t>
  </si>
  <si>
    <t>1,330,914</t>
  </si>
  <si>
    <t>670,239</t>
  </si>
  <si>
    <t>259,869</t>
  </si>
  <si>
    <t>374,822</t>
  </si>
  <si>
    <t>87,905</t>
  </si>
  <si>
    <t>31,582</t>
  </si>
  <si>
    <t>29,750</t>
  </si>
  <si>
    <t>568,606</t>
  </si>
  <si>
    <t>183,828</t>
  </si>
  <si>
    <t>-8,961</t>
  </si>
  <si>
    <t>256,237</t>
  </si>
  <si>
    <t>101,754</t>
  </si>
  <si>
    <t>12,496</t>
  </si>
  <si>
    <t>16,764</t>
  </si>
  <si>
    <t>6,488</t>
  </si>
  <si>
    <t>1,282,959</t>
  </si>
  <si>
    <t>509,388</t>
  </si>
  <si>
    <t>175,811</t>
  </si>
  <si>
    <t>270,987</t>
  </si>
  <si>
    <t>237,609</t>
  </si>
  <si>
    <t>49,577</t>
  </si>
  <si>
    <t>27,363</t>
  </si>
  <si>
    <t>12,223</t>
  </si>
  <si>
    <t>714,353</t>
  </si>
  <si>
    <t>325,559</t>
  </si>
  <si>
    <t>184,772</t>
  </si>
  <si>
    <t>14,750</t>
  </si>
  <si>
    <t>135,855</t>
  </si>
  <si>
    <t>37,081</t>
  </si>
  <si>
    <t>10,600</t>
  </si>
  <si>
    <t>5,735</t>
  </si>
  <si>
    <t>213,681,780</t>
  </si>
  <si>
    <t>83,991,959</t>
  </si>
  <si>
    <t>46,584,666</t>
  </si>
  <si>
    <t>18,753,786</t>
  </si>
  <si>
    <t>41,580,673</t>
  </si>
  <si>
    <t>9,616,029</t>
  </si>
  <si>
    <t>3,985,724</t>
  </si>
  <si>
    <t>9,168,944</t>
  </si>
  <si>
    <t>276,531,538</t>
  </si>
  <si>
    <t>115,012,428</t>
  </si>
  <si>
    <t>62,109,926</t>
  </si>
  <si>
    <t>24,031,973</t>
  </si>
  <si>
    <t>49,861,550</t>
  </si>
  <si>
    <t>11,358,864</t>
  </si>
  <si>
    <t>4,595,806</t>
  </si>
  <si>
    <t>9,560,990</t>
  </si>
  <si>
    <t>62,849,757</t>
  </si>
  <si>
    <t>31,020,469</t>
  </si>
  <si>
    <t>15,525,260</t>
  </si>
  <si>
    <t>5,278,187</t>
  </si>
  <si>
    <t>8,280,878</t>
  </si>
  <si>
    <t>1,742,835</t>
  </si>
  <si>
    <t>610,082</t>
  </si>
  <si>
    <t>392,046</t>
  </si>
  <si>
    <t>[2] Includes interest on Government obligations:  State and local, which is not reflected in net income (less deficit) from a trade or business.</t>
  </si>
  <si>
    <t>Source: IRS, Statistics of Income Spring 2006 Bulletin, Publication 1136, July 2006.</t>
  </si>
  <si>
    <t>[1] Total includes S corporations for which neither a number of shareholders was reported nor a Schedule K-1, Shareholder's Share of Income, Credits, Deductions, etc., was filed.</t>
  </si>
  <si>
    <r>
      <t>Total receipts less total deductions</t>
    </r>
    <r>
      <rPr>
        <vertAlign val="superscript"/>
        <sz val="8"/>
        <rFont val="Arial"/>
        <family val="2"/>
      </rPr>
      <t xml:space="preserve"> [2]</t>
    </r>
  </si>
  <si>
    <t xml:space="preserve">    business [2]</t>
  </si>
  <si>
    <t xml:space="preserve">        State and local [2]</t>
  </si>
  <si>
    <t>Total receipts [2]</t>
  </si>
  <si>
    <t>NOTE:  Detail may not add to totals because of rounding.</t>
  </si>
  <si>
    <t>Total [1]</t>
  </si>
  <si>
    <t xml:space="preserve">Table 6.--2003, S Corporations:  Total Receipts and Deductions, Portfolio Income, Rental Income, and Total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</si>
</sst>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&quot;  &quot;;\-#,##0&quot;  &quot;;&quot;--  &quot;;@&quot;  &quot;"/>
    <numFmt numFmtId="166" formatCode="@&quot;...............................................................................................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6" fontId="1" fillId="0" borderId="0" xfId="0" applyNumberFormat="1" applyFont="1" applyBorder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 quotePrefix="1">
      <alignment horizontal="center" vertical="center"/>
    </xf>
    <xf numFmtId="16" fontId="2" fillId="0" borderId="8" xfId="0" applyNumberFormat="1" applyFont="1" applyBorder="1" applyAlignment="1" quotePrefix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12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165" fontId="2" fillId="0" borderId="7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28">
      <selection activeCell="A1" sqref="A1:IV16384"/>
    </sheetView>
  </sheetViews>
  <sheetFormatPr defaultColWidth="9.140625" defaultRowHeight="12.75"/>
  <cols>
    <col min="1" max="1" width="49.8515625" style="0" bestFit="1" customWidth="1"/>
    <col min="2" max="9" width="15.421875" style="0" customWidth="1"/>
  </cols>
  <sheetData>
    <row r="1" ht="12.75">
      <c r="A1" s="1" t="s">
        <v>4</v>
      </c>
    </row>
    <row r="2" ht="12.75">
      <c r="A2" t="s">
        <v>5</v>
      </c>
    </row>
    <row r="4" spans="1:9" ht="12.75">
      <c r="A4" s="3"/>
      <c r="B4" s="3"/>
      <c r="C4" s="24" t="s">
        <v>6</v>
      </c>
      <c r="D4" s="24"/>
      <c r="E4" s="24"/>
      <c r="F4" s="24"/>
      <c r="G4" s="24"/>
      <c r="H4" s="24"/>
      <c r="I4" s="24"/>
    </row>
    <row r="5" spans="1:9" ht="12.75">
      <c r="A5" s="3"/>
      <c r="B5" s="4" t="s">
        <v>50</v>
      </c>
      <c r="C5" s="4">
        <v>1</v>
      </c>
      <c r="D5" s="4">
        <v>2</v>
      </c>
      <c r="E5" s="4">
        <v>3</v>
      </c>
      <c r="F5" s="5" t="s">
        <v>0</v>
      </c>
      <c r="G5" s="6" t="s">
        <v>1</v>
      </c>
      <c r="H5" s="5" t="s">
        <v>2</v>
      </c>
      <c r="I5" s="4" t="s">
        <v>3</v>
      </c>
    </row>
    <row r="6" spans="1:9" s="12" customFormat="1" ht="12.75">
      <c r="A6" s="4"/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</row>
    <row r="7" spans="1:9" ht="12.75">
      <c r="A7" s="8" t="s">
        <v>15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64</v>
      </c>
    </row>
    <row r="8" spans="1:9" ht="12.75">
      <c r="A8" s="8" t="s">
        <v>16</v>
      </c>
      <c r="B8" s="11" t="s">
        <v>65</v>
      </c>
      <c r="C8" s="11" t="s">
        <v>58</v>
      </c>
      <c r="D8" s="11" t="s">
        <v>66</v>
      </c>
      <c r="E8" s="11" t="s">
        <v>67</v>
      </c>
      <c r="F8" s="11" t="s">
        <v>68</v>
      </c>
      <c r="G8" s="11" t="s">
        <v>69</v>
      </c>
      <c r="H8" s="11" t="s">
        <v>70</v>
      </c>
      <c r="I8" s="11" t="s">
        <v>71</v>
      </c>
    </row>
    <row r="9" spans="1:9" ht="12.75">
      <c r="A9" s="8" t="s">
        <v>17</v>
      </c>
      <c r="B9" s="11" t="s">
        <v>72</v>
      </c>
      <c r="C9" s="11" t="s">
        <v>73</v>
      </c>
      <c r="D9" s="11" t="s">
        <v>74</v>
      </c>
      <c r="E9" s="11" t="s">
        <v>75</v>
      </c>
      <c r="F9" s="11" t="s">
        <v>76</v>
      </c>
      <c r="G9" s="11" t="s">
        <v>77</v>
      </c>
      <c r="H9" s="11" t="s">
        <v>78</v>
      </c>
      <c r="I9" s="11" t="s">
        <v>79</v>
      </c>
    </row>
    <row r="10" spans="1:9" ht="12.75">
      <c r="A10" s="8" t="s">
        <v>51</v>
      </c>
      <c r="B10" s="11" t="s">
        <v>80</v>
      </c>
      <c r="C10" s="11" t="s">
        <v>81</v>
      </c>
      <c r="D10" s="11" t="s">
        <v>82</v>
      </c>
      <c r="E10" s="11" t="s">
        <v>83</v>
      </c>
      <c r="F10" s="11" t="s">
        <v>84</v>
      </c>
      <c r="G10" s="11" t="s">
        <v>85</v>
      </c>
      <c r="H10" s="11" t="s">
        <v>86</v>
      </c>
      <c r="I10" s="11" t="s">
        <v>87</v>
      </c>
    </row>
    <row r="11" spans="1:9" ht="12.75">
      <c r="A11" s="8" t="s">
        <v>18</v>
      </c>
      <c r="B11" s="11" t="s">
        <v>88</v>
      </c>
      <c r="C11" s="11" t="s">
        <v>89</v>
      </c>
      <c r="D11" s="11" t="s">
        <v>90</v>
      </c>
      <c r="E11" s="11" t="s">
        <v>91</v>
      </c>
      <c r="F11" s="11" t="s">
        <v>92</v>
      </c>
      <c r="G11" s="11" t="s">
        <v>93</v>
      </c>
      <c r="H11" s="11" t="s">
        <v>94</v>
      </c>
      <c r="I11" s="11" t="s">
        <v>95</v>
      </c>
    </row>
    <row r="12" spans="1:9" ht="12.75">
      <c r="A12" s="8" t="s">
        <v>55</v>
      </c>
      <c r="B12" s="11" t="s">
        <v>96</v>
      </c>
      <c r="C12" s="11" t="s">
        <v>97</v>
      </c>
      <c r="D12" s="11" t="s">
        <v>98</v>
      </c>
      <c r="E12" s="11" t="s">
        <v>99</v>
      </c>
      <c r="F12" s="11" t="s">
        <v>100</v>
      </c>
      <c r="G12" s="11" t="s">
        <v>101</v>
      </c>
      <c r="H12" s="11" t="s">
        <v>102</v>
      </c>
      <c r="I12" s="11" t="s">
        <v>103</v>
      </c>
    </row>
    <row r="13" spans="1:9" ht="12.75">
      <c r="A13" s="8" t="s">
        <v>56</v>
      </c>
      <c r="B13" s="11" t="s">
        <v>104</v>
      </c>
      <c r="C13" s="11" t="s">
        <v>105</v>
      </c>
      <c r="D13" s="11" t="s">
        <v>106</v>
      </c>
      <c r="E13" s="11" t="s">
        <v>107</v>
      </c>
      <c r="F13" s="11" t="s">
        <v>108</v>
      </c>
      <c r="G13" s="11" t="s">
        <v>109</v>
      </c>
      <c r="H13" s="11" t="s">
        <v>110</v>
      </c>
      <c r="I13" s="11" t="s">
        <v>111</v>
      </c>
    </row>
    <row r="14" spans="1:9" ht="12.75">
      <c r="A14" s="8" t="s">
        <v>52</v>
      </c>
      <c r="B14" s="11" t="s">
        <v>112</v>
      </c>
      <c r="C14" s="11" t="s">
        <v>113</v>
      </c>
      <c r="D14" s="11" t="s">
        <v>114</v>
      </c>
      <c r="E14" s="11" t="s">
        <v>115</v>
      </c>
      <c r="F14" s="11" t="s">
        <v>116</v>
      </c>
      <c r="G14" s="11" t="s">
        <v>117</v>
      </c>
      <c r="H14" s="11" t="s">
        <v>118</v>
      </c>
      <c r="I14" s="11" t="s">
        <v>119</v>
      </c>
    </row>
    <row r="15" spans="1:9" ht="12.75">
      <c r="A15" s="8" t="s">
        <v>19</v>
      </c>
      <c r="B15" s="11" t="s">
        <v>120</v>
      </c>
      <c r="C15" s="11" t="s">
        <v>121</v>
      </c>
      <c r="D15" s="11" t="s">
        <v>122</v>
      </c>
      <c r="E15" s="11" t="s">
        <v>123</v>
      </c>
      <c r="F15" s="11" t="s">
        <v>124</v>
      </c>
      <c r="G15" s="11" t="s">
        <v>125</v>
      </c>
      <c r="H15" s="11" t="s">
        <v>126</v>
      </c>
      <c r="I15" s="11" t="s">
        <v>127</v>
      </c>
    </row>
    <row r="16" spans="1:9" ht="12.75">
      <c r="A16" s="8" t="s">
        <v>20</v>
      </c>
      <c r="B16" s="11" t="s">
        <v>128</v>
      </c>
      <c r="C16" s="11" t="s">
        <v>129</v>
      </c>
      <c r="D16" s="11" t="s">
        <v>130</v>
      </c>
      <c r="E16" s="11" t="s">
        <v>131</v>
      </c>
      <c r="F16" s="11" t="s">
        <v>132</v>
      </c>
      <c r="G16" s="11" t="s">
        <v>133</v>
      </c>
      <c r="H16" s="11" t="s">
        <v>134</v>
      </c>
      <c r="I16" s="11" t="s">
        <v>135</v>
      </c>
    </row>
    <row r="17" spans="1:9" ht="12.75">
      <c r="A17" s="8" t="s">
        <v>23</v>
      </c>
      <c r="B17" s="11" t="s">
        <v>136</v>
      </c>
      <c r="C17" s="11" t="s">
        <v>137</v>
      </c>
      <c r="D17" s="11" t="s">
        <v>138</v>
      </c>
      <c r="E17" s="11" t="s">
        <v>139</v>
      </c>
      <c r="F17" s="11" t="s">
        <v>140</v>
      </c>
      <c r="G17" s="11" t="s">
        <v>141</v>
      </c>
      <c r="H17" s="11" t="s">
        <v>142</v>
      </c>
      <c r="I17" s="11" t="s">
        <v>143</v>
      </c>
    </row>
    <row r="18" spans="1:9" ht="12.75">
      <c r="A18" s="8" t="s">
        <v>21</v>
      </c>
      <c r="B18" s="11" t="s">
        <v>144</v>
      </c>
      <c r="C18" s="11" t="s">
        <v>145</v>
      </c>
      <c r="D18" s="11" t="s">
        <v>146</v>
      </c>
      <c r="E18" s="11" t="s">
        <v>147</v>
      </c>
      <c r="F18" s="11" t="s">
        <v>148</v>
      </c>
      <c r="G18" s="11" t="s">
        <v>149</v>
      </c>
      <c r="H18" s="11" t="s">
        <v>150</v>
      </c>
      <c r="I18" s="11" t="s">
        <v>151</v>
      </c>
    </row>
    <row r="19" spans="1:9" ht="12.75">
      <c r="A19" s="8" t="s">
        <v>22</v>
      </c>
      <c r="B19" s="11" t="s">
        <v>152</v>
      </c>
      <c r="C19" s="11" t="s">
        <v>153</v>
      </c>
      <c r="D19" s="11" t="s">
        <v>154</v>
      </c>
      <c r="E19" s="11" t="s">
        <v>155</v>
      </c>
      <c r="F19" s="11" t="s">
        <v>156</v>
      </c>
      <c r="G19" s="11" t="s">
        <v>157</v>
      </c>
      <c r="H19" s="11" t="s">
        <v>158</v>
      </c>
      <c r="I19" s="11" t="s">
        <v>159</v>
      </c>
    </row>
    <row r="20" spans="1:9" ht="12.75">
      <c r="A20" s="8" t="s">
        <v>26</v>
      </c>
      <c r="B20" s="11" t="s">
        <v>160</v>
      </c>
      <c r="C20" s="11" t="s">
        <v>161</v>
      </c>
      <c r="D20" s="11" t="s">
        <v>162</v>
      </c>
      <c r="E20" s="11" t="s">
        <v>163</v>
      </c>
      <c r="F20" s="11" t="s">
        <v>164</v>
      </c>
      <c r="G20" s="11" t="s">
        <v>165</v>
      </c>
      <c r="H20" s="11" t="s">
        <v>166</v>
      </c>
      <c r="I20" s="11" t="s">
        <v>167</v>
      </c>
    </row>
    <row r="21" spans="1:9" ht="12.75">
      <c r="A21" s="8" t="s">
        <v>25</v>
      </c>
      <c r="B21" s="11" t="s">
        <v>168</v>
      </c>
      <c r="C21" s="11" t="s">
        <v>169</v>
      </c>
      <c r="D21" s="11" t="s">
        <v>170</v>
      </c>
      <c r="E21" s="11" t="s">
        <v>171</v>
      </c>
      <c r="F21" s="11" t="s">
        <v>172</v>
      </c>
      <c r="G21" s="11" t="s">
        <v>173</v>
      </c>
      <c r="H21" s="11" t="s">
        <v>174</v>
      </c>
      <c r="I21" s="11" t="s">
        <v>175</v>
      </c>
    </row>
    <row r="22" spans="1:9" ht="12.75">
      <c r="A22" s="8" t="s">
        <v>24</v>
      </c>
      <c r="B22" s="11" t="s">
        <v>176</v>
      </c>
      <c r="C22" s="11" t="s">
        <v>177</v>
      </c>
      <c r="D22" s="11" t="s">
        <v>178</v>
      </c>
      <c r="E22" s="11" t="s">
        <v>179</v>
      </c>
      <c r="F22" s="11" t="s">
        <v>180</v>
      </c>
      <c r="G22" s="11" t="s">
        <v>181</v>
      </c>
      <c r="H22" s="11" t="s">
        <v>182</v>
      </c>
      <c r="I22" s="11" t="s">
        <v>183</v>
      </c>
    </row>
    <row r="23" spans="1:9" ht="12.75">
      <c r="A23" s="8" t="s">
        <v>27</v>
      </c>
      <c r="B23" s="11" t="s">
        <v>184</v>
      </c>
      <c r="C23" s="11" t="s">
        <v>185</v>
      </c>
      <c r="D23" s="11" t="s">
        <v>186</v>
      </c>
      <c r="E23" s="11" t="s">
        <v>187</v>
      </c>
      <c r="F23" s="11" t="s">
        <v>188</v>
      </c>
      <c r="G23" s="11" t="s">
        <v>189</v>
      </c>
      <c r="H23" s="11" t="s">
        <v>190</v>
      </c>
      <c r="I23" s="11" t="s">
        <v>191</v>
      </c>
    </row>
    <row r="24" spans="1:9" ht="12.75">
      <c r="A24" s="8" t="s">
        <v>29</v>
      </c>
      <c r="B24" s="11" t="s">
        <v>192</v>
      </c>
      <c r="C24" s="11" t="s">
        <v>193</v>
      </c>
      <c r="D24" s="11" t="s">
        <v>194</v>
      </c>
      <c r="E24" s="11" t="s">
        <v>195</v>
      </c>
      <c r="F24" s="11" t="s">
        <v>196</v>
      </c>
      <c r="G24" s="11" t="s">
        <v>197</v>
      </c>
      <c r="H24" s="11" t="s">
        <v>198</v>
      </c>
      <c r="I24" s="11" t="s">
        <v>199</v>
      </c>
    </row>
    <row r="25" spans="1:9" ht="12.75">
      <c r="A25" s="8" t="s">
        <v>28</v>
      </c>
      <c r="B25" s="11" t="s">
        <v>200</v>
      </c>
      <c r="C25" s="11" t="s">
        <v>201</v>
      </c>
      <c r="D25" s="11" t="s">
        <v>202</v>
      </c>
      <c r="E25" s="11" t="s">
        <v>203</v>
      </c>
      <c r="F25" s="11" t="s">
        <v>204</v>
      </c>
      <c r="G25" s="11" t="s">
        <v>205</v>
      </c>
      <c r="H25" s="11" t="s">
        <v>206</v>
      </c>
      <c r="I25" s="11" t="s">
        <v>207</v>
      </c>
    </row>
    <row r="26" spans="1:9" ht="12.75">
      <c r="A26" s="8" t="s">
        <v>30</v>
      </c>
      <c r="B26" s="11" t="s">
        <v>208</v>
      </c>
      <c r="C26" s="11" t="s">
        <v>209</v>
      </c>
      <c r="D26" s="11" t="s">
        <v>210</v>
      </c>
      <c r="E26" s="11" t="s">
        <v>211</v>
      </c>
      <c r="F26" s="11" t="s">
        <v>212</v>
      </c>
      <c r="G26" s="11" t="s">
        <v>213</v>
      </c>
      <c r="H26" s="11" t="s">
        <v>214</v>
      </c>
      <c r="I26" s="11" t="s">
        <v>215</v>
      </c>
    </row>
    <row r="27" spans="1:9" ht="12.75">
      <c r="A27" s="8" t="s">
        <v>31</v>
      </c>
      <c r="B27" s="11" t="s">
        <v>216</v>
      </c>
      <c r="C27" s="11" t="s">
        <v>217</v>
      </c>
      <c r="D27" s="11" t="s">
        <v>218</v>
      </c>
      <c r="E27" s="11" t="s">
        <v>219</v>
      </c>
      <c r="F27" s="11" t="s">
        <v>220</v>
      </c>
      <c r="G27" s="11" t="s">
        <v>221</v>
      </c>
      <c r="H27" s="11" t="s">
        <v>222</v>
      </c>
      <c r="I27" s="11" t="s">
        <v>223</v>
      </c>
    </row>
    <row r="28" spans="1:9" ht="12.75">
      <c r="A28" s="8" t="s">
        <v>37</v>
      </c>
      <c r="B28" s="11" t="s">
        <v>224</v>
      </c>
      <c r="C28" s="11" t="s">
        <v>225</v>
      </c>
      <c r="D28" s="11" t="s">
        <v>226</v>
      </c>
      <c r="E28" s="11" t="s">
        <v>227</v>
      </c>
      <c r="F28" s="11" t="s">
        <v>228</v>
      </c>
      <c r="G28" s="11" t="s">
        <v>229</v>
      </c>
      <c r="H28" s="11" t="s">
        <v>230</v>
      </c>
      <c r="I28" s="11" t="s">
        <v>231</v>
      </c>
    </row>
    <row r="29" spans="1:9" ht="12.75">
      <c r="A29" s="8" t="s">
        <v>36</v>
      </c>
      <c r="B29" s="11" t="s">
        <v>232</v>
      </c>
      <c r="C29" s="11" t="s">
        <v>233</v>
      </c>
      <c r="D29" s="11" t="s">
        <v>234</v>
      </c>
      <c r="E29" s="11" t="s">
        <v>235</v>
      </c>
      <c r="F29" s="11" t="s">
        <v>236</v>
      </c>
      <c r="G29" s="11" t="s">
        <v>237</v>
      </c>
      <c r="H29" s="11" t="s">
        <v>238</v>
      </c>
      <c r="I29" s="11" t="s">
        <v>239</v>
      </c>
    </row>
    <row r="30" spans="1:9" ht="12.75">
      <c r="A30" s="8" t="s">
        <v>34</v>
      </c>
      <c r="B30" s="11" t="s">
        <v>240</v>
      </c>
      <c r="C30" s="11" t="s">
        <v>241</v>
      </c>
      <c r="D30" s="11" t="s">
        <v>242</v>
      </c>
      <c r="E30" s="11" t="s">
        <v>243</v>
      </c>
      <c r="F30" s="11" t="s">
        <v>244</v>
      </c>
      <c r="G30" s="11" t="s">
        <v>245</v>
      </c>
      <c r="H30" s="11" t="s">
        <v>246</v>
      </c>
      <c r="I30" s="11" t="s">
        <v>247</v>
      </c>
    </row>
    <row r="31" spans="1:9" ht="12.75">
      <c r="A31" s="8" t="s">
        <v>35</v>
      </c>
      <c r="B31" s="11" t="s">
        <v>248</v>
      </c>
      <c r="C31" s="11" t="s">
        <v>249</v>
      </c>
      <c r="D31" s="11" t="s">
        <v>250</v>
      </c>
      <c r="E31" s="11" t="s">
        <v>251</v>
      </c>
      <c r="F31" s="11" t="s">
        <v>252</v>
      </c>
      <c r="G31" s="11" t="s">
        <v>253</v>
      </c>
      <c r="H31" s="11" t="s">
        <v>254</v>
      </c>
      <c r="I31" s="11" t="s">
        <v>255</v>
      </c>
    </row>
    <row r="32" spans="1:9" ht="12.75">
      <c r="A32" s="8" t="s">
        <v>33</v>
      </c>
      <c r="B32" s="11" t="s">
        <v>256</v>
      </c>
      <c r="C32" s="11" t="s">
        <v>257</v>
      </c>
      <c r="D32" s="11" t="s">
        <v>258</v>
      </c>
      <c r="E32" s="11" t="s">
        <v>259</v>
      </c>
      <c r="F32" s="11" t="s">
        <v>260</v>
      </c>
      <c r="G32" s="11" t="s">
        <v>261</v>
      </c>
      <c r="H32" s="11" t="s">
        <v>262</v>
      </c>
      <c r="I32" s="11" t="s">
        <v>263</v>
      </c>
    </row>
    <row r="33" spans="1:9" ht="12.75">
      <c r="A33" s="8" t="s">
        <v>32</v>
      </c>
      <c r="B33" s="11" t="s">
        <v>264</v>
      </c>
      <c r="C33" s="11" t="s">
        <v>265</v>
      </c>
      <c r="D33" s="11" t="s">
        <v>266</v>
      </c>
      <c r="E33" s="11" t="s">
        <v>267</v>
      </c>
      <c r="F33" s="11" t="s">
        <v>268</v>
      </c>
      <c r="G33" s="11" t="s">
        <v>269</v>
      </c>
      <c r="H33" s="11" t="s">
        <v>270</v>
      </c>
      <c r="I33" s="11" t="s">
        <v>271</v>
      </c>
    </row>
    <row r="34" spans="1:9" ht="12.75">
      <c r="A34" s="8" t="s">
        <v>53</v>
      </c>
      <c r="B34" s="11" t="s">
        <v>272</v>
      </c>
      <c r="C34" s="11" t="s">
        <v>273</v>
      </c>
      <c r="D34" s="11" t="s">
        <v>274</v>
      </c>
      <c r="E34" s="11" t="s">
        <v>275</v>
      </c>
      <c r="F34" s="11" t="s">
        <v>276</v>
      </c>
      <c r="G34" s="11" t="s">
        <v>277</v>
      </c>
      <c r="H34" s="11" t="s">
        <v>278</v>
      </c>
      <c r="I34" s="11" t="s">
        <v>279</v>
      </c>
    </row>
    <row r="35" spans="1:9" ht="12.75">
      <c r="A35" s="8" t="s">
        <v>54</v>
      </c>
      <c r="B35" s="11" t="s">
        <v>280</v>
      </c>
      <c r="C35" s="11" t="s">
        <v>281</v>
      </c>
      <c r="D35" s="11" t="s">
        <v>282</v>
      </c>
      <c r="E35" s="11" t="s">
        <v>283</v>
      </c>
      <c r="F35" s="11" t="s">
        <v>284</v>
      </c>
      <c r="G35" s="11" t="s">
        <v>285</v>
      </c>
      <c r="H35" s="11" t="s">
        <v>286</v>
      </c>
      <c r="I35" s="11" t="s">
        <v>287</v>
      </c>
    </row>
    <row r="36" spans="1:9" ht="12.75">
      <c r="A36" s="8" t="s">
        <v>42</v>
      </c>
      <c r="B36" s="11" t="s">
        <v>288</v>
      </c>
      <c r="C36" s="11" t="s">
        <v>289</v>
      </c>
      <c r="D36" s="11" t="s">
        <v>290</v>
      </c>
      <c r="E36" s="11" t="s">
        <v>291</v>
      </c>
      <c r="F36" s="11" t="s">
        <v>292</v>
      </c>
      <c r="G36" s="11" t="s">
        <v>293</v>
      </c>
      <c r="H36" s="11" t="s">
        <v>294</v>
      </c>
      <c r="I36" s="11" t="s">
        <v>295</v>
      </c>
    </row>
    <row r="37" spans="1:9" ht="12.75">
      <c r="A37" s="8" t="s">
        <v>43</v>
      </c>
      <c r="B37" s="11" t="s">
        <v>296</v>
      </c>
      <c r="C37" s="11" t="s">
        <v>297</v>
      </c>
      <c r="D37" s="11" t="s">
        <v>298</v>
      </c>
      <c r="E37" s="11" t="s">
        <v>299</v>
      </c>
      <c r="F37" s="11" t="s">
        <v>300</v>
      </c>
      <c r="G37" s="11" t="s">
        <v>301</v>
      </c>
      <c r="H37" s="11" t="s">
        <v>302</v>
      </c>
      <c r="I37" s="11" t="s">
        <v>303</v>
      </c>
    </row>
    <row r="38" spans="1:9" ht="12.75">
      <c r="A38" s="8" t="s">
        <v>38</v>
      </c>
      <c r="B38" s="11" t="s">
        <v>304</v>
      </c>
      <c r="C38" s="11" t="s">
        <v>305</v>
      </c>
      <c r="D38" s="11" t="s">
        <v>306</v>
      </c>
      <c r="E38" s="11" t="s">
        <v>307</v>
      </c>
      <c r="F38" s="11" t="s">
        <v>308</v>
      </c>
      <c r="G38" s="11" t="s">
        <v>309</v>
      </c>
      <c r="H38" s="11" t="s">
        <v>310</v>
      </c>
      <c r="I38" s="11" t="s">
        <v>311</v>
      </c>
    </row>
    <row r="39" spans="1:9" ht="12.75">
      <c r="A39" s="8" t="s">
        <v>44</v>
      </c>
      <c r="B39" s="11" t="s">
        <v>312</v>
      </c>
      <c r="C39" s="11" t="s">
        <v>313</v>
      </c>
      <c r="D39" s="11" t="s">
        <v>314</v>
      </c>
      <c r="E39" s="11" t="s">
        <v>315</v>
      </c>
      <c r="F39" s="11" t="s">
        <v>316</v>
      </c>
      <c r="G39" s="11" t="s">
        <v>317</v>
      </c>
      <c r="H39" s="11" t="s">
        <v>318</v>
      </c>
      <c r="I39" s="11" t="s">
        <v>319</v>
      </c>
    </row>
    <row r="40" spans="1:9" ht="12.75">
      <c r="A40" s="8" t="s">
        <v>45</v>
      </c>
      <c r="B40" s="11" t="s">
        <v>320</v>
      </c>
      <c r="C40" s="11" t="s">
        <v>321</v>
      </c>
      <c r="D40" s="11" t="s">
        <v>322</v>
      </c>
      <c r="E40" s="11" t="s">
        <v>323</v>
      </c>
      <c r="F40" s="11" t="s">
        <v>324</v>
      </c>
      <c r="G40" s="11" t="s">
        <v>325</v>
      </c>
      <c r="H40" s="11" t="s">
        <v>326</v>
      </c>
      <c r="I40" s="11" t="s">
        <v>327</v>
      </c>
    </row>
    <row r="41" spans="1:9" ht="12.75">
      <c r="A41" s="8" t="s">
        <v>46</v>
      </c>
      <c r="B41" s="11" t="s">
        <v>328</v>
      </c>
      <c r="C41" s="11" t="s">
        <v>329</v>
      </c>
      <c r="D41" s="11" t="s">
        <v>330</v>
      </c>
      <c r="E41" s="11" t="s">
        <v>331</v>
      </c>
      <c r="F41" s="11" t="s">
        <v>332</v>
      </c>
      <c r="G41" s="11" t="s">
        <v>333</v>
      </c>
      <c r="H41" s="11" t="s">
        <v>334</v>
      </c>
      <c r="I41" s="11" t="s">
        <v>335</v>
      </c>
    </row>
    <row r="42" spans="1:9" ht="12.75">
      <c r="A42" s="8" t="s">
        <v>47</v>
      </c>
      <c r="B42" s="11" t="s">
        <v>336</v>
      </c>
      <c r="C42" s="11" t="s">
        <v>337</v>
      </c>
      <c r="D42" s="11" t="s">
        <v>338</v>
      </c>
      <c r="E42" s="11" t="s">
        <v>339</v>
      </c>
      <c r="F42" s="11" t="s">
        <v>340</v>
      </c>
      <c r="G42" s="11" t="s">
        <v>341</v>
      </c>
      <c r="H42" s="11" t="s">
        <v>342</v>
      </c>
      <c r="I42" s="11" t="s">
        <v>343</v>
      </c>
    </row>
    <row r="43" spans="1:9" ht="12.75">
      <c r="A43" s="8" t="s">
        <v>48</v>
      </c>
      <c r="B43" s="11" t="s">
        <v>344</v>
      </c>
      <c r="C43" s="11" t="s">
        <v>345</v>
      </c>
      <c r="D43" s="11" t="s">
        <v>346</v>
      </c>
      <c r="E43" s="11" t="s">
        <v>347</v>
      </c>
      <c r="F43" s="11" t="s">
        <v>348</v>
      </c>
      <c r="G43" s="11" t="s">
        <v>349</v>
      </c>
      <c r="H43" s="11" t="s">
        <v>350</v>
      </c>
      <c r="I43" s="11" t="s">
        <v>351</v>
      </c>
    </row>
    <row r="44" spans="1:9" ht="12.75">
      <c r="A44" s="8" t="s">
        <v>49</v>
      </c>
      <c r="B44" s="11" t="s">
        <v>352</v>
      </c>
      <c r="C44" s="11" t="s">
        <v>353</v>
      </c>
      <c r="D44" s="11" t="s">
        <v>354</v>
      </c>
      <c r="E44" s="11" t="s">
        <v>355</v>
      </c>
      <c r="F44" s="11" t="s">
        <v>356</v>
      </c>
      <c r="G44" s="11" t="s">
        <v>357</v>
      </c>
      <c r="H44" s="11" t="s">
        <v>358</v>
      </c>
      <c r="I44" s="11" t="s">
        <v>359</v>
      </c>
    </row>
    <row r="45" spans="1:9" ht="12.75">
      <c r="A45" s="8" t="s">
        <v>39</v>
      </c>
      <c r="B45" s="11" t="s">
        <v>360</v>
      </c>
      <c r="C45" s="11" t="s">
        <v>361</v>
      </c>
      <c r="D45" s="11" t="s">
        <v>362</v>
      </c>
      <c r="E45" s="11" t="s">
        <v>363</v>
      </c>
      <c r="F45" s="11" t="s">
        <v>364</v>
      </c>
      <c r="G45" s="11" t="s">
        <v>365</v>
      </c>
      <c r="H45" s="11" t="s">
        <v>366</v>
      </c>
      <c r="I45" s="11" t="s">
        <v>367</v>
      </c>
    </row>
    <row r="46" spans="1:9" ht="12.75">
      <c r="A46" s="8" t="s">
        <v>42</v>
      </c>
      <c r="B46" s="11" t="s">
        <v>368</v>
      </c>
      <c r="C46" s="11" t="s">
        <v>369</v>
      </c>
      <c r="D46" s="11" t="s">
        <v>370</v>
      </c>
      <c r="E46" s="11" t="s">
        <v>371</v>
      </c>
      <c r="F46" s="11" t="s">
        <v>372</v>
      </c>
      <c r="G46" s="11" t="s">
        <v>373</v>
      </c>
      <c r="H46" s="11" t="s">
        <v>374</v>
      </c>
      <c r="I46" s="11" t="s">
        <v>375</v>
      </c>
    </row>
    <row r="47" spans="1:9" ht="12.75">
      <c r="A47" s="8" t="s">
        <v>43</v>
      </c>
      <c r="B47" s="11" t="s">
        <v>376</v>
      </c>
      <c r="C47" s="11" t="s">
        <v>377</v>
      </c>
      <c r="D47" s="11" t="s">
        <v>378</v>
      </c>
      <c r="E47" s="11" t="s">
        <v>379</v>
      </c>
      <c r="F47" s="11" t="s">
        <v>380</v>
      </c>
      <c r="G47" s="11" t="s">
        <v>381</v>
      </c>
      <c r="H47" s="11" t="s">
        <v>382</v>
      </c>
      <c r="I47" s="11" t="s">
        <v>383</v>
      </c>
    </row>
    <row r="48" spans="1:9" ht="12.75">
      <c r="A48" s="8" t="s">
        <v>40</v>
      </c>
      <c r="B48" s="11" t="s">
        <v>384</v>
      </c>
      <c r="C48" s="11" t="s">
        <v>385</v>
      </c>
      <c r="D48" s="11" t="s">
        <v>386</v>
      </c>
      <c r="E48" s="11" t="s">
        <v>387</v>
      </c>
      <c r="F48" s="11" t="s">
        <v>388</v>
      </c>
      <c r="G48" s="11" t="s">
        <v>389</v>
      </c>
      <c r="H48" s="11" t="s">
        <v>390</v>
      </c>
      <c r="I48" s="11" t="s">
        <v>391</v>
      </c>
    </row>
    <row r="49" spans="1:9" ht="12.75">
      <c r="A49" s="8" t="s">
        <v>42</v>
      </c>
      <c r="B49" s="11" t="s">
        <v>392</v>
      </c>
      <c r="C49" s="11" t="s">
        <v>393</v>
      </c>
      <c r="D49" s="11" t="s">
        <v>394</v>
      </c>
      <c r="E49" s="11" t="s">
        <v>395</v>
      </c>
      <c r="F49" s="11" t="s">
        <v>396</v>
      </c>
      <c r="G49" s="11" t="s">
        <v>397</v>
      </c>
      <c r="H49" s="11" t="s">
        <v>398</v>
      </c>
      <c r="I49" s="11" t="s">
        <v>399</v>
      </c>
    </row>
    <row r="50" spans="1:9" ht="12.75">
      <c r="A50" s="8" t="s">
        <v>43</v>
      </c>
      <c r="B50" s="11" t="s">
        <v>400</v>
      </c>
      <c r="C50" s="11" t="s">
        <v>401</v>
      </c>
      <c r="D50" s="11" t="s">
        <v>402</v>
      </c>
      <c r="E50" s="11" t="s">
        <v>403</v>
      </c>
      <c r="F50" s="11" t="s">
        <v>404</v>
      </c>
      <c r="G50" s="11" t="s">
        <v>405</v>
      </c>
      <c r="H50" s="11" t="s">
        <v>406</v>
      </c>
      <c r="I50" s="11" t="s">
        <v>407</v>
      </c>
    </row>
    <row r="51" spans="1:9" ht="12.75">
      <c r="A51" s="8" t="s">
        <v>41</v>
      </c>
      <c r="B51" s="11" t="s">
        <v>408</v>
      </c>
      <c r="C51" s="11" t="s">
        <v>409</v>
      </c>
      <c r="D51" s="11" t="s">
        <v>410</v>
      </c>
      <c r="E51" s="11" t="s">
        <v>411</v>
      </c>
      <c r="F51" s="11" t="s">
        <v>412</v>
      </c>
      <c r="G51" s="11" t="s">
        <v>413</v>
      </c>
      <c r="H51" s="11" t="s">
        <v>414</v>
      </c>
      <c r="I51" s="11" t="s">
        <v>415</v>
      </c>
    </row>
    <row r="52" spans="1:9" ht="12.75">
      <c r="A52" s="8" t="s">
        <v>42</v>
      </c>
      <c r="B52" s="11" t="s">
        <v>416</v>
      </c>
      <c r="C52" s="11" t="s">
        <v>417</v>
      </c>
      <c r="D52" s="11" t="s">
        <v>418</v>
      </c>
      <c r="E52" s="11" t="s">
        <v>419</v>
      </c>
      <c r="F52" s="11" t="s">
        <v>420</v>
      </c>
      <c r="G52" s="11" t="s">
        <v>421</v>
      </c>
      <c r="H52" s="11" t="s">
        <v>422</v>
      </c>
      <c r="I52" s="11" t="s">
        <v>423</v>
      </c>
    </row>
    <row r="53" spans="1:9" ht="12.75">
      <c r="A53" s="8" t="s">
        <v>43</v>
      </c>
      <c r="B53" s="11" t="s">
        <v>424</v>
      </c>
      <c r="C53" s="11" t="s">
        <v>425</v>
      </c>
      <c r="D53" s="11" t="s">
        <v>426</v>
      </c>
      <c r="E53" s="11" t="s">
        <v>427</v>
      </c>
      <c r="F53" s="11" t="s">
        <v>428</v>
      </c>
      <c r="G53" s="11" t="s">
        <v>429</v>
      </c>
      <c r="H53" s="11" t="s">
        <v>430</v>
      </c>
      <c r="I53" s="11" t="s">
        <v>431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2" customFormat="1" ht="11.25">
      <c r="A55" s="9"/>
      <c r="B55" s="10"/>
      <c r="C55" s="10"/>
      <c r="D55" s="10"/>
      <c r="E55" s="10"/>
      <c r="F55" s="10"/>
      <c r="G55" s="10"/>
      <c r="H55" s="10"/>
      <c r="I55" s="10"/>
    </row>
    <row r="56" spans="1:9" s="2" customFormat="1" ht="11.25">
      <c r="A56" s="9"/>
      <c r="B56" s="10"/>
      <c r="C56" s="10"/>
      <c r="D56" s="10"/>
      <c r="E56" s="10"/>
      <c r="F56" s="10"/>
      <c r="G56" s="10"/>
      <c r="H56" s="10"/>
      <c r="I56" s="10"/>
    </row>
    <row r="57" spans="1:9" s="2" customFormat="1" ht="11.2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</sheetData>
  <mergeCells count="1">
    <mergeCell ref="C4:I4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25">
      <selection activeCell="A1" sqref="A1:IV16384"/>
    </sheetView>
  </sheetViews>
  <sheetFormatPr defaultColWidth="9.140625" defaultRowHeight="12.75"/>
  <cols>
    <col min="1" max="1" width="49.8515625" style="0" bestFit="1" customWidth="1"/>
    <col min="2" max="9" width="15.421875" style="0" customWidth="1"/>
  </cols>
  <sheetData>
    <row r="1" ht="12.75">
      <c r="A1" s="1" t="s">
        <v>4</v>
      </c>
    </row>
    <row r="2" ht="12.75">
      <c r="A2" t="s">
        <v>5</v>
      </c>
    </row>
    <row r="4" spans="1:9" ht="12.75">
      <c r="A4" s="3"/>
      <c r="B4" s="3"/>
      <c r="C4" s="24" t="s">
        <v>6</v>
      </c>
      <c r="D4" s="24"/>
      <c r="E4" s="24"/>
      <c r="F4" s="24"/>
      <c r="G4" s="24"/>
      <c r="H4" s="24"/>
      <c r="I4" s="24"/>
    </row>
    <row r="5" spans="1:9" ht="12.75">
      <c r="A5" s="3"/>
      <c r="B5" s="4" t="s">
        <v>50</v>
      </c>
      <c r="C5" s="4">
        <v>1</v>
      </c>
      <c r="D5" s="4">
        <v>2</v>
      </c>
      <c r="E5" s="4">
        <v>3</v>
      </c>
      <c r="F5" s="5" t="s">
        <v>0</v>
      </c>
      <c r="G5" s="6" t="s">
        <v>1</v>
      </c>
      <c r="H5" s="5" t="s">
        <v>2</v>
      </c>
      <c r="I5" s="4" t="s">
        <v>3</v>
      </c>
    </row>
    <row r="6" spans="1:9" s="12" customFormat="1" ht="12.75">
      <c r="A6" s="4"/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</row>
    <row r="7" spans="1:9" ht="12.75">
      <c r="A7" s="8" t="s">
        <v>15</v>
      </c>
      <c r="B7" s="11" t="s">
        <v>432</v>
      </c>
      <c r="C7" s="11" t="s">
        <v>433</v>
      </c>
      <c r="D7" s="11" t="s">
        <v>434</v>
      </c>
      <c r="E7" s="11" t="s">
        <v>435</v>
      </c>
      <c r="F7" s="11" t="s">
        <v>436</v>
      </c>
      <c r="G7" s="11" t="s">
        <v>437</v>
      </c>
      <c r="H7" s="11" t="s">
        <v>438</v>
      </c>
      <c r="I7" s="11" t="s">
        <v>439</v>
      </c>
    </row>
    <row r="8" spans="1:9" ht="12.75">
      <c r="A8" s="8" t="s">
        <v>16</v>
      </c>
      <c r="B8" s="11" t="s">
        <v>440</v>
      </c>
      <c r="C8" s="11" t="s">
        <v>433</v>
      </c>
      <c r="D8" s="11" t="s">
        <v>441</v>
      </c>
      <c r="E8" s="11" t="s">
        <v>442</v>
      </c>
      <c r="F8" s="11" t="s">
        <v>443</v>
      </c>
      <c r="G8" s="11" t="s">
        <v>444</v>
      </c>
      <c r="H8" s="11" t="s">
        <v>445</v>
      </c>
      <c r="I8" s="11" t="s">
        <v>446</v>
      </c>
    </row>
    <row r="9" spans="1:9" ht="12.75">
      <c r="A9" s="8" t="s">
        <v>17</v>
      </c>
      <c r="B9" s="11" t="s">
        <v>447</v>
      </c>
      <c r="C9" s="11" t="s">
        <v>448</v>
      </c>
      <c r="D9" s="11" t="s">
        <v>449</v>
      </c>
      <c r="E9" s="11" t="s">
        <v>450</v>
      </c>
      <c r="F9" s="11" t="s">
        <v>451</v>
      </c>
      <c r="G9" s="11" t="s">
        <v>452</v>
      </c>
      <c r="H9" s="11" t="s">
        <v>453</v>
      </c>
      <c r="I9" s="11" t="s">
        <v>454</v>
      </c>
    </row>
    <row r="10" spans="1:9" ht="12.75">
      <c r="A10" s="8" t="s">
        <v>51</v>
      </c>
      <c r="B10" s="11" t="s">
        <v>455</v>
      </c>
      <c r="C10" s="11" t="s">
        <v>456</v>
      </c>
      <c r="D10" s="11" t="s">
        <v>457</v>
      </c>
      <c r="E10" s="11" t="s">
        <v>458</v>
      </c>
      <c r="F10" s="11" t="s">
        <v>459</v>
      </c>
      <c r="G10" s="11" t="s">
        <v>460</v>
      </c>
      <c r="H10" s="11" t="s">
        <v>461</v>
      </c>
      <c r="I10" s="11" t="s">
        <v>462</v>
      </c>
    </row>
    <row r="11" spans="1:9" ht="12.75">
      <c r="A11" s="8" t="s">
        <v>18</v>
      </c>
      <c r="B11" s="11" t="s">
        <v>463</v>
      </c>
      <c r="C11" s="11" t="s">
        <v>464</v>
      </c>
      <c r="D11" s="11" t="s">
        <v>465</v>
      </c>
      <c r="E11" s="11" t="s">
        <v>466</v>
      </c>
      <c r="F11" s="11" t="s">
        <v>467</v>
      </c>
      <c r="G11" s="11" t="s">
        <v>468</v>
      </c>
      <c r="H11" s="11" t="s">
        <v>469</v>
      </c>
      <c r="I11" s="11" t="s">
        <v>470</v>
      </c>
    </row>
    <row r="12" spans="1:9" ht="12.75">
      <c r="A12" s="8" t="s">
        <v>52</v>
      </c>
      <c r="B12" s="11" t="s">
        <v>471</v>
      </c>
      <c r="C12" s="11" t="s">
        <v>472</v>
      </c>
      <c r="D12" s="11" t="s">
        <v>473</v>
      </c>
      <c r="E12" s="11" t="s">
        <v>474</v>
      </c>
      <c r="F12" s="11" t="s">
        <v>475</v>
      </c>
      <c r="G12" s="11" t="s">
        <v>476</v>
      </c>
      <c r="H12" s="11" t="s">
        <v>477</v>
      </c>
      <c r="I12" s="11" t="s">
        <v>478</v>
      </c>
    </row>
    <row r="13" spans="1:9" ht="12.75">
      <c r="A13" s="8" t="s">
        <v>19</v>
      </c>
      <c r="B13" s="11" t="s">
        <v>479</v>
      </c>
      <c r="C13" s="11" t="s">
        <v>480</v>
      </c>
      <c r="D13" s="11" t="s">
        <v>481</v>
      </c>
      <c r="E13" s="11" t="s">
        <v>482</v>
      </c>
      <c r="F13" s="11" t="s">
        <v>483</v>
      </c>
      <c r="G13" s="11" t="s">
        <v>484</v>
      </c>
      <c r="H13" s="11" t="s">
        <v>485</v>
      </c>
      <c r="I13" s="11" t="s">
        <v>486</v>
      </c>
    </row>
    <row r="14" spans="1:9" ht="12.75">
      <c r="A14" s="8" t="s">
        <v>20</v>
      </c>
      <c r="B14" s="11" t="s">
        <v>487</v>
      </c>
      <c r="C14" s="11" t="s">
        <v>488</v>
      </c>
      <c r="D14" s="11" t="s">
        <v>489</v>
      </c>
      <c r="E14" s="11" t="s">
        <v>490</v>
      </c>
      <c r="F14" s="11" t="s">
        <v>491</v>
      </c>
      <c r="G14" s="11" t="s">
        <v>492</v>
      </c>
      <c r="H14" s="11" t="s">
        <v>493</v>
      </c>
      <c r="I14" s="11" t="s">
        <v>494</v>
      </c>
    </row>
    <row r="15" spans="1:9" ht="12.75">
      <c r="A15" s="8" t="s">
        <v>23</v>
      </c>
      <c r="B15" s="11" t="s">
        <v>495</v>
      </c>
      <c r="C15" s="11" t="s">
        <v>496</v>
      </c>
      <c r="D15" s="11" t="s">
        <v>497</v>
      </c>
      <c r="E15" s="11" t="s">
        <v>498</v>
      </c>
      <c r="F15" s="11" t="s">
        <v>499</v>
      </c>
      <c r="G15" s="11" t="s">
        <v>500</v>
      </c>
      <c r="H15" s="11" t="s">
        <v>501</v>
      </c>
      <c r="I15" s="11" t="s">
        <v>502</v>
      </c>
    </row>
    <row r="16" spans="1:9" ht="12.75">
      <c r="A16" s="8" t="s">
        <v>21</v>
      </c>
      <c r="B16" s="11" t="s">
        <v>503</v>
      </c>
      <c r="C16" s="11" t="s">
        <v>504</v>
      </c>
      <c r="D16" s="11" t="s">
        <v>505</v>
      </c>
      <c r="E16" s="11" t="s">
        <v>506</v>
      </c>
      <c r="F16" s="11" t="s">
        <v>507</v>
      </c>
      <c r="G16" s="11" t="s">
        <v>508</v>
      </c>
      <c r="H16" s="11" t="s">
        <v>509</v>
      </c>
      <c r="I16" s="11" t="s">
        <v>510</v>
      </c>
    </row>
    <row r="17" spans="1:9" ht="12.75">
      <c r="A17" s="8" t="s">
        <v>22</v>
      </c>
      <c r="B17" s="11" t="s">
        <v>511</v>
      </c>
      <c r="C17" s="11" t="s">
        <v>512</v>
      </c>
      <c r="D17" s="11" t="s">
        <v>513</v>
      </c>
      <c r="E17" s="11" t="s">
        <v>514</v>
      </c>
      <c r="F17" s="11" t="s">
        <v>515</v>
      </c>
      <c r="G17" s="11" t="s">
        <v>516</v>
      </c>
      <c r="H17" s="11" t="s">
        <v>517</v>
      </c>
      <c r="I17" s="11" t="s">
        <v>518</v>
      </c>
    </row>
    <row r="18" spans="1:9" ht="12.75">
      <c r="A18" s="8" t="s">
        <v>26</v>
      </c>
      <c r="B18" s="11" t="s">
        <v>519</v>
      </c>
      <c r="C18" s="11" t="s">
        <v>520</v>
      </c>
      <c r="D18" s="11" t="s">
        <v>521</v>
      </c>
      <c r="E18" s="11" t="s">
        <v>522</v>
      </c>
      <c r="F18" s="11" t="s">
        <v>523</v>
      </c>
      <c r="G18" s="11" t="s">
        <v>524</v>
      </c>
      <c r="H18" s="11" t="s">
        <v>525</v>
      </c>
      <c r="I18" s="11" t="s">
        <v>526</v>
      </c>
    </row>
    <row r="19" spans="1:9" ht="12.75">
      <c r="A19" s="8" t="s">
        <v>25</v>
      </c>
      <c r="B19" s="11" t="s">
        <v>527</v>
      </c>
      <c r="C19" s="11" t="s">
        <v>528</v>
      </c>
      <c r="D19" s="11" t="s">
        <v>529</v>
      </c>
      <c r="E19" s="11" t="s">
        <v>530</v>
      </c>
      <c r="F19" s="11" t="s">
        <v>531</v>
      </c>
      <c r="G19" s="11" t="s">
        <v>532</v>
      </c>
      <c r="H19" s="11" t="s">
        <v>533</v>
      </c>
      <c r="I19" s="11" t="s">
        <v>534</v>
      </c>
    </row>
    <row r="20" spans="1:9" ht="12.75">
      <c r="A20" s="8" t="s">
        <v>24</v>
      </c>
      <c r="B20" s="11" t="s">
        <v>535</v>
      </c>
      <c r="C20" s="11" t="s">
        <v>536</v>
      </c>
      <c r="D20" s="11" t="s">
        <v>537</v>
      </c>
      <c r="E20" s="11" t="s">
        <v>538</v>
      </c>
      <c r="F20" s="11" t="s">
        <v>539</v>
      </c>
      <c r="G20" s="11" t="s">
        <v>540</v>
      </c>
      <c r="H20" s="11" t="s">
        <v>541</v>
      </c>
      <c r="I20" s="11" t="s">
        <v>542</v>
      </c>
    </row>
    <row r="21" spans="1:9" ht="12.75">
      <c r="A21" s="8" t="s">
        <v>27</v>
      </c>
      <c r="B21" s="11" t="s">
        <v>543</v>
      </c>
      <c r="C21" s="11" t="s">
        <v>544</v>
      </c>
      <c r="D21" s="11" t="s">
        <v>545</v>
      </c>
      <c r="E21" s="11" t="s">
        <v>546</v>
      </c>
      <c r="F21" s="11" t="s">
        <v>547</v>
      </c>
      <c r="G21" s="11" t="s">
        <v>548</v>
      </c>
      <c r="H21" s="11" t="s">
        <v>549</v>
      </c>
      <c r="I21" s="11" t="s">
        <v>550</v>
      </c>
    </row>
    <row r="22" spans="1:9" ht="12.75">
      <c r="A22" s="8" t="s">
        <v>29</v>
      </c>
      <c r="B22" s="11" t="s">
        <v>551</v>
      </c>
      <c r="C22" s="11" t="s">
        <v>552</v>
      </c>
      <c r="D22" s="11" t="s">
        <v>553</v>
      </c>
      <c r="E22" s="11" t="s">
        <v>554</v>
      </c>
      <c r="F22" s="11" t="s">
        <v>555</v>
      </c>
      <c r="G22" s="11" t="s">
        <v>556</v>
      </c>
      <c r="H22" s="11" t="s">
        <v>557</v>
      </c>
      <c r="I22" s="11" t="s">
        <v>558</v>
      </c>
    </row>
    <row r="23" spans="1:9" ht="12.75">
      <c r="A23" s="8" t="s">
        <v>28</v>
      </c>
      <c r="B23" s="11" t="s">
        <v>559</v>
      </c>
      <c r="C23" s="11" t="s">
        <v>560</v>
      </c>
      <c r="D23" s="11" t="s">
        <v>561</v>
      </c>
      <c r="E23" s="11" t="s">
        <v>562</v>
      </c>
      <c r="F23" s="11" t="s">
        <v>563</v>
      </c>
      <c r="G23" s="11" t="s">
        <v>564</v>
      </c>
      <c r="H23" s="11" t="s">
        <v>565</v>
      </c>
      <c r="I23" s="11" t="s">
        <v>566</v>
      </c>
    </row>
    <row r="24" spans="1:9" ht="12.75">
      <c r="A24" s="8" t="s">
        <v>30</v>
      </c>
      <c r="B24" s="11" t="s">
        <v>567</v>
      </c>
      <c r="C24" s="11" t="s">
        <v>568</v>
      </c>
      <c r="D24" s="11" t="s">
        <v>569</v>
      </c>
      <c r="E24" s="11" t="s">
        <v>570</v>
      </c>
      <c r="F24" s="11" t="s">
        <v>571</v>
      </c>
      <c r="G24" s="11" t="s">
        <v>572</v>
      </c>
      <c r="H24" s="11" t="s">
        <v>573</v>
      </c>
      <c r="I24" s="11" t="s">
        <v>574</v>
      </c>
    </row>
    <row r="25" spans="1:9" ht="12.75">
      <c r="A25" s="8" t="s">
        <v>31</v>
      </c>
      <c r="B25" s="11" t="s">
        <v>575</v>
      </c>
      <c r="C25" s="11" t="s">
        <v>576</v>
      </c>
      <c r="D25" s="11" t="s">
        <v>577</v>
      </c>
      <c r="E25" s="11" t="s">
        <v>578</v>
      </c>
      <c r="F25" s="11" t="s">
        <v>579</v>
      </c>
      <c r="G25" s="11" t="s">
        <v>580</v>
      </c>
      <c r="H25" s="11" t="s">
        <v>581</v>
      </c>
      <c r="I25" s="11" t="s">
        <v>582</v>
      </c>
    </row>
    <row r="26" spans="1:9" ht="12.75">
      <c r="A26" s="8" t="s">
        <v>37</v>
      </c>
      <c r="B26" s="11" t="s">
        <v>583</v>
      </c>
      <c r="C26" s="11" t="s">
        <v>584</v>
      </c>
      <c r="D26" s="11" t="s">
        <v>585</v>
      </c>
      <c r="E26" s="11" t="s">
        <v>586</v>
      </c>
      <c r="F26" s="11" t="s">
        <v>587</v>
      </c>
      <c r="G26" s="11" t="s">
        <v>588</v>
      </c>
      <c r="H26" s="11" t="s">
        <v>589</v>
      </c>
      <c r="I26" s="11" t="s">
        <v>590</v>
      </c>
    </row>
    <row r="27" spans="1:9" ht="12.75">
      <c r="A27" s="8" t="s">
        <v>36</v>
      </c>
      <c r="B27" s="11" t="s">
        <v>591</v>
      </c>
      <c r="C27" s="11" t="s">
        <v>592</v>
      </c>
      <c r="D27" s="11" t="s">
        <v>593</v>
      </c>
      <c r="E27" s="11" t="s">
        <v>594</v>
      </c>
      <c r="F27" s="11" t="s">
        <v>595</v>
      </c>
      <c r="G27" s="11" t="s">
        <v>596</v>
      </c>
      <c r="H27" s="11" t="s">
        <v>597</v>
      </c>
      <c r="I27" s="11" t="s">
        <v>598</v>
      </c>
    </row>
    <row r="28" spans="1:9" ht="12.75">
      <c r="A28" s="8" t="s">
        <v>34</v>
      </c>
      <c r="B28" s="11" t="s">
        <v>599</v>
      </c>
      <c r="C28" s="11" t="s">
        <v>600</v>
      </c>
      <c r="D28" s="11" t="s">
        <v>601</v>
      </c>
      <c r="E28" s="11" t="s">
        <v>602</v>
      </c>
      <c r="F28" s="11" t="s">
        <v>603</v>
      </c>
      <c r="G28" s="11" t="s">
        <v>604</v>
      </c>
      <c r="H28" s="11" t="s">
        <v>605</v>
      </c>
      <c r="I28" s="11" t="s">
        <v>606</v>
      </c>
    </row>
    <row r="29" spans="1:9" ht="12.75">
      <c r="A29" s="8" t="s">
        <v>35</v>
      </c>
      <c r="B29" s="11" t="s">
        <v>607</v>
      </c>
      <c r="C29" s="11" t="s">
        <v>608</v>
      </c>
      <c r="D29" s="11" t="s">
        <v>609</v>
      </c>
      <c r="E29" s="11" t="s">
        <v>610</v>
      </c>
      <c r="F29" s="11" t="s">
        <v>611</v>
      </c>
      <c r="G29" s="11" t="s">
        <v>612</v>
      </c>
      <c r="H29" s="11" t="s">
        <v>613</v>
      </c>
      <c r="I29" s="11" t="s">
        <v>614</v>
      </c>
    </row>
    <row r="30" spans="1:9" ht="12.75">
      <c r="A30" s="8" t="s">
        <v>33</v>
      </c>
      <c r="B30" s="11" t="s">
        <v>615</v>
      </c>
      <c r="C30" s="11" t="s">
        <v>616</v>
      </c>
      <c r="D30" s="11" t="s">
        <v>617</v>
      </c>
      <c r="E30" s="11" t="s">
        <v>618</v>
      </c>
      <c r="F30" s="11" t="s">
        <v>619</v>
      </c>
      <c r="G30" s="11" t="s">
        <v>620</v>
      </c>
      <c r="H30" s="11" t="s">
        <v>621</v>
      </c>
      <c r="I30" s="11" t="s">
        <v>622</v>
      </c>
    </row>
    <row r="31" spans="1:9" ht="12.75">
      <c r="A31" s="8" t="s">
        <v>32</v>
      </c>
      <c r="B31" s="11" t="s">
        <v>623</v>
      </c>
      <c r="C31" s="11" t="s">
        <v>624</v>
      </c>
      <c r="D31" s="11" t="s">
        <v>625</v>
      </c>
      <c r="E31" s="11" t="s">
        <v>626</v>
      </c>
      <c r="F31" s="11" t="s">
        <v>627</v>
      </c>
      <c r="G31" s="11" t="s">
        <v>628</v>
      </c>
      <c r="H31" s="11" t="s">
        <v>629</v>
      </c>
      <c r="I31" s="11" t="s">
        <v>630</v>
      </c>
    </row>
    <row r="32" spans="1:9" ht="12.75">
      <c r="A32" s="8" t="s">
        <v>53</v>
      </c>
      <c r="B32" s="11" t="s">
        <v>631</v>
      </c>
      <c r="C32" s="11" t="s">
        <v>632</v>
      </c>
      <c r="D32" s="11" t="s">
        <v>633</v>
      </c>
      <c r="E32" s="11" t="s">
        <v>634</v>
      </c>
      <c r="F32" s="11" t="s">
        <v>635</v>
      </c>
      <c r="G32" s="11" t="s">
        <v>636</v>
      </c>
      <c r="H32" s="11" t="s">
        <v>637</v>
      </c>
      <c r="I32" s="11" t="s">
        <v>638</v>
      </c>
    </row>
    <row r="33" spans="1:9" ht="12.75">
      <c r="A33" s="8" t="s">
        <v>54</v>
      </c>
      <c r="B33" s="11" t="s">
        <v>639</v>
      </c>
      <c r="C33" s="11" t="s">
        <v>640</v>
      </c>
      <c r="D33" s="11" t="s">
        <v>641</v>
      </c>
      <c r="E33" s="11" t="s">
        <v>642</v>
      </c>
      <c r="F33" s="11" t="s">
        <v>643</v>
      </c>
      <c r="G33" s="11" t="s">
        <v>644</v>
      </c>
      <c r="H33" s="11" t="s">
        <v>645</v>
      </c>
      <c r="I33" s="11" t="s">
        <v>646</v>
      </c>
    </row>
    <row r="34" spans="1:9" ht="12.75">
      <c r="A34" s="8" t="s">
        <v>42</v>
      </c>
      <c r="B34" s="11" t="s">
        <v>647</v>
      </c>
      <c r="C34" s="11" t="s">
        <v>648</v>
      </c>
      <c r="D34" s="11" t="s">
        <v>649</v>
      </c>
      <c r="E34" s="11" t="s">
        <v>650</v>
      </c>
      <c r="F34" s="11" t="s">
        <v>651</v>
      </c>
      <c r="G34" s="11" t="s">
        <v>652</v>
      </c>
      <c r="H34" s="11" t="s">
        <v>653</v>
      </c>
      <c r="I34" s="11" t="s">
        <v>654</v>
      </c>
    </row>
    <row r="35" spans="1:9" ht="12.75">
      <c r="A35" s="8" t="s">
        <v>43</v>
      </c>
      <c r="B35" s="11" t="s">
        <v>655</v>
      </c>
      <c r="C35" s="11" t="s">
        <v>656</v>
      </c>
      <c r="D35" s="11" t="s">
        <v>657</v>
      </c>
      <c r="E35" s="11" t="s">
        <v>658</v>
      </c>
      <c r="F35" s="11" t="s">
        <v>659</v>
      </c>
      <c r="G35" s="11" t="s">
        <v>660</v>
      </c>
      <c r="H35" s="11" t="s">
        <v>661</v>
      </c>
      <c r="I35" s="11" t="s">
        <v>662</v>
      </c>
    </row>
    <row r="36" spans="1:9" ht="12.75">
      <c r="A36" s="8" t="s">
        <v>38</v>
      </c>
      <c r="B36" s="11" t="s">
        <v>663</v>
      </c>
      <c r="C36" s="11" t="s">
        <v>664</v>
      </c>
      <c r="D36" s="11" t="s">
        <v>665</v>
      </c>
      <c r="E36" s="11" t="s">
        <v>666</v>
      </c>
      <c r="F36" s="11" t="s">
        <v>667</v>
      </c>
      <c r="G36" s="11" t="s">
        <v>668</v>
      </c>
      <c r="H36" s="11" t="s">
        <v>669</v>
      </c>
      <c r="I36" s="11" t="s">
        <v>670</v>
      </c>
    </row>
    <row r="37" spans="1:9" ht="12.75">
      <c r="A37" s="8" t="s">
        <v>44</v>
      </c>
      <c r="B37" s="11" t="s">
        <v>671</v>
      </c>
      <c r="C37" s="11" t="s">
        <v>672</v>
      </c>
      <c r="D37" s="11" t="s">
        <v>673</v>
      </c>
      <c r="E37" s="11" t="s">
        <v>674</v>
      </c>
      <c r="F37" s="11" t="s">
        <v>675</v>
      </c>
      <c r="G37" s="11" t="s">
        <v>676</v>
      </c>
      <c r="H37" s="11" t="s">
        <v>677</v>
      </c>
      <c r="I37" s="11" t="s">
        <v>678</v>
      </c>
    </row>
    <row r="38" spans="1:9" ht="12.75">
      <c r="A38" s="8" t="s">
        <v>45</v>
      </c>
      <c r="B38" s="11" t="s">
        <v>679</v>
      </c>
      <c r="C38" s="11" t="s">
        <v>680</v>
      </c>
      <c r="D38" s="11" t="s">
        <v>681</v>
      </c>
      <c r="E38" s="11" t="s">
        <v>682</v>
      </c>
      <c r="F38" s="11" t="s">
        <v>683</v>
      </c>
      <c r="G38" s="11" t="s">
        <v>684</v>
      </c>
      <c r="H38" s="11" t="s">
        <v>685</v>
      </c>
      <c r="I38" s="11" t="s">
        <v>686</v>
      </c>
    </row>
    <row r="39" spans="1:9" ht="12.75">
      <c r="A39" s="8" t="s">
        <v>46</v>
      </c>
      <c r="B39" s="11" t="s">
        <v>687</v>
      </c>
      <c r="C39" s="11" t="s">
        <v>688</v>
      </c>
      <c r="D39" s="11" t="s">
        <v>689</v>
      </c>
      <c r="E39" s="11" t="s">
        <v>690</v>
      </c>
      <c r="F39" s="11" t="s">
        <v>691</v>
      </c>
      <c r="G39" s="11" t="s">
        <v>692</v>
      </c>
      <c r="H39" s="11" t="s">
        <v>693</v>
      </c>
      <c r="I39" s="11" t="s">
        <v>694</v>
      </c>
    </row>
    <row r="40" spans="1:9" ht="12.75">
      <c r="A40" s="8" t="s">
        <v>47</v>
      </c>
      <c r="B40" s="11" t="s">
        <v>695</v>
      </c>
      <c r="C40" s="11" t="s">
        <v>696</v>
      </c>
      <c r="D40" s="11" t="s">
        <v>697</v>
      </c>
      <c r="E40" s="11" t="s">
        <v>698</v>
      </c>
      <c r="F40" s="11" t="s">
        <v>699</v>
      </c>
      <c r="G40" s="11" t="s">
        <v>700</v>
      </c>
      <c r="H40" s="11" t="s">
        <v>701</v>
      </c>
      <c r="I40" s="11" t="s">
        <v>702</v>
      </c>
    </row>
    <row r="41" spans="1:9" ht="12.75">
      <c r="A41" s="8" t="s">
        <v>48</v>
      </c>
      <c r="B41" s="11" t="s">
        <v>703</v>
      </c>
      <c r="C41" s="11" t="s">
        <v>704</v>
      </c>
      <c r="D41" s="11" t="s">
        <v>705</v>
      </c>
      <c r="E41" s="11" t="s">
        <v>706</v>
      </c>
      <c r="F41" s="11" t="s">
        <v>707</v>
      </c>
      <c r="G41" s="11" t="s">
        <v>708</v>
      </c>
      <c r="H41" s="11" t="s">
        <v>709</v>
      </c>
      <c r="I41" s="11" t="s">
        <v>710</v>
      </c>
    </row>
    <row r="42" spans="1:9" ht="12.75">
      <c r="A42" s="8" t="s">
        <v>49</v>
      </c>
      <c r="B42" s="11" t="s">
        <v>711</v>
      </c>
      <c r="C42" s="11" t="s">
        <v>712</v>
      </c>
      <c r="D42" s="11" t="s">
        <v>713</v>
      </c>
      <c r="E42" s="11" t="s">
        <v>714</v>
      </c>
      <c r="F42" s="11" t="s">
        <v>715</v>
      </c>
      <c r="G42" s="11" t="s">
        <v>716</v>
      </c>
      <c r="H42" s="11" t="s">
        <v>717</v>
      </c>
      <c r="I42" s="11" t="s">
        <v>718</v>
      </c>
    </row>
    <row r="43" spans="1:9" ht="12.75">
      <c r="A43" s="8" t="s">
        <v>39</v>
      </c>
      <c r="B43" s="11" t="s">
        <v>719</v>
      </c>
      <c r="C43" s="11" t="s">
        <v>720</v>
      </c>
      <c r="D43" s="11" t="s">
        <v>721</v>
      </c>
      <c r="E43" s="11" t="s">
        <v>722</v>
      </c>
      <c r="F43" s="11" t="s">
        <v>723</v>
      </c>
      <c r="G43" s="11" t="s">
        <v>724</v>
      </c>
      <c r="H43" s="11" t="s">
        <v>725</v>
      </c>
      <c r="I43" s="11" t="s">
        <v>726</v>
      </c>
    </row>
    <row r="44" spans="1:9" ht="12.75">
      <c r="A44" s="8" t="s">
        <v>42</v>
      </c>
      <c r="B44" s="11" t="s">
        <v>727</v>
      </c>
      <c r="C44" s="11" t="s">
        <v>728</v>
      </c>
      <c r="D44" s="11" t="s">
        <v>729</v>
      </c>
      <c r="E44" s="11" t="s">
        <v>730</v>
      </c>
      <c r="F44" s="11" t="s">
        <v>731</v>
      </c>
      <c r="G44" s="11" t="s">
        <v>732</v>
      </c>
      <c r="H44" s="11" t="s">
        <v>733</v>
      </c>
      <c r="I44" s="11" t="s">
        <v>734</v>
      </c>
    </row>
    <row r="45" spans="1:9" ht="12.75">
      <c r="A45" s="8" t="s">
        <v>43</v>
      </c>
      <c r="B45" s="11" t="s">
        <v>735</v>
      </c>
      <c r="C45" s="11" t="s">
        <v>736</v>
      </c>
      <c r="D45" s="11" t="s">
        <v>737</v>
      </c>
      <c r="E45" s="11" t="s">
        <v>738</v>
      </c>
      <c r="F45" s="11" t="s">
        <v>739</v>
      </c>
      <c r="G45" s="11" t="s">
        <v>740</v>
      </c>
      <c r="H45" s="11" t="s">
        <v>741</v>
      </c>
      <c r="I45" s="11" t="s">
        <v>742</v>
      </c>
    </row>
    <row r="46" spans="1:9" ht="12.75">
      <c r="A46" s="8" t="s">
        <v>40</v>
      </c>
      <c r="B46" s="11" t="s">
        <v>743</v>
      </c>
      <c r="C46" s="11" t="s">
        <v>744</v>
      </c>
      <c r="D46" s="11" t="s">
        <v>745</v>
      </c>
      <c r="E46" s="11" t="s">
        <v>746</v>
      </c>
      <c r="F46" s="11" t="s">
        <v>747</v>
      </c>
      <c r="G46" s="11" t="s">
        <v>748</v>
      </c>
      <c r="H46" s="11" t="s">
        <v>749</v>
      </c>
      <c r="I46" s="11" t="s">
        <v>750</v>
      </c>
    </row>
    <row r="47" spans="1:9" ht="12.75">
      <c r="A47" s="8" t="s">
        <v>42</v>
      </c>
      <c r="B47" s="11" t="s">
        <v>751</v>
      </c>
      <c r="C47" s="11" t="s">
        <v>752</v>
      </c>
      <c r="D47" s="11" t="s">
        <v>753</v>
      </c>
      <c r="E47" s="11" t="s">
        <v>754</v>
      </c>
      <c r="F47" s="11" t="s">
        <v>755</v>
      </c>
      <c r="G47" s="11" t="s">
        <v>756</v>
      </c>
      <c r="H47" s="11" t="s">
        <v>757</v>
      </c>
      <c r="I47" s="11" t="s">
        <v>758</v>
      </c>
    </row>
    <row r="48" spans="1:9" ht="12.75">
      <c r="A48" s="8" t="s">
        <v>43</v>
      </c>
      <c r="B48" s="11" t="s">
        <v>759</v>
      </c>
      <c r="C48" s="11" t="s">
        <v>760</v>
      </c>
      <c r="D48" s="11" t="s">
        <v>761</v>
      </c>
      <c r="E48" s="11" t="s">
        <v>762</v>
      </c>
      <c r="F48" s="11" t="s">
        <v>763</v>
      </c>
      <c r="G48" s="11" t="s">
        <v>764</v>
      </c>
      <c r="H48" s="11" t="s">
        <v>765</v>
      </c>
      <c r="I48" s="11" t="s">
        <v>766</v>
      </c>
    </row>
    <row r="49" spans="1:9" ht="12.75">
      <c r="A49" s="8" t="s">
        <v>41</v>
      </c>
      <c r="B49" s="11" t="s">
        <v>767</v>
      </c>
      <c r="C49" s="11" t="s">
        <v>768</v>
      </c>
      <c r="D49" s="11" t="s">
        <v>769</v>
      </c>
      <c r="E49" s="11" t="s">
        <v>770</v>
      </c>
      <c r="F49" s="11" t="s">
        <v>771</v>
      </c>
      <c r="G49" s="11" t="s">
        <v>772</v>
      </c>
      <c r="H49" s="11" t="s">
        <v>773</v>
      </c>
      <c r="I49" s="11" t="s">
        <v>774</v>
      </c>
    </row>
    <row r="50" spans="1:9" ht="12.75">
      <c r="A50" s="8" t="s">
        <v>42</v>
      </c>
      <c r="B50" s="11" t="s">
        <v>775</v>
      </c>
      <c r="C50" s="11" t="s">
        <v>776</v>
      </c>
      <c r="D50" s="11" t="s">
        <v>777</v>
      </c>
      <c r="E50" s="11" t="s">
        <v>778</v>
      </c>
      <c r="F50" s="11" t="s">
        <v>779</v>
      </c>
      <c r="G50" s="11" t="s">
        <v>780</v>
      </c>
      <c r="H50" s="11" t="s">
        <v>781</v>
      </c>
      <c r="I50" s="11" t="s">
        <v>782</v>
      </c>
    </row>
    <row r="51" spans="1:9" ht="12.75">
      <c r="A51" s="8" t="s">
        <v>43</v>
      </c>
      <c r="B51" s="11" t="s">
        <v>783</v>
      </c>
      <c r="C51" s="11" t="s">
        <v>784</v>
      </c>
      <c r="D51" s="11" t="s">
        <v>785</v>
      </c>
      <c r="E51" s="11" t="s">
        <v>786</v>
      </c>
      <c r="F51" s="11" t="s">
        <v>787</v>
      </c>
      <c r="G51" s="11" t="s">
        <v>788</v>
      </c>
      <c r="H51" s="11" t="s">
        <v>789</v>
      </c>
      <c r="I51" s="11" t="s">
        <v>790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s="2" customFormat="1" ht="11.25">
      <c r="A53" s="9"/>
      <c r="B53" s="10"/>
      <c r="C53" s="10"/>
      <c r="D53" s="10"/>
      <c r="E53" s="10"/>
      <c r="F53" s="10"/>
      <c r="G53" s="10"/>
      <c r="H53" s="10"/>
      <c r="I53" s="10"/>
    </row>
    <row r="54" spans="1:9" s="2" customFormat="1" ht="11.25">
      <c r="A54" s="9"/>
      <c r="B54" s="10"/>
      <c r="C54" s="10"/>
      <c r="D54" s="10"/>
      <c r="E54" s="10"/>
      <c r="F54" s="10"/>
      <c r="G54" s="10"/>
      <c r="H54" s="10"/>
      <c r="I54" s="10"/>
    </row>
    <row r="55" spans="1:9" s="2" customFormat="1" ht="11.2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</sheetData>
  <mergeCells count="1">
    <mergeCell ref="C4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43">
      <selection activeCell="A1" sqref="A1:IV6"/>
    </sheetView>
  </sheetViews>
  <sheetFormatPr defaultColWidth="9.140625" defaultRowHeight="12.75"/>
  <cols>
    <col min="1" max="1" width="34.8515625" style="0" customWidth="1"/>
    <col min="2" max="6" width="11.28125" style="0" bestFit="1" customWidth="1"/>
    <col min="7" max="7" width="10.28125" style="0" bestFit="1" customWidth="1"/>
    <col min="8" max="8" width="11.28125" style="0" bestFit="1" customWidth="1"/>
    <col min="9" max="9" width="12.57421875" style="0" bestFit="1" customWidth="1"/>
  </cols>
  <sheetData>
    <row r="1" ht="12.75">
      <c r="A1" s="1" t="s">
        <v>4</v>
      </c>
    </row>
    <row r="2" ht="12.75">
      <c r="A2" t="s">
        <v>5</v>
      </c>
    </row>
    <row r="4" spans="1:9" ht="12.75">
      <c r="A4" s="3"/>
      <c r="B4" s="3"/>
      <c r="C4" s="24" t="s">
        <v>6</v>
      </c>
      <c r="D4" s="24"/>
      <c r="E4" s="24"/>
      <c r="F4" s="24"/>
      <c r="G4" s="24"/>
      <c r="H4" s="24"/>
      <c r="I4" s="24"/>
    </row>
    <row r="5" spans="1:9" ht="12.75">
      <c r="A5" s="3"/>
      <c r="B5" s="4" t="s">
        <v>50</v>
      </c>
      <c r="C5" s="4">
        <v>1</v>
      </c>
      <c r="D5" s="4">
        <v>2</v>
      </c>
      <c r="E5" s="4">
        <v>3</v>
      </c>
      <c r="F5" s="5" t="s">
        <v>0</v>
      </c>
      <c r="G5" s="6" t="s">
        <v>1</v>
      </c>
      <c r="H5" s="5" t="s">
        <v>2</v>
      </c>
      <c r="I5" s="4" t="s">
        <v>3</v>
      </c>
    </row>
    <row r="6" spans="1:9" ht="12.75">
      <c r="A6" s="4"/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</row>
    <row r="7" spans="1:9" ht="12.75">
      <c r="A7" s="8" t="s">
        <v>15</v>
      </c>
      <c r="B7" s="13">
        <f>('table5.print'!B7-Sheet1!B7)/Sheet1!B7</f>
        <v>0.05621690508510671</v>
      </c>
      <c r="C7" s="13">
        <f>('table5.print'!C7-Sheet1!C7)/Sheet1!C7</f>
        <v>0.07391767035975075</v>
      </c>
      <c r="D7" s="13">
        <f>('table5.print'!D7-Sheet1!D7)/Sheet1!D7</f>
        <v>0.057628911673187296</v>
      </c>
      <c r="E7" s="13">
        <f>('table5.print'!E7-Sheet1!E7)/Sheet1!E7</f>
        <v>-0.024915452724665915</v>
      </c>
      <c r="F7" s="13">
        <f>('table5.print'!F7-Sheet1!F7)/Sheet1!F7</f>
        <v>-5.2017769269982625E-06</v>
      </c>
      <c r="G7" s="13">
        <f>('table5.print'!G7-Sheet1!G7)/Sheet1!G7</f>
        <v>0.09765951518528838</v>
      </c>
      <c r="H7" s="13">
        <f>('table5.print'!H7-Sheet1!H7)/Sheet1!H7</f>
        <v>0.41980808773132283</v>
      </c>
      <c r="I7" s="13">
        <f>('table5.print'!I7-Sheet1!I7)/Sheet1!I7</f>
        <v>0.6241289198606271</v>
      </c>
    </row>
    <row r="8" spans="1:9" ht="12.75">
      <c r="A8" s="8" t="s">
        <v>16</v>
      </c>
      <c r="B8" s="13">
        <f>('table5.print'!B8-Sheet1!B8)/Sheet1!B8</f>
        <v>0.05763837954361836</v>
      </c>
      <c r="C8" s="13">
        <f>('table5.print'!C8-Sheet1!C8)/Sheet1!C8</f>
        <v>0.07391767035975075</v>
      </c>
      <c r="D8" s="13">
        <f>('table5.print'!D8-Sheet1!D8)/Sheet1!D8</f>
        <v>0.057628911673187296</v>
      </c>
      <c r="E8" s="13">
        <f>('table5.print'!E8-Sheet1!E8)/Sheet1!E8</f>
        <v>-0.02491184995613019</v>
      </c>
      <c r="F8" s="13">
        <f>('table5.print'!F8-Sheet1!F8)/Sheet1!F8</f>
        <v>-0.003543158073003543</v>
      </c>
      <c r="G8" s="13">
        <f>('table5.print'!G8-Sheet1!G8)/Sheet1!G8</f>
        <v>0.05646705280760003</v>
      </c>
      <c r="H8" s="13">
        <f>('table5.print'!H8-Sheet1!H8)/Sheet1!H8</f>
        <v>0.41990460440897104</v>
      </c>
      <c r="I8" s="13">
        <f>('table5.print'!I8-Sheet1!I8)/Sheet1!I8</f>
        <v>0.5452627795224942</v>
      </c>
    </row>
    <row r="9" spans="1:9" ht="12.75">
      <c r="A9" s="8" t="s">
        <v>17</v>
      </c>
      <c r="B9" s="13">
        <f>('table5.print'!B9-Sheet1!B9)/Sheet1!B9</f>
        <v>0.0709824086369538</v>
      </c>
      <c r="C9" s="13">
        <f>('table5.print'!C9-Sheet1!C9)/Sheet1!C9</f>
        <v>0.07600711862764822</v>
      </c>
      <c r="D9" s="13">
        <f>('table5.print'!D9-Sheet1!D9)/Sheet1!D9</f>
        <v>0.0747479590796946</v>
      </c>
      <c r="E9" s="13">
        <f>('table5.print'!E9-Sheet1!E9)/Sheet1!E9</f>
        <v>0.02792705701359558</v>
      </c>
      <c r="F9" s="13">
        <f>('table5.print'!F9-Sheet1!F9)/Sheet1!F9</f>
        <v>0.051931176796319145</v>
      </c>
      <c r="G9" s="13">
        <f>('table5.print'!G9-Sheet1!G9)/Sheet1!G9</f>
        <v>0.07391519833646888</v>
      </c>
      <c r="H9" s="13">
        <f>('table5.print'!H9-Sheet1!H9)/Sheet1!H9</f>
        <v>0.17328843023441526</v>
      </c>
      <c r="I9" s="13">
        <f>('table5.print'!I9-Sheet1!I9)/Sheet1!I9</f>
        <v>0.12434503927990294</v>
      </c>
    </row>
    <row r="10" spans="1:9" ht="12.75">
      <c r="A10" s="8" t="s">
        <v>51</v>
      </c>
      <c r="B10" s="13">
        <f>('table5.print'!B10-Sheet1!B10)/Sheet1!B10</f>
        <v>0.039721882343414346</v>
      </c>
      <c r="C10" s="13">
        <f>('table5.print'!C10-Sheet1!C10)/Sheet1!C10</f>
        <v>0.0627240906898797</v>
      </c>
      <c r="D10" s="13">
        <f>('table5.print'!D10-Sheet1!D10)/Sheet1!D10</f>
        <v>0.03685916893441195</v>
      </c>
      <c r="E10" s="13">
        <f>('table5.print'!E10-Sheet1!E10)/Sheet1!E10</f>
        <v>0.008150243325906121</v>
      </c>
      <c r="F10" s="13">
        <f>('table5.print'!F10-Sheet1!F10)/Sheet1!F10</f>
        <v>0.027212773059614035</v>
      </c>
      <c r="G10" s="13">
        <f>('table5.print'!G10-Sheet1!G10)/Sheet1!G10</f>
        <v>0.04702338491508206</v>
      </c>
      <c r="H10" s="13">
        <f>('table5.print'!H10-Sheet1!H10)/Sheet1!H10</f>
        <v>0.00551761204660523</v>
      </c>
      <c r="I10" s="13">
        <f>('table5.print'!I10-Sheet1!I10)/Sheet1!I10</f>
        <v>0.04377450055495377</v>
      </c>
    </row>
    <row r="11" spans="1:9" ht="12.75">
      <c r="A11" s="8" t="s">
        <v>18</v>
      </c>
      <c r="B11" s="13">
        <f>('table5.print'!B11-Sheet1!B11)/Sheet1!B11</f>
        <v>0.04068167625465086</v>
      </c>
      <c r="C11" s="13">
        <f>('table5.print'!C11-Sheet1!C11)/Sheet1!C11</f>
        <v>0.06622116976527452</v>
      </c>
      <c r="D11" s="13">
        <f>('table5.print'!D11-Sheet1!D11)/Sheet1!D11</f>
        <v>0.037359147056229614</v>
      </c>
      <c r="E11" s="13">
        <f>('table5.print'!E11-Sheet1!E11)/Sheet1!E11</f>
        <v>0.007090104126097799</v>
      </c>
      <c r="F11" s="13">
        <f>('table5.print'!F11-Sheet1!F11)/Sheet1!F11</f>
        <v>0.025752822608553133</v>
      </c>
      <c r="G11" s="13">
        <f>('table5.print'!G11-Sheet1!G11)/Sheet1!G11</f>
        <v>0.047170915334089</v>
      </c>
      <c r="H11" s="13">
        <f>('table5.print'!H11-Sheet1!H11)/Sheet1!H11</f>
        <v>0.0013480483290544607</v>
      </c>
      <c r="I11" s="13">
        <f>('table5.print'!I11-Sheet1!I11)/Sheet1!I11</f>
        <v>0.05316617117527413</v>
      </c>
    </row>
    <row r="12" spans="1:9" ht="12.75">
      <c r="A12" s="8" t="s">
        <v>55</v>
      </c>
      <c r="B12" s="13" t="s">
        <v>791</v>
      </c>
      <c r="C12" s="13" t="s">
        <v>791</v>
      </c>
      <c r="D12" s="13" t="s">
        <v>791</v>
      </c>
      <c r="E12" s="13" t="s">
        <v>791</v>
      </c>
      <c r="F12" s="13" t="s">
        <v>791</v>
      </c>
      <c r="G12" s="13" t="s">
        <v>791</v>
      </c>
      <c r="H12" s="13" t="s">
        <v>791</v>
      </c>
      <c r="I12" s="13" t="s">
        <v>791</v>
      </c>
    </row>
    <row r="13" spans="1:9" ht="12.75">
      <c r="A13" s="8" t="s">
        <v>56</v>
      </c>
      <c r="B13" s="13" t="s">
        <v>791</v>
      </c>
      <c r="C13" s="13" t="s">
        <v>791</v>
      </c>
      <c r="D13" s="13" t="s">
        <v>791</v>
      </c>
      <c r="E13" s="13" t="s">
        <v>791</v>
      </c>
      <c r="F13" s="13" t="s">
        <v>791</v>
      </c>
      <c r="G13" s="13" t="s">
        <v>791</v>
      </c>
      <c r="H13" s="13" t="s">
        <v>791</v>
      </c>
      <c r="I13" s="13" t="s">
        <v>791</v>
      </c>
    </row>
    <row r="14" spans="1:9" ht="12.75">
      <c r="A14" s="8" t="s">
        <v>52</v>
      </c>
      <c r="B14" s="13">
        <f>('table5.print'!B14-Sheet1!B12)/Sheet1!B12</f>
        <v>-0.09919116656287669</v>
      </c>
      <c r="C14" s="13">
        <f>('table5.print'!C14-Sheet1!C12)/Sheet1!C12</f>
        <v>-0.11452919273732294</v>
      </c>
      <c r="D14" s="13">
        <f>('table5.print'!D14-Sheet1!D12)/Sheet1!D12</f>
        <v>0.07607294477578591</v>
      </c>
      <c r="E14" s="13">
        <f>('table5.print'!E14-Sheet1!E12)/Sheet1!E12</f>
        <v>-0.046231555898380156</v>
      </c>
      <c r="F14" s="13">
        <f>('table5.print'!F14-Sheet1!F12)/Sheet1!F12</f>
        <v>-0.12909192392420923</v>
      </c>
      <c r="G14" s="13">
        <f>('table5.print'!G14-Sheet1!G12)/Sheet1!G12</f>
        <v>-0.39611923355091505</v>
      </c>
      <c r="H14" s="13">
        <f>('table5.print'!H14-Sheet1!H12)/Sheet1!H12</f>
        <v>0.29508108010606254</v>
      </c>
      <c r="I14" s="13">
        <f>('table5.print'!I14-Sheet1!I12)/Sheet1!I12</f>
        <v>0.0959834714527723</v>
      </c>
    </row>
    <row r="15" spans="1:9" ht="12.75">
      <c r="A15" s="8" t="s">
        <v>19</v>
      </c>
      <c r="B15" s="13">
        <f>('table5.print'!B15-Sheet1!B13)/Sheet1!B13</f>
        <v>0.1159720149767907</v>
      </c>
      <c r="C15" s="13">
        <f>('table5.print'!C15-Sheet1!C13)/Sheet1!C13</f>
        <v>0.4387486851123565</v>
      </c>
      <c r="D15" s="13">
        <f>('table5.print'!D15-Sheet1!D13)/Sheet1!D13</f>
        <v>-0.10276427520184223</v>
      </c>
      <c r="E15" s="13">
        <f>('table5.print'!E15-Sheet1!E13)/Sheet1!E13</f>
        <v>0.20379538228488672</v>
      </c>
      <c r="F15" s="13">
        <f>('table5.print'!F15-Sheet1!F13)/Sheet1!F13</f>
        <v>-0.11833272724652645</v>
      </c>
      <c r="G15" s="13">
        <f>('table5.print'!G15-Sheet1!G13)/Sheet1!G13</f>
        <v>-0.14418120964607176</v>
      </c>
      <c r="H15" s="13">
        <f>('table5.print'!H15-Sheet1!H13)/Sheet1!H13</f>
        <v>0.0337320639798074</v>
      </c>
      <c r="I15" s="13">
        <f>('table5.print'!I15-Sheet1!I13)/Sheet1!I13</f>
        <v>0.16159023649267998</v>
      </c>
    </row>
    <row r="16" spans="1:9" ht="12.75">
      <c r="A16" s="8" t="s">
        <v>20</v>
      </c>
      <c r="B16" s="13">
        <f>('table5.print'!B16-Sheet1!B14)/Sheet1!B14</f>
        <v>-0.02149085209978604</v>
      </c>
      <c r="C16" s="13">
        <f>('table5.print'!C16-Sheet1!C14)/Sheet1!C14</f>
        <v>-0.1849136150319167</v>
      </c>
      <c r="D16" s="13">
        <f>('table5.print'!D16-Sheet1!D14)/Sheet1!D14</f>
        <v>0.017617473679098685</v>
      </c>
      <c r="E16" s="13">
        <f>('table5.print'!E16-Sheet1!E14)/Sheet1!E14</f>
        <v>0.06803005691400257</v>
      </c>
      <c r="F16" s="13">
        <f>('table5.print'!F16-Sheet1!F14)/Sheet1!F14</f>
        <v>0.145292355286709</v>
      </c>
      <c r="G16" s="13">
        <f>('table5.print'!G16-Sheet1!G14)/Sheet1!G14</f>
        <v>0.08106201534184729</v>
      </c>
      <c r="H16" s="13">
        <f>('table5.print'!H16-Sheet1!H14)/Sheet1!H14</f>
        <v>0.14134772962909287</v>
      </c>
      <c r="I16" s="13">
        <f>('table5.print'!I16-Sheet1!I14)/Sheet1!I14</f>
        <v>-0.06585344269130883</v>
      </c>
    </row>
    <row r="17" spans="1:9" ht="12.75">
      <c r="A17" s="8" t="s">
        <v>23</v>
      </c>
      <c r="B17" s="13">
        <f>('table5.print'!B17-Sheet1!B15)/Sheet1!B15</f>
        <v>0.03911204955710585</v>
      </c>
      <c r="C17" s="13">
        <f>('table5.print'!C17-Sheet1!C15)/Sheet1!C15</f>
        <v>0.06472694172990612</v>
      </c>
      <c r="D17" s="13">
        <f>('table5.print'!D17-Sheet1!D15)/Sheet1!D15</f>
        <v>0.037549494173633145</v>
      </c>
      <c r="E17" s="13">
        <f>('table5.print'!E17-Sheet1!E15)/Sheet1!E15</f>
        <v>0.00837400279840195</v>
      </c>
      <c r="F17" s="13">
        <f>('table5.print'!F17-Sheet1!F15)/Sheet1!F15</f>
        <v>0.02386488747678613</v>
      </c>
      <c r="G17" s="13">
        <f>('table5.print'!G17-Sheet1!G15)/Sheet1!G15</f>
        <v>0.04291775381063382</v>
      </c>
      <c r="H17" s="13">
        <f>('table5.print'!H17-Sheet1!H15)/Sheet1!H15</f>
        <v>-0.00471241884576904</v>
      </c>
      <c r="I17" s="13">
        <f>('table5.print'!I17-Sheet1!I15)/Sheet1!I15</f>
        <v>0.03041126986729175</v>
      </c>
    </row>
    <row r="18" spans="1:9" ht="12.75">
      <c r="A18" s="8" t="s">
        <v>21</v>
      </c>
      <c r="B18" s="13">
        <f>('table5.print'!B18-Sheet1!B16)/Sheet1!B16</f>
        <v>0.029416298210907302</v>
      </c>
      <c r="C18" s="13">
        <f>('table5.print'!C18-Sheet1!C16)/Sheet1!C16</f>
        <v>0.056409727302559505</v>
      </c>
      <c r="D18" s="13">
        <f>('table5.print'!D18-Sheet1!D16)/Sheet1!D16</f>
        <v>0.03245895475177995</v>
      </c>
      <c r="E18" s="13">
        <f>('table5.print'!E18-Sheet1!E16)/Sheet1!E16</f>
        <v>-0.009045639629943519</v>
      </c>
      <c r="F18" s="13">
        <f>('table5.print'!F18-Sheet1!F16)/Sheet1!F16</f>
        <v>0.021755515797720816</v>
      </c>
      <c r="G18" s="13">
        <f>('table5.print'!G18-Sheet1!G16)/Sheet1!G16</f>
        <v>-0.009574892714457094</v>
      </c>
      <c r="H18" s="13">
        <f>('table5.print'!H18-Sheet1!H16)/Sheet1!H16</f>
        <v>0.04091941333376174</v>
      </c>
      <c r="I18" s="13">
        <f>('table5.print'!I18-Sheet1!I16)/Sheet1!I16</f>
        <v>0.006116897245302916</v>
      </c>
    </row>
    <row r="19" spans="1:9" ht="12.75">
      <c r="A19" s="8" t="s">
        <v>22</v>
      </c>
      <c r="B19" s="13">
        <f>('table5.print'!B19-Sheet1!B17)/Sheet1!B17</f>
        <v>0.0609134673353912</v>
      </c>
      <c r="C19" s="13">
        <f>('table5.print'!C19-Sheet1!C17)/Sheet1!C17</f>
        <v>0.07764553180904125</v>
      </c>
      <c r="D19" s="13">
        <f>('table5.print'!D19-Sheet1!D17)/Sheet1!D17</f>
        <v>0.07076406783445693</v>
      </c>
      <c r="E19" s="13">
        <f>('table5.print'!E19-Sheet1!E17)/Sheet1!E17</f>
        <v>0.047311743791314254</v>
      </c>
      <c r="F19" s="13">
        <f>('table5.print'!F19-Sheet1!F17)/Sheet1!F17</f>
        <v>-0.022295198139352292</v>
      </c>
      <c r="G19" s="13">
        <f>('table5.print'!G19-Sheet1!G17)/Sheet1!G17</f>
        <v>0.35296453493384494</v>
      </c>
      <c r="H19" s="13">
        <f>('table5.print'!H19-Sheet1!H17)/Sheet1!H17</f>
        <v>0.05578151970325756</v>
      </c>
      <c r="I19" s="13">
        <f>('table5.print'!I19-Sheet1!I17)/Sheet1!I17</f>
        <v>0.05381364479452122</v>
      </c>
    </row>
    <row r="20" spans="1:9" ht="12.75">
      <c r="A20" s="8" t="s">
        <v>26</v>
      </c>
      <c r="B20" s="13">
        <f>('table5.print'!B20-Sheet1!B18)/Sheet1!B18</f>
        <v>0.06746443007537233</v>
      </c>
      <c r="C20" s="13">
        <f>('table5.print'!C20-Sheet1!C18)/Sheet1!C18</f>
        <v>0.08484504700004841</v>
      </c>
      <c r="D20" s="13">
        <f>('table5.print'!D20-Sheet1!D18)/Sheet1!D18</f>
        <v>0.034255456515345895</v>
      </c>
      <c r="E20" s="13">
        <f>('table5.print'!E20-Sheet1!E18)/Sheet1!E18</f>
        <v>0.09496834856212374</v>
      </c>
      <c r="F20" s="13">
        <f>('table5.print'!F20-Sheet1!F18)/Sheet1!F18</f>
        <v>0.06083244358941709</v>
      </c>
      <c r="G20" s="13">
        <f>('table5.print'!G20-Sheet1!G18)/Sheet1!G18</f>
        <v>0.2532402815297127</v>
      </c>
      <c r="H20" s="13">
        <f>('table5.print'!H20-Sheet1!H18)/Sheet1!H18</f>
        <v>-0.15883266233324614</v>
      </c>
      <c r="I20" s="13">
        <f>('table5.print'!I20-Sheet1!I18)/Sheet1!I18</f>
        <v>0.09056275962523025</v>
      </c>
    </row>
    <row r="21" spans="1:9" ht="12.75">
      <c r="A21" s="8" t="s">
        <v>25</v>
      </c>
      <c r="B21" s="13">
        <f>('table5.print'!B21-Sheet1!B19)/Sheet1!B19</f>
        <v>0.06999473271060624</v>
      </c>
      <c r="C21" s="13">
        <f>('table5.print'!C21-Sheet1!C19)/Sheet1!C19</f>
        <v>0.1412862202536397</v>
      </c>
      <c r="D21" s="13">
        <f>('table5.print'!D21-Sheet1!D19)/Sheet1!D19</f>
        <v>0.08418572460807501</v>
      </c>
      <c r="E21" s="13">
        <f>('table5.print'!E21-Sheet1!E19)/Sheet1!E19</f>
        <v>-0.047640104851994984</v>
      </c>
      <c r="F21" s="13">
        <f>('table5.print'!F21-Sheet1!F19)/Sheet1!F19</f>
        <v>-0.020858791757245847</v>
      </c>
      <c r="G21" s="13">
        <f>('table5.print'!G21-Sheet1!G19)/Sheet1!G19</f>
        <v>0.05912491362509775</v>
      </c>
      <c r="H21" s="13">
        <f>('table5.print'!H21-Sheet1!H19)/Sheet1!H19</f>
        <v>0.102546169206075</v>
      </c>
      <c r="I21" s="13">
        <f>('table5.print'!I21-Sheet1!I19)/Sheet1!I19</f>
        <v>0.20484296927170897</v>
      </c>
    </row>
    <row r="22" spans="1:9" ht="12.75">
      <c r="A22" s="8" t="s">
        <v>24</v>
      </c>
      <c r="B22" s="13">
        <f>('table5.print'!B22-Sheet1!B20)/Sheet1!B20</f>
        <v>-0.0795221098851692</v>
      </c>
      <c r="C22" s="13">
        <f>('table5.print'!C22-Sheet1!C20)/Sheet1!C20</f>
        <v>-0.08667024947338026</v>
      </c>
      <c r="D22" s="13">
        <f>('table5.print'!D22-Sheet1!D20)/Sheet1!D20</f>
        <v>-0.21819678899316902</v>
      </c>
      <c r="E22" s="13">
        <f>('table5.print'!E22-Sheet1!E20)/Sheet1!E20</f>
        <v>0.07127953362819427</v>
      </c>
      <c r="F22" s="13">
        <f>('table5.print'!F22-Sheet1!F20)/Sheet1!F20</f>
        <v>-0.06781368401823018</v>
      </c>
      <c r="G22" s="13">
        <f>('table5.print'!G22-Sheet1!G20)/Sheet1!G20</f>
        <v>-0.13250429921822354</v>
      </c>
      <c r="H22" s="13">
        <f>('table5.print'!H22-Sheet1!H20)/Sheet1!H20</f>
        <v>0.041649818034775576</v>
      </c>
      <c r="I22" s="13">
        <f>('table5.print'!I22-Sheet1!I20)/Sheet1!I20</f>
        <v>0.35006436857662737</v>
      </c>
    </row>
    <row r="23" spans="1:9" ht="12.75">
      <c r="A23" s="8" t="s">
        <v>27</v>
      </c>
      <c r="B23" s="13">
        <f>('table5.print'!B23-Sheet1!B21)/Sheet1!B21</f>
        <v>0.08792985579226283</v>
      </c>
      <c r="C23" s="13">
        <f>('table5.print'!C23-Sheet1!C21)/Sheet1!C21</f>
        <v>0.13412689319456358</v>
      </c>
      <c r="D23" s="13">
        <f>('table5.print'!D23-Sheet1!D21)/Sheet1!D21</f>
        <v>0.08511179307025224</v>
      </c>
      <c r="E23" s="13">
        <f>('table5.print'!E23-Sheet1!E21)/Sheet1!E21</f>
        <v>-0.025670083745020687</v>
      </c>
      <c r="F23" s="13">
        <f>('table5.print'!F23-Sheet1!F21)/Sheet1!F21</f>
        <v>0.06428499428347416</v>
      </c>
      <c r="G23" s="13">
        <f>('table5.print'!G23-Sheet1!G21)/Sheet1!G21</f>
        <v>0.1177172054387435</v>
      </c>
      <c r="H23" s="13">
        <f>('table5.print'!H23-Sheet1!H21)/Sheet1!H21</f>
        <v>-0.016184982867400725</v>
      </c>
      <c r="I23" s="13">
        <f>('table5.print'!I23-Sheet1!I21)/Sheet1!I21</f>
        <v>-0.0719322242565525</v>
      </c>
    </row>
    <row r="24" spans="1:9" ht="12.75">
      <c r="A24" s="8" t="s">
        <v>29</v>
      </c>
      <c r="B24" s="13">
        <f>('table5.print'!B24-Sheet1!B22)/Sheet1!B22</f>
        <v>0.050140298360358444</v>
      </c>
      <c r="C24" s="13">
        <f>('table5.print'!C24-Sheet1!C22)/Sheet1!C22</f>
        <v>0.07668019409138642</v>
      </c>
      <c r="D24" s="13">
        <f>('table5.print'!D24-Sheet1!D22)/Sheet1!D22</f>
        <v>0.06324011058237008</v>
      </c>
      <c r="E24" s="13">
        <f>('table5.print'!E24-Sheet1!E22)/Sheet1!E22</f>
        <v>0.040517872488393634</v>
      </c>
      <c r="F24" s="13">
        <f>('table5.print'!F24-Sheet1!F22)/Sheet1!F22</f>
        <v>-0.00039550264182526155</v>
      </c>
      <c r="G24" s="13">
        <f>('table5.print'!G24-Sheet1!G22)/Sheet1!G22</f>
        <v>0.07657561424155879</v>
      </c>
      <c r="H24" s="13">
        <f>('table5.print'!H24-Sheet1!H22)/Sheet1!H22</f>
        <v>-0.09032331542605866</v>
      </c>
      <c r="I24" s="13">
        <f>('table5.print'!I24-Sheet1!I22)/Sheet1!I22</f>
        <v>0.06077083270544181</v>
      </c>
    </row>
    <row r="25" spans="1:9" ht="12.75">
      <c r="A25" s="8" t="s">
        <v>28</v>
      </c>
      <c r="B25" s="13">
        <f>('table5.print'!B25-Sheet1!B23)/Sheet1!B23</f>
        <v>-0.21523740726239293</v>
      </c>
      <c r="C25" s="13">
        <f>('table5.print'!C25-Sheet1!C23)/Sheet1!C23</f>
        <v>-0.27539939342670167</v>
      </c>
      <c r="D25" s="13">
        <f>('table5.print'!D25-Sheet1!D23)/Sheet1!D23</f>
        <v>-0.15029448727345104</v>
      </c>
      <c r="E25" s="13">
        <f>('table5.print'!E25-Sheet1!E23)/Sheet1!E23</f>
        <v>-0.18409032956316457</v>
      </c>
      <c r="F25" s="13">
        <f>('table5.print'!F25-Sheet1!F23)/Sheet1!F23</f>
        <v>-0.19220977612912035</v>
      </c>
      <c r="G25" s="13">
        <f>('table5.print'!G25-Sheet1!G23)/Sheet1!G23</f>
        <v>-0.20084287766444905</v>
      </c>
      <c r="H25" s="13">
        <f>('table5.print'!H25-Sheet1!H23)/Sheet1!H23</f>
        <v>-0.18045025610354803</v>
      </c>
      <c r="I25" s="13">
        <f>('table5.print'!I25-Sheet1!I23)/Sheet1!I23</f>
        <v>-0.19823738381992176</v>
      </c>
    </row>
    <row r="26" spans="1:9" ht="12.75">
      <c r="A26" s="8" t="s">
        <v>30</v>
      </c>
      <c r="B26" s="13">
        <f>('table5.print'!B26-Sheet1!B24)/Sheet1!B24</f>
        <v>-0.055357620858799604</v>
      </c>
      <c r="C26" s="13">
        <f>('table5.print'!C26-Sheet1!C24)/Sheet1!C24</f>
        <v>-0.1447362972894889</v>
      </c>
      <c r="D26" s="13">
        <f>('table5.print'!D26-Sheet1!D24)/Sheet1!D24</f>
        <v>0.011532692131315789</v>
      </c>
      <c r="E26" s="13">
        <f>('table5.print'!E26-Sheet1!E24)/Sheet1!E24</f>
        <v>-0.08354882337030024</v>
      </c>
      <c r="F26" s="13">
        <f>('table5.print'!F26-Sheet1!F24)/Sheet1!F24</f>
        <v>-0.024482427160154765</v>
      </c>
      <c r="G26" s="13">
        <f>('table5.print'!G26-Sheet1!G24)/Sheet1!G24</f>
        <v>-0.01796131609981356</v>
      </c>
      <c r="H26" s="13">
        <f>('table5.print'!H26-Sheet1!H24)/Sheet1!H24</f>
        <v>0.06153099815852524</v>
      </c>
      <c r="I26" s="13">
        <f>('table5.print'!I26-Sheet1!I24)/Sheet1!I24</f>
        <v>0.21688037635275972</v>
      </c>
    </row>
    <row r="27" spans="1:9" ht="12.75">
      <c r="A27" s="8" t="s">
        <v>31</v>
      </c>
      <c r="B27" s="13">
        <f>('table5.print'!B27-Sheet1!B25)/Sheet1!B25</f>
        <v>0.16797295500435436</v>
      </c>
      <c r="C27" s="13">
        <f>('table5.print'!C27-Sheet1!C25)/Sheet1!C25</f>
        <v>0.23492579820771325</v>
      </c>
      <c r="D27" s="13">
        <f>('table5.print'!D27-Sheet1!D25)/Sheet1!D25</f>
        <v>0.14087133531074206</v>
      </c>
      <c r="E27" s="13">
        <f>('table5.print'!E27-Sheet1!E25)/Sheet1!E25</f>
        <v>0.11099334055886963</v>
      </c>
      <c r="F27" s="13">
        <f>('table5.print'!F27-Sheet1!F25)/Sheet1!F25</f>
        <v>0.13956554161485724</v>
      </c>
      <c r="G27" s="13">
        <f>('table5.print'!G27-Sheet1!G25)/Sheet1!G25</f>
        <v>0.09879461605704115</v>
      </c>
      <c r="H27" s="13">
        <f>('table5.print'!H27-Sheet1!H25)/Sheet1!H25</f>
        <v>0.09551958632469663</v>
      </c>
      <c r="I27" s="13">
        <f>('table5.print'!I27-Sheet1!I25)/Sheet1!I25</f>
        <v>0.23544661495360233</v>
      </c>
    </row>
    <row r="28" spans="1:9" ht="12.75">
      <c r="A28" s="8" t="s">
        <v>37</v>
      </c>
      <c r="B28" s="13">
        <f>('table5.print'!B28-Sheet1!B26)/Sheet1!B26</f>
        <v>-0.12807683036677112</v>
      </c>
      <c r="C28" s="13">
        <f>('table5.print'!C28-Sheet1!C26)/Sheet1!C26</f>
        <v>0.6576292847688164</v>
      </c>
      <c r="D28" s="13">
        <f>('table5.print'!D28-Sheet1!D26)/Sheet1!D26</f>
        <v>-0.18798129427907367</v>
      </c>
      <c r="E28" s="13">
        <f>('table5.print'!E28-Sheet1!E26)/Sheet1!E26</f>
        <v>0.05321970126249462</v>
      </c>
      <c r="F28" s="13">
        <f>('table5.print'!F28-Sheet1!F26)/Sheet1!F26</f>
        <v>0.9216310082451815</v>
      </c>
      <c r="G28" s="13">
        <f>('table5.print'!G28-Sheet1!G26)/Sheet1!G26</f>
        <v>-0.7697608710633312</v>
      </c>
      <c r="H28" s="13">
        <f>('table5.print'!H28-Sheet1!H26)/Sheet1!H26</f>
        <v>-0.762667961793751</v>
      </c>
      <c r="I28" s="13">
        <f>('table5.print'!I28-Sheet1!I26)/Sheet1!I26</f>
        <v>1.8572769953051642</v>
      </c>
    </row>
    <row r="29" spans="1:9" ht="12.75">
      <c r="A29" s="8" t="s">
        <v>36</v>
      </c>
      <c r="B29" s="13">
        <f>('table5.print'!B29-Sheet1!B27)/Sheet1!B27</f>
        <v>0.07061784003920513</v>
      </c>
      <c r="C29" s="13">
        <f>('table5.print'!C29-Sheet1!C27)/Sheet1!C27</f>
        <v>0.09597368177123879</v>
      </c>
      <c r="D29" s="13">
        <f>('table5.print'!D29-Sheet1!D27)/Sheet1!D27</f>
        <v>0.05833431055250801</v>
      </c>
      <c r="E29" s="13">
        <f>('table5.print'!E29-Sheet1!E27)/Sheet1!E27</f>
        <v>0.07711902163544995</v>
      </c>
      <c r="F29" s="13">
        <f>('table5.print'!F29-Sheet1!F27)/Sheet1!F27</f>
        <v>0.024892420876780327</v>
      </c>
      <c r="G29" s="13">
        <f>('table5.print'!G29-Sheet1!G27)/Sheet1!G27</f>
        <v>0.05797633884558864</v>
      </c>
      <c r="H29" s="13">
        <f>('table5.print'!H29-Sheet1!H27)/Sheet1!H27</f>
        <v>0.06231556891080965</v>
      </c>
      <c r="I29" s="13">
        <f>('table5.print'!I29-Sheet1!I27)/Sheet1!I27</f>
        <v>0.27429581480214393</v>
      </c>
    </row>
    <row r="30" spans="1:9" ht="12.75">
      <c r="A30" s="8" t="s">
        <v>34</v>
      </c>
      <c r="B30" s="13">
        <f>('table5.print'!B30-Sheet1!B28)/Sheet1!B28</f>
        <v>0.1002691325461727</v>
      </c>
      <c r="C30" s="13">
        <f>('table5.print'!C30-Sheet1!C28)/Sheet1!C28</f>
        <v>0.16636764962848252</v>
      </c>
      <c r="D30" s="13">
        <f>('table5.print'!D30-Sheet1!D28)/Sheet1!D28</f>
        <v>0.06133100321932039</v>
      </c>
      <c r="E30" s="13">
        <f>('table5.print'!E30-Sheet1!E28)/Sheet1!E28</f>
        <v>-0.11476676324206969</v>
      </c>
      <c r="F30" s="13">
        <f>('table5.print'!F30-Sheet1!F28)/Sheet1!F28</f>
        <v>0.08998265600294199</v>
      </c>
      <c r="G30" s="13">
        <f>('table5.print'!G30-Sheet1!G28)/Sheet1!G28</f>
        <v>0.2561873708354093</v>
      </c>
      <c r="H30" s="13">
        <f>('table5.print'!H30-Sheet1!H28)/Sheet1!H28</f>
        <v>0.03829970982451292</v>
      </c>
      <c r="I30" s="13">
        <f>('table5.print'!I30-Sheet1!I28)/Sheet1!I28</f>
        <v>0.2577440393770519</v>
      </c>
    </row>
    <row r="31" spans="1:9" ht="12.75">
      <c r="A31" s="8" t="s">
        <v>35</v>
      </c>
      <c r="B31" s="13">
        <f>('table5.print'!B31-Sheet1!B29)/Sheet1!B29</f>
        <v>0.08365843072789612</v>
      </c>
      <c r="C31" s="13">
        <f>('table5.print'!C31-Sheet1!C29)/Sheet1!C29</f>
        <v>0.1184015163514574</v>
      </c>
      <c r="D31" s="13">
        <f>('table5.print'!D31-Sheet1!D29)/Sheet1!D29</f>
        <v>0.055143950836024164</v>
      </c>
      <c r="E31" s="13">
        <f>('table5.print'!E31-Sheet1!E29)/Sheet1!E29</f>
        <v>0.05984609865208192</v>
      </c>
      <c r="F31" s="13">
        <f>('table5.print'!F31-Sheet1!F29)/Sheet1!F29</f>
        <v>0.04271640251193127</v>
      </c>
      <c r="G31" s="13">
        <f>('table5.print'!G31-Sheet1!G29)/Sheet1!G29</f>
        <v>0.18420158017586513</v>
      </c>
      <c r="H31" s="13">
        <f>('table5.print'!H31-Sheet1!H29)/Sheet1!H29</f>
        <v>0.0005501622833190213</v>
      </c>
      <c r="I31" s="13">
        <f>('table5.print'!I31-Sheet1!I29)/Sheet1!I29</f>
        <v>0.3000302048437586</v>
      </c>
    </row>
    <row r="32" spans="1:9" ht="12.75">
      <c r="A32" s="8" t="s">
        <v>33</v>
      </c>
      <c r="B32" s="13">
        <f>('table5.print'!B32-Sheet1!B30)/Sheet1!B30</f>
        <v>-1.8060249289174688</v>
      </c>
      <c r="C32" s="13">
        <f>('table5.print'!C32-Sheet1!C30)/Sheet1!C30</f>
        <v>-2.0848683049861805</v>
      </c>
      <c r="D32" s="13">
        <f>('table5.print'!D32-Sheet1!D30)/Sheet1!D30</f>
        <v>-1.384078397205103</v>
      </c>
      <c r="E32" s="13">
        <f>('table5.print'!E32-Sheet1!E30)/Sheet1!E30</f>
        <v>-1.8942442247252873</v>
      </c>
      <c r="F32" s="13">
        <f>('table5.print'!F32-Sheet1!F30)/Sheet1!F30</f>
        <v>-2.6685629459368863</v>
      </c>
      <c r="G32" s="13">
        <f>('table5.print'!G32-Sheet1!G30)/Sheet1!G30</f>
        <v>-2.354167541465463</v>
      </c>
      <c r="H32" s="13">
        <f>('table5.print'!H32-Sheet1!H30)/Sheet1!H30</f>
        <v>-2.104338472570814</v>
      </c>
      <c r="I32" s="13">
        <f>('table5.print'!I32-Sheet1!I30)/Sheet1!I30</f>
        <v>-1.4858669581321917</v>
      </c>
    </row>
    <row r="33" spans="1:9" ht="12.75">
      <c r="A33" s="8" t="s">
        <v>32</v>
      </c>
      <c r="B33" s="13">
        <f>('table5.print'!B33-Sheet1!B31)/Sheet1!B31</f>
        <v>0.05177269114007942</v>
      </c>
      <c r="C33" s="13">
        <f>('table5.print'!C33-Sheet1!C31)/Sheet1!C31</f>
        <v>0.0680694147099939</v>
      </c>
      <c r="D33" s="13">
        <f>('table5.print'!D33-Sheet1!D31)/Sheet1!D31</f>
        <v>0.04607746702291159</v>
      </c>
      <c r="E33" s="13">
        <f>('table5.print'!E33-Sheet1!E31)/Sheet1!E31</f>
        <v>0.04330739928444508</v>
      </c>
      <c r="F33" s="13">
        <f>('table5.print'!F33-Sheet1!F31)/Sheet1!F31</f>
        <v>0.016024281729501415</v>
      </c>
      <c r="G33" s="13">
        <f>('table5.print'!G33-Sheet1!G31)/Sheet1!G31</f>
        <v>0.13427441507322002</v>
      </c>
      <c r="H33" s="13">
        <f>('table5.print'!H33-Sheet1!H31)/Sheet1!H31</f>
        <v>0.006106619765525504</v>
      </c>
      <c r="I33" s="13">
        <f>('table5.print'!I33-Sheet1!I31)/Sheet1!I31</f>
        <v>0.11005128446861173</v>
      </c>
    </row>
    <row r="34" spans="1:9" ht="12.75">
      <c r="A34" s="8" t="s">
        <v>53</v>
      </c>
      <c r="B34" s="13">
        <f>('table5.print'!B34-Sheet1!B32)/Sheet1!B32</f>
        <v>0.0550501508610594</v>
      </c>
      <c r="C34" s="13">
        <f>('table5.print'!C34-Sheet1!C32)/Sheet1!C32</f>
        <v>0.01717449246949127</v>
      </c>
      <c r="D34" s="13">
        <f>('table5.print'!D34-Sheet1!D32)/Sheet1!D32</f>
        <v>0.018781531762530307</v>
      </c>
      <c r="E34" s="13">
        <f>('table5.print'!E34-Sheet1!E32)/Sheet1!E32</f>
        <v>0.001965722084052354</v>
      </c>
      <c r="F34" s="13">
        <f>('table5.print'!F34-Sheet1!F32)/Sheet1!F32</f>
        <v>0.1194980605036927</v>
      </c>
      <c r="G34" s="13">
        <f>('table5.print'!G34-Sheet1!G32)/Sheet1!G32</f>
        <v>0.14846578831272658</v>
      </c>
      <c r="H34" s="13">
        <f>('table5.print'!H34-Sheet1!H32)/Sheet1!H32</f>
        <v>0.27732633444679256</v>
      </c>
      <c r="I34" s="13">
        <f>('table5.print'!I34-Sheet1!I32)/Sheet1!I32</f>
        <v>0.2820241414583041</v>
      </c>
    </row>
    <row r="35" spans="1:9" ht="12.75">
      <c r="A35" s="8" t="s">
        <v>54</v>
      </c>
      <c r="B35" s="13">
        <f>('table5.print'!B35-Sheet1!B33)/Sheet1!B33</f>
        <v>0.05653569761938612</v>
      </c>
      <c r="C35" s="13">
        <f>('table5.print'!C35-Sheet1!C33)/Sheet1!C33</f>
        <v>0.018117359171762163</v>
      </c>
      <c r="D35" s="13">
        <f>('table5.print'!D35-Sheet1!D33)/Sheet1!D33</f>
        <v>0.01859656770920556</v>
      </c>
      <c r="E35" s="13">
        <f>('table5.print'!E35-Sheet1!E33)/Sheet1!E33</f>
        <v>0.0022359402287654715</v>
      </c>
      <c r="F35" s="13">
        <f>('table5.print'!F35-Sheet1!F33)/Sheet1!F33</f>
        <v>0.12270533743689124</v>
      </c>
      <c r="G35" s="13">
        <f>('table5.print'!G35-Sheet1!G33)/Sheet1!G33</f>
        <v>0.16838734081705886</v>
      </c>
      <c r="H35" s="13">
        <f>('table5.print'!H35-Sheet1!H33)/Sheet1!H33</f>
        <v>0.2768968070794174</v>
      </c>
      <c r="I35" s="13">
        <f>('table5.print'!I35-Sheet1!I33)/Sheet1!I33</f>
        <v>0.2907995015667821</v>
      </c>
    </row>
    <row r="36" spans="1:9" ht="12.75">
      <c r="A36" s="8" t="s">
        <v>42</v>
      </c>
      <c r="B36" s="13">
        <f>('table5.print'!B36-Sheet1!B34)/Sheet1!B34</f>
        <v>0.04679866633553348</v>
      </c>
      <c r="C36" s="13">
        <f>('table5.print'!C36-Sheet1!C34)/Sheet1!C34</f>
        <v>0.05896008936754141</v>
      </c>
      <c r="D36" s="13">
        <f>('table5.print'!D36-Sheet1!D34)/Sheet1!D34</f>
        <v>0.017572268298701444</v>
      </c>
      <c r="E36" s="13">
        <f>('table5.print'!E36-Sheet1!E34)/Sheet1!E34</f>
        <v>0.01389006772126951</v>
      </c>
      <c r="F36" s="13">
        <f>('table5.print'!F36-Sheet1!F34)/Sheet1!F34</f>
        <v>0.034004945277645394</v>
      </c>
      <c r="G36" s="13">
        <f>('table5.print'!G36-Sheet1!G34)/Sheet1!G34</f>
        <v>0.09287646528403967</v>
      </c>
      <c r="H36" s="13">
        <f>('table5.print'!H36-Sheet1!H34)/Sheet1!H34</f>
        <v>0.15360706948675307</v>
      </c>
      <c r="I36" s="13">
        <f>('table5.print'!I36-Sheet1!I34)/Sheet1!I34</f>
        <v>0.2319270372109431</v>
      </c>
    </row>
    <row r="37" spans="1:9" ht="12.75">
      <c r="A37" s="8" t="s">
        <v>43</v>
      </c>
      <c r="B37" s="13">
        <f>('table5.print'!B37-Sheet1!B35)/Sheet1!B35</f>
        <v>-2.024868860242305</v>
      </c>
      <c r="C37" s="13">
        <f>('table5.print'!C37-Sheet1!C35)/Sheet1!C35</f>
        <v>-2.1386434238062986</v>
      </c>
      <c r="D37" s="13">
        <f>('table5.print'!D37-Sheet1!D35)/Sheet1!D35</f>
        <v>-2.015080591850909</v>
      </c>
      <c r="E37" s="13">
        <f>('table5.print'!E37-Sheet1!E35)/Sheet1!E35</f>
        <v>-2.0473560657988354</v>
      </c>
      <c r="F37" s="13">
        <f>('table5.print'!F37-Sheet1!F35)/Sheet1!F35</f>
        <v>-1.819124464694994</v>
      </c>
      <c r="G37" s="13">
        <f>('table5.print'!G37-Sheet1!G35)/Sheet1!G35</f>
        <v>-1.8957703102168804</v>
      </c>
      <c r="H37" s="13">
        <f>('table5.print'!H37-Sheet1!H35)/Sheet1!H35</f>
        <v>-1.8725588696392619</v>
      </c>
      <c r="I37" s="13">
        <f>('table5.print'!I37-Sheet1!I35)/Sheet1!I35</f>
        <v>-1.9704357835290731</v>
      </c>
    </row>
    <row r="38" spans="1:9" ht="12.75">
      <c r="A38" s="8" t="s">
        <v>38</v>
      </c>
      <c r="B38" s="13">
        <f>('table5.print'!B38-Sheet1!B36)/Sheet1!B36</f>
        <v>-0.3230103719135702</v>
      </c>
      <c r="C38" s="13">
        <f>('table5.print'!C38-Sheet1!C36)/Sheet1!C36</f>
        <v>-0.27948450353586374</v>
      </c>
      <c r="D38" s="13">
        <f>('table5.print'!D38-Sheet1!D36)/Sheet1!D36</f>
        <v>-0.3856286536553936</v>
      </c>
      <c r="E38" s="13">
        <f>('table5.print'!E38-Sheet1!E36)/Sheet1!E36</f>
        <v>-0.24804894916882947</v>
      </c>
      <c r="F38" s="13">
        <f>('table5.print'!F38-Sheet1!F36)/Sheet1!F36</f>
        <v>-0.3421718437592514</v>
      </c>
      <c r="G38" s="13">
        <f>('table5.print'!G38-Sheet1!G36)/Sheet1!G36</f>
        <v>-0.36596280561656674</v>
      </c>
      <c r="H38" s="13">
        <f>('table5.print'!H38-Sheet1!H36)/Sheet1!H36</f>
        <v>-0.5911718402216395</v>
      </c>
      <c r="I38" s="13">
        <f>('table5.print'!I38-Sheet1!I36)/Sheet1!I36</f>
        <v>-0.10307584362630234</v>
      </c>
    </row>
    <row r="39" spans="1:9" ht="12.75">
      <c r="A39" s="8" t="s">
        <v>44</v>
      </c>
      <c r="B39" s="13">
        <f>('table5.print'!B39-Sheet1!B37)/Sheet1!B37</f>
        <v>-0.16440169513101843</v>
      </c>
      <c r="C39" s="13">
        <f>('table5.print'!C39-Sheet1!C37)/Sheet1!C37</f>
        <v>-0.27681797327521934</v>
      </c>
      <c r="D39" s="13">
        <f>('table5.print'!D39-Sheet1!D37)/Sheet1!D37</f>
        <v>-0.1719604481362145</v>
      </c>
      <c r="E39" s="13">
        <f>('table5.print'!E39-Sheet1!E37)/Sheet1!E37</f>
        <v>-0.4294520987777643</v>
      </c>
      <c r="F39" s="13">
        <f>('table5.print'!F39-Sheet1!F37)/Sheet1!F37</f>
        <v>-0.2986890192791282</v>
      </c>
      <c r="G39" s="13">
        <f>('table5.print'!G39-Sheet1!G37)/Sheet1!G37</f>
        <v>0.4221380508112165</v>
      </c>
      <c r="H39" s="13">
        <f>('table5.print'!H39-Sheet1!H37)/Sheet1!H37</f>
        <v>-0.05312567511832983</v>
      </c>
      <c r="I39" s="13">
        <f>('table5.print'!I39-Sheet1!I37)/Sheet1!I37</f>
        <v>0.384379461899862</v>
      </c>
    </row>
    <row r="40" spans="1:9" ht="12.75">
      <c r="A40" s="8" t="s">
        <v>45</v>
      </c>
      <c r="B40" s="13">
        <f>('table5.print'!B40-Sheet1!B38)/Sheet1!B38</f>
        <v>-0.23989949361072394</v>
      </c>
      <c r="C40" s="13">
        <f>('table5.print'!C40-Sheet1!C38)/Sheet1!C38</f>
        <v>-0.21446631401436375</v>
      </c>
      <c r="D40" s="13">
        <f>('table5.print'!D40-Sheet1!D38)/Sheet1!D38</f>
        <v>-0.23260161933957388</v>
      </c>
      <c r="E40" s="13">
        <f>('table5.print'!E40-Sheet1!E38)/Sheet1!E38</f>
        <v>-0.3445769343263716</v>
      </c>
      <c r="F40" s="13">
        <f>('table5.print'!F40-Sheet1!F38)/Sheet1!F38</f>
        <v>-0.24649892437565513</v>
      </c>
      <c r="G40" s="13">
        <f>('table5.print'!G40-Sheet1!G38)/Sheet1!G38</f>
        <v>-0.232862888787326</v>
      </c>
      <c r="H40" s="13">
        <f>('table5.print'!H40-Sheet1!H38)/Sheet1!H38</f>
        <v>-0.27298301629013116</v>
      </c>
      <c r="I40" s="13">
        <f>('table5.print'!I40-Sheet1!I38)/Sheet1!I38</f>
        <v>-0.19228355639473538</v>
      </c>
    </row>
    <row r="41" spans="1:9" ht="12.75">
      <c r="A41" s="8" t="s">
        <v>46</v>
      </c>
      <c r="B41" s="13">
        <f>('table5.print'!B41-Sheet1!B39)/Sheet1!B39</f>
        <v>-0.2024744865280328</v>
      </c>
      <c r="C41" s="13">
        <f>('table5.print'!C41-Sheet1!C39)/Sheet1!C39</f>
        <v>-0.3458922498657598</v>
      </c>
      <c r="D41" s="13">
        <f>('table5.print'!D41-Sheet1!D39)/Sheet1!D39</f>
        <v>-0.13400516989472896</v>
      </c>
      <c r="E41" s="13">
        <f>('table5.print'!E41-Sheet1!E39)/Sheet1!E39</f>
        <v>1.0203771181943608</v>
      </c>
      <c r="F41" s="13">
        <f>('table5.print'!F41-Sheet1!F39)/Sheet1!F39</f>
        <v>0.04632784939280975</v>
      </c>
      <c r="G41" s="13">
        <f>('table5.print'!G41-Sheet1!G39)/Sheet1!G39</f>
        <v>-0.1048000572287002</v>
      </c>
      <c r="H41" s="13">
        <f>('table5.print'!H41-Sheet1!H39)/Sheet1!H39</f>
        <v>0.06841252239187921</v>
      </c>
      <c r="I41" s="13">
        <f>('table5.print'!I41-Sheet1!I39)/Sheet1!I39</f>
        <v>0.19787685774946923</v>
      </c>
    </row>
    <row r="42" spans="1:9" ht="12.75">
      <c r="A42" s="8" t="s">
        <v>47</v>
      </c>
      <c r="B42" s="13">
        <f>('table5.print'!B42-Sheet1!B40)/Sheet1!B40</f>
        <v>-1.2669265743464282</v>
      </c>
      <c r="C42" s="13">
        <f>('table5.print'!C42-Sheet1!C40)/Sheet1!C40</f>
        <v>-1.0981326055724057</v>
      </c>
      <c r="D42" s="13">
        <f>('table5.print'!D42-Sheet1!D40)/Sheet1!D40</f>
        <v>-2.715595454111355</v>
      </c>
      <c r="E42" s="13">
        <f>('table5.print'!E42-Sheet1!E40)/Sheet1!E40</f>
        <v>-0.5546672401361147</v>
      </c>
      <c r="F42" s="13">
        <f>('table5.print'!F42-Sheet1!F40)/Sheet1!F40</f>
        <v>-1.1069380563955311</v>
      </c>
      <c r="G42" s="13">
        <f>('table5.print'!G42-Sheet1!G40)/Sheet1!G40</f>
        <v>-0.4732218574006828</v>
      </c>
      <c r="H42" s="13">
        <f>('table5.print'!H42-Sheet1!H40)/Sheet1!H40</f>
        <v>0.2517662704679578</v>
      </c>
      <c r="I42" s="13">
        <f>('table5.print'!I42-Sheet1!I40)/Sheet1!I40</f>
        <v>-0.2943887067084395</v>
      </c>
    </row>
    <row r="43" spans="1:9" ht="12.75">
      <c r="A43" s="8" t="s">
        <v>48</v>
      </c>
      <c r="B43" s="13">
        <f>('table5.print'!B43-Sheet1!B41)/Sheet1!B41</f>
        <v>-0.4185308120226405</v>
      </c>
      <c r="C43" s="13">
        <f>('table5.print'!C43-Sheet1!C41)/Sheet1!C41</f>
        <v>-0.4197007043012323</v>
      </c>
      <c r="D43" s="13">
        <f>('table5.print'!D43-Sheet1!D41)/Sheet1!D41</f>
        <v>-0.5090104949997721</v>
      </c>
      <c r="E43" s="13">
        <f>('table5.print'!E43-Sheet1!E41)/Sheet1!E41</f>
        <v>-0.2095882354922985</v>
      </c>
      <c r="F43" s="13">
        <f>('table5.print'!F43-Sheet1!F41)/Sheet1!F41</f>
        <v>-0.3848738789413813</v>
      </c>
      <c r="G43" s="13">
        <f>('table5.print'!G43-Sheet1!G41)/Sheet1!G41</f>
        <v>-0.4812182746720049</v>
      </c>
      <c r="H43" s="13">
        <f>('table5.print'!H43-Sheet1!H41)/Sheet1!H41</f>
        <v>-0.7491634659324805</v>
      </c>
      <c r="I43" s="13">
        <f>('table5.print'!I43-Sheet1!I41)/Sheet1!I41</f>
        <v>-0.22788617871508046</v>
      </c>
    </row>
    <row r="44" spans="1:9" ht="12.75">
      <c r="A44" s="8" t="s">
        <v>49</v>
      </c>
      <c r="B44" s="13">
        <f>('table5.print'!B44-Sheet1!B42)/Sheet1!B42</f>
        <v>-0.013326424356348864</v>
      </c>
      <c r="C44" s="13">
        <f>('table5.print'!C44-Sheet1!C42)/Sheet1!C42</f>
        <v>1.0264060818083962</v>
      </c>
      <c r="D44" s="13">
        <f>('table5.print'!D44-Sheet1!D42)/Sheet1!D42</f>
        <v>-0.01910299003322259</v>
      </c>
      <c r="E44" s="13">
        <f>('table5.print'!E44-Sheet1!E42)/Sheet1!E42</f>
        <v>0.010491441192711209</v>
      </c>
      <c r="F44" s="13">
        <f>('table5.print'!F44-Sheet1!F42)/Sheet1!F42</f>
        <v>-0.5685247599181557</v>
      </c>
      <c r="G44" s="13">
        <f>('table5.print'!G44-Sheet1!G42)/Sheet1!G42</f>
        <v>-0.32172174279099136</v>
      </c>
      <c r="H44" s="13">
        <f>('table5.print'!H44-Sheet1!H42)/Sheet1!H42</f>
        <v>1.2137931034482758</v>
      </c>
      <c r="I44" s="13">
        <f>('table5.print'!I44-Sheet1!I42)/Sheet1!I42</f>
        <v>0.7494037603336016</v>
      </c>
    </row>
    <row r="45" spans="1:9" ht="12.75">
      <c r="A45" s="8" t="s">
        <v>39</v>
      </c>
      <c r="B45" s="13">
        <f>('table5.print'!B45-Sheet1!B43)/Sheet1!B43</f>
        <v>0.06365676800016445</v>
      </c>
      <c r="C45" s="13">
        <f>('table5.print'!C45-Sheet1!C43)/Sheet1!C43</f>
        <v>-0.046842548811303376</v>
      </c>
      <c r="D45" s="13">
        <f>('table5.print'!D45-Sheet1!D43)/Sheet1!D43</f>
        <v>0.33211337200380564</v>
      </c>
      <c r="E45" s="13">
        <f>('table5.print'!E45-Sheet1!E43)/Sheet1!E43</f>
        <v>-0.06883875120328546</v>
      </c>
      <c r="F45" s="13">
        <f>('table5.print'!F45-Sheet1!F43)/Sheet1!F43</f>
        <v>0.16572596135796874</v>
      </c>
      <c r="G45" s="13">
        <f>('table5.print'!G45-Sheet1!G43)/Sheet1!G43</f>
        <v>-0.13514320216466347</v>
      </c>
      <c r="H45" s="13">
        <f>('table5.print'!H45-Sheet1!H43)/Sheet1!H43</f>
        <v>0.14834106163585933</v>
      </c>
      <c r="I45" s="13">
        <f>('table5.print'!I45-Sheet1!I43)/Sheet1!I43</f>
        <v>0.030675918134040425</v>
      </c>
    </row>
    <row r="46" spans="1:9" ht="12.75">
      <c r="A46" s="8" t="s">
        <v>42</v>
      </c>
      <c r="B46" s="13">
        <f>('table5.print'!B46-Sheet1!B44)/Sheet1!B44</f>
        <v>0.06813516457712558</v>
      </c>
      <c r="C46" s="13">
        <f>('table5.print'!C46-Sheet1!C44)/Sheet1!C44</f>
        <v>0.049472930575847354</v>
      </c>
      <c r="D46" s="13">
        <f>('table5.print'!D46-Sheet1!D44)/Sheet1!D44</f>
        <v>0.07065786557623532</v>
      </c>
      <c r="E46" s="13">
        <f>('table5.print'!E46-Sheet1!E44)/Sheet1!E44</f>
        <v>-0.007626520976121791</v>
      </c>
      <c r="F46" s="13">
        <f>('table5.print'!F46-Sheet1!F44)/Sheet1!F44</f>
        <v>0.16551450079805816</v>
      </c>
      <c r="G46" s="13">
        <f>('table5.print'!G46-Sheet1!G44)/Sheet1!G44</f>
        <v>-0.046663177591032494</v>
      </c>
      <c r="H46" s="13">
        <f>('table5.print'!H46-Sheet1!H44)/Sheet1!H44</f>
        <v>0.11847257334352401</v>
      </c>
      <c r="I46" s="13">
        <f>('table5.print'!I46-Sheet1!I44)/Sheet1!I44</f>
        <v>0.029649835883777</v>
      </c>
    </row>
    <row r="47" spans="1:9" ht="12.75">
      <c r="A47" s="8" t="s">
        <v>43</v>
      </c>
      <c r="B47" s="13">
        <f>('table5.print'!B47-Sheet1!B45)/Sheet1!B45</f>
        <v>0.0790515799041856</v>
      </c>
      <c r="C47" s="13">
        <f>('table5.print'!C47-Sheet1!C45)/Sheet1!C45</f>
        <v>0.18033582140781387</v>
      </c>
      <c r="D47" s="13">
        <f>('table5.print'!D47-Sheet1!D45)/Sheet1!D45</f>
        <v>-0.2708147528334219</v>
      </c>
      <c r="E47" s="13">
        <f>('table5.print'!E47-Sheet1!E45)/Sheet1!E45</f>
        <v>0.23696177639395305</v>
      </c>
      <c r="F47" s="13">
        <f>('table5.print'!F47-Sheet1!F45)/Sheet1!F45</f>
        <v>0.16428526712118457</v>
      </c>
      <c r="G47" s="13">
        <f>('table5.print'!G47-Sheet1!G45)/Sheet1!G45</f>
        <v>0.725855901890649</v>
      </c>
      <c r="H47" s="13">
        <f>('table5.print'!H47-Sheet1!H45)/Sheet1!H45</f>
        <v>-0.030524944548111114</v>
      </c>
      <c r="I47" s="13">
        <f>('table5.print'!I47-Sheet1!I45)/Sheet1!I45</f>
        <v>0.014791538933169835</v>
      </c>
    </row>
    <row r="48" spans="1:9" ht="12.75">
      <c r="A48" s="8" t="s">
        <v>40</v>
      </c>
      <c r="B48" s="13">
        <f>('table5.print'!B48-Sheet1!B46)/Sheet1!B46</f>
        <v>-0.4587246495649162</v>
      </c>
      <c r="C48" s="13">
        <f>('table5.print'!C48-Sheet1!C46)/Sheet1!C46</f>
        <v>1.729572750541445</v>
      </c>
      <c r="D48" s="13">
        <f>('table5.print'!D48-Sheet1!D46)/Sheet1!D46</f>
        <v>-1.0092272486200868</v>
      </c>
      <c r="E48" s="13">
        <f>('table5.print'!E48-Sheet1!E46)/Sheet1!E46</f>
        <v>-0.04677575670198877</v>
      </c>
      <c r="F48" s="13">
        <f>('table5.print'!F48-Sheet1!F46)/Sheet1!F46</f>
        <v>-0.4877100236376413</v>
      </c>
      <c r="G48" s="13">
        <f>('table5.print'!G48-Sheet1!G46)/Sheet1!G46</f>
        <v>0.13636363636363635</v>
      </c>
      <c r="H48" s="13">
        <f>('table5.print'!H48-Sheet1!H46)/Sheet1!H46</f>
        <v>-0.6753331166720832</v>
      </c>
      <c r="I48" s="13">
        <f>('table5.print'!I48-Sheet1!I46)/Sheet1!I46</f>
        <v>-0.4172622861931286</v>
      </c>
    </row>
    <row r="49" spans="1:9" ht="12.75">
      <c r="A49" s="8" t="s">
        <v>42</v>
      </c>
      <c r="B49" s="13">
        <f>('table5.print'!B49-Sheet1!B47)/Sheet1!B47</f>
        <v>0.043197410096471545</v>
      </c>
      <c r="C49" s="13">
        <f>('table5.print'!C49-Sheet1!C47)/Sheet1!C47</f>
        <v>0.3549763486643424</v>
      </c>
      <c r="D49" s="13">
        <f>('table5.print'!D49-Sheet1!D47)/Sheet1!D47</f>
        <v>-0.08483121124017129</v>
      </c>
      <c r="E49" s="13">
        <f>('table5.print'!E49-Sheet1!E47)/Sheet1!E47</f>
        <v>0.4722581915385023</v>
      </c>
      <c r="F49" s="13">
        <f>('table5.print'!F49-Sheet1!F47)/Sheet1!F47</f>
        <v>-0.33584360097533605</v>
      </c>
      <c r="G49" s="13">
        <f>('table5.print'!G49-Sheet1!G47)/Sheet1!G47</f>
        <v>0.4492473237152912</v>
      </c>
      <c r="H49" s="13">
        <f>('table5.print'!H49-Sheet1!H47)/Sheet1!H47</f>
        <v>-0.40018415146457964</v>
      </c>
      <c r="I49" s="13">
        <f>('table5.print'!I49-Sheet1!I47)/Sheet1!I47</f>
        <v>-0.3077787001318424</v>
      </c>
    </row>
    <row r="50" spans="1:9" ht="12.75">
      <c r="A50" s="8" t="s">
        <v>43</v>
      </c>
      <c r="B50" s="13">
        <f>('table5.print'!B50-Sheet1!B48)/Sheet1!B48</f>
        <v>0.7865922349206615</v>
      </c>
      <c r="C50" s="13">
        <f>('table5.print'!C50-Sheet1!C48)/Sheet1!C48</f>
        <v>0.26607475980975787</v>
      </c>
      <c r="D50" s="13">
        <f>('table5.print'!D50-Sheet1!D48)/Sheet1!D48</f>
        <v>2.4035400803722506</v>
      </c>
      <c r="E50" s="13">
        <f>('table5.print'!E50-Sheet1!E48)/Sheet1!E48</f>
        <v>9.465167915625868</v>
      </c>
      <c r="F50" s="13">
        <f>('table5.print'!F50-Sheet1!F48)/Sheet1!F48</f>
        <v>0.17846470055305397</v>
      </c>
      <c r="G50" s="13">
        <f>('table5.print'!G50-Sheet1!G48)/Sheet1!G48</f>
        <v>3.1998917553671298</v>
      </c>
      <c r="H50" s="13">
        <f>('table5.print'!H50-Sheet1!H48)/Sheet1!H48</f>
        <v>9.867695700110254</v>
      </c>
      <c r="I50" s="13">
        <f>('table5.print'!I50-Sheet1!I48)/Sheet1!I48</f>
        <v>11.255208333333334</v>
      </c>
    </row>
    <row r="51" spans="1:9" ht="12.75">
      <c r="A51" s="8" t="s">
        <v>41</v>
      </c>
      <c r="B51" s="13">
        <f>('table5.print'!B51-Sheet1!B49)/Sheet1!B49</f>
        <v>-0.022420230814489857</v>
      </c>
      <c r="C51" s="13">
        <f>('table5.print'!C51-Sheet1!C49)/Sheet1!C49</f>
        <v>-0.03191687608848183</v>
      </c>
      <c r="D51" s="13">
        <f>('table5.print'!D51-Sheet1!D49)/Sheet1!D49</f>
        <v>-0.04966144653483993</v>
      </c>
      <c r="E51" s="13">
        <f>('table5.print'!E51-Sheet1!E49)/Sheet1!E49</f>
        <v>-0.05394300464509564</v>
      </c>
      <c r="F51" s="13">
        <f>('table5.print'!F51-Sheet1!F49)/Sheet1!F49</f>
        <v>0.009748719001161876</v>
      </c>
      <c r="G51" s="13">
        <f>('table5.print'!G51-Sheet1!G49)/Sheet1!G49</f>
        <v>-0.004881742775889299</v>
      </c>
      <c r="H51" s="13">
        <f>('table5.print'!H51-Sheet1!H49)/Sheet1!H49</f>
        <v>-0.06501177899125136</v>
      </c>
      <c r="I51" s="13">
        <f>('table5.print'!I51-Sheet1!I49)/Sheet1!I49</f>
        <v>0.15165657456666706</v>
      </c>
    </row>
    <row r="52" spans="1:9" ht="12.75">
      <c r="A52" s="8" t="s">
        <v>42</v>
      </c>
      <c r="B52" s="13">
        <f>('table5.print'!B52-Sheet1!B50)/Sheet1!B50</f>
        <v>-0.009363429190112252</v>
      </c>
      <c r="C52" s="13">
        <f>('table5.print'!C52-Sheet1!C50)/Sheet1!C50</f>
        <v>0.007238804266569735</v>
      </c>
      <c r="D52" s="13">
        <f>('table5.print'!D52-Sheet1!D50)/Sheet1!D50</f>
        <v>-0.03331027075500395</v>
      </c>
      <c r="E52" s="13">
        <f>('table5.print'!E52-Sheet1!E50)/Sheet1!E50</f>
        <v>-0.03174450281015817</v>
      </c>
      <c r="F52" s="13">
        <f>('table5.print'!F52-Sheet1!F50)/Sheet1!F50</f>
        <v>-0.01798124756659865</v>
      </c>
      <c r="G52" s="13">
        <f>('table5.print'!G52-Sheet1!G50)/Sheet1!G50</f>
        <v>0.006865830145040117</v>
      </c>
      <c r="H52" s="13">
        <f>('table5.print'!H52-Sheet1!H50)/Sheet1!H50</f>
        <v>-0.08246984348570904</v>
      </c>
      <c r="I52" s="13">
        <f>('table5.print'!I52-Sheet1!I50)/Sheet1!I50</f>
        <v>0.13370491450999478</v>
      </c>
    </row>
    <row r="53" spans="1:9" ht="12.75">
      <c r="A53" s="8" t="s">
        <v>43</v>
      </c>
      <c r="B53" s="13">
        <f>('table5.print'!B53-Sheet1!B51)/Sheet1!B51</f>
        <v>-2.0306940055784755</v>
      </c>
      <c r="C53" s="13">
        <f>('table5.print'!C53-Sheet1!C51)/Sheet1!C51</f>
        <v>-2.099250459221106</v>
      </c>
      <c r="D53" s="13">
        <f>('table5.print'!D53-Sheet1!D51)/Sheet1!D51</f>
        <v>-2.0172937505292627</v>
      </c>
      <c r="E53" s="13">
        <f>('table5.print'!E53-Sheet1!E51)/Sheet1!E51</f>
        <v>-2.0596907825786124</v>
      </c>
      <c r="F53" s="13">
        <f>('table5.print'!F53-Sheet1!F51)/Sheet1!F51</f>
        <v>-1.8745503550732017</v>
      </c>
      <c r="G53" s="13">
        <f>('table5.print'!G53-Sheet1!G51)/Sheet1!G51</f>
        <v>-2.068115775077052</v>
      </c>
      <c r="H53" s="13">
        <f>('table5.print'!H53-Sheet1!H51)/Sheet1!H51</f>
        <v>-1.838887585472919</v>
      </c>
      <c r="I53" s="13">
        <f>('table5.print'!I53-Sheet1!I51)/Sheet1!I51</f>
        <v>-1.9359692603849665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31">
      <selection activeCell="J18" sqref="J18"/>
    </sheetView>
  </sheetViews>
  <sheetFormatPr defaultColWidth="9.140625" defaultRowHeight="12.75"/>
  <cols>
    <col min="1" max="1" width="34.8515625" style="0" customWidth="1"/>
    <col min="2" max="2" width="11.140625" style="14" bestFit="1" customWidth="1"/>
    <col min="3" max="6" width="10.140625" style="14" bestFit="1" customWidth="1"/>
    <col min="7" max="7" width="9.28125" style="14" bestFit="1" customWidth="1"/>
    <col min="8" max="8" width="9.7109375" style="14" bestFit="1" customWidth="1"/>
    <col min="9" max="9" width="10.140625" style="14" bestFit="1" customWidth="1"/>
  </cols>
  <sheetData>
    <row r="1" ht="12.75">
      <c r="A1" s="1" t="s">
        <v>4</v>
      </c>
    </row>
    <row r="2" ht="12.75">
      <c r="A2" t="s">
        <v>5</v>
      </c>
    </row>
    <row r="4" spans="1:9" ht="12.75">
      <c r="A4" s="3"/>
      <c r="B4" s="15"/>
      <c r="C4" s="25" t="s">
        <v>6</v>
      </c>
      <c r="D4" s="25"/>
      <c r="E4" s="25"/>
      <c r="F4" s="25"/>
      <c r="G4" s="25"/>
      <c r="H4" s="25"/>
      <c r="I4" s="25"/>
    </row>
    <row r="5" spans="1:9" ht="12.75">
      <c r="A5" s="3"/>
      <c r="B5" s="16" t="s">
        <v>50</v>
      </c>
      <c r="C5" s="16">
        <v>1</v>
      </c>
      <c r="D5" s="16">
        <v>2</v>
      </c>
      <c r="E5" s="16">
        <v>3</v>
      </c>
      <c r="F5" s="17" t="s">
        <v>0</v>
      </c>
      <c r="G5" s="17" t="s">
        <v>1</v>
      </c>
      <c r="H5" s="17" t="s">
        <v>2</v>
      </c>
      <c r="I5" s="16" t="s">
        <v>3</v>
      </c>
    </row>
    <row r="6" spans="1:9" ht="12.75">
      <c r="A6" s="4"/>
      <c r="B6" s="18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 t="s">
        <v>14</v>
      </c>
    </row>
    <row r="7" spans="1:9" ht="12.75">
      <c r="A7" s="8" t="s">
        <v>15</v>
      </c>
      <c r="B7" s="14">
        <f>'table5.print'!B7-Sheet1!B7</f>
        <v>167891</v>
      </c>
      <c r="C7" s="14">
        <f>'table5.print'!C7-Sheet1!C7</f>
        <v>124541</v>
      </c>
      <c r="D7" s="14">
        <f>'table5.print'!D7-Sheet1!D7</f>
        <v>51098</v>
      </c>
      <c r="E7" s="14">
        <f>'table5.print'!E7-Sheet1!E7</f>
        <v>-4553</v>
      </c>
      <c r="F7" s="14">
        <f>'table5.print'!F7-Sheet1!F7</f>
        <v>-1</v>
      </c>
      <c r="G7" s="14">
        <f>'table5.print'!G7-Sheet1!G7</f>
        <v>1402</v>
      </c>
      <c r="H7" s="14">
        <f>'table5.print'!H7-Sheet1!H7</f>
        <v>1225</v>
      </c>
      <c r="I7" s="14">
        <f>'table5.print'!I7-Sheet1!I7</f>
        <v>1433</v>
      </c>
    </row>
    <row r="8" spans="1:9" ht="12.75">
      <c r="A8" s="8" t="s">
        <v>16</v>
      </c>
      <c r="B8" s="14">
        <f>'table5.print'!B8-Sheet1!B8</f>
        <v>309623</v>
      </c>
      <c r="C8" s="14">
        <f>'table5.print'!C8-Sheet1!C8</f>
        <v>124541</v>
      </c>
      <c r="D8" s="14">
        <f>'table5.print'!D8-Sheet1!D8</f>
        <v>102196</v>
      </c>
      <c r="E8" s="14">
        <f>'table5.print'!E8-Sheet1!E8</f>
        <v>-13657</v>
      </c>
      <c r="F8" s="14">
        <f>'table5.print'!F8-Sheet1!F8</f>
        <v>-3473</v>
      </c>
      <c r="G8" s="14">
        <f>'table5.print'!G8-Sheet1!G8</f>
        <v>11650</v>
      </c>
      <c r="H8" s="14">
        <f>'table5.print'!H8-Sheet1!H8</f>
        <v>30724</v>
      </c>
      <c r="I8" s="14">
        <f>'table5.print'!I8-Sheet1!I8</f>
        <v>57643</v>
      </c>
    </row>
    <row r="9" spans="1:9" ht="12.75">
      <c r="A9" s="8" t="s">
        <v>17</v>
      </c>
      <c r="B9" s="14">
        <f>'table5.print'!B9-Sheet1!B9</f>
        <v>133663097</v>
      </c>
      <c r="C9" s="14">
        <f>'table5.print'!C9-Sheet1!C9</f>
        <v>44357337</v>
      </c>
      <c r="D9" s="14">
        <f>'table5.print'!D9-Sheet1!D9</f>
        <v>29089555</v>
      </c>
      <c r="E9" s="14">
        <f>'table5.print'!E9-Sheet1!E9</f>
        <v>5116983</v>
      </c>
      <c r="F9" s="14">
        <f>'table5.print'!F9-Sheet1!F9</f>
        <v>21562490</v>
      </c>
      <c r="G9" s="14">
        <f>'table5.print'!G9-Sheet1!G9</f>
        <v>9599243</v>
      </c>
      <c r="H9" s="14">
        <f>'table5.print'!H9-Sheet1!H9</f>
        <v>9683672</v>
      </c>
      <c r="I9" s="14">
        <f>'table5.print'!I9-Sheet1!I9</f>
        <v>15139869</v>
      </c>
    </row>
    <row r="10" spans="1:9" ht="12.75">
      <c r="A10" s="8" t="s">
        <v>51</v>
      </c>
      <c r="B10" s="14">
        <f>'table5.print'!B10-Sheet1!B10</f>
        <v>149414351</v>
      </c>
      <c r="C10" s="14">
        <f>'table5.print'!C10-Sheet1!C10</f>
        <v>81867506</v>
      </c>
      <c r="D10" s="14">
        <f>'table5.print'!D10-Sheet1!D10</f>
        <v>36228915</v>
      </c>
      <c r="E10" s="14">
        <f>'table5.print'!E10-Sheet1!E10</f>
        <v>3366012</v>
      </c>
      <c r="F10" s="14">
        <f>'table5.print'!F10-Sheet1!F10</f>
        <v>20555149</v>
      </c>
      <c r="G10" s="14">
        <f>'table5.print'!G10-Sheet1!G10</f>
        <v>7483542</v>
      </c>
      <c r="H10" s="14">
        <f>'table5.print'!H10-Sheet1!H10</f>
        <v>357029</v>
      </c>
      <c r="I10" s="14">
        <f>'table5.print'!I10-Sheet1!I10</f>
        <v>3197264</v>
      </c>
    </row>
    <row r="11" spans="1:9" ht="12.75">
      <c r="A11" s="8" t="s">
        <v>18</v>
      </c>
      <c r="B11" s="14">
        <f>'table5.print'!B11-Sheet1!B11</f>
        <v>150160955</v>
      </c>
      <c r="C11" s="14">
        <f>'table5.print'!C11-Sheet1!C11</f>
        <v>84862120</v>
      </c>
      <c r="D11" s="14">
        <f>'table5.print'!D11-Sheet1!D11</f>
        <v>36170040</v>
      </c>
      <c r="E11" s="14">
        <f>'table5.print'!E11-Sheet1!E11</f>
        <v>2885660</v>
      </c>
      <c r="F11" s="14">
        <f>'table5.print'!F11-Sheet1!F11</f>
        <v>19127893</v>
      </c>
      <c r="G11" s="14">
        <f>'table5.print'!G11-Sheet1!G11</f>
        <v>7270402</v>
      </c>
      <c r="H11" s="14">
        <f>'table5.print'!H11-Sheet1!H11</f>
        <v>84637</v>
      </c>
      <c r="I11" s="14">
        <f>'table5.print'!I11-Sheet1!I11</f>
        <v>3544777</v>
      </c>
    </row>
    <row r="12" spans="1:9" ht="12.75">
      <c r="A12" s="8" t="s">
        <v>55</v>
      </c>
      <c r="B12" s="14" t="s">
        <v>791</v>
      </c>
      <c r="C12" s="14" t="s">
        <v>791</v>
      </c>
      <c r="D12" s="14" t="s">
        <v>791</v>
      </c>
      <c r="E12" s="14" t="s">
        <v>791</v>
      </c>
      <c r="F12" s="14" t="s">
        <v>791</v>
      </c>
      <c r="G12" s="14" t="s">
        <v>791</v>
      </c>
      <c r="H12" s="14" t="s">
        <v>791</v>
      </c>
      <c r="I12" s="14" t="s">
        <v>791</v>
      </c>
    </row>
    <row r="13" spans="1:9" ht="12.75">
      <c r="A13" s="8" t="s">
        <v>56</v>
      </c>
      <c r="B13" s="14" t="s">
        <v>791</v>
      </c>
      <c r="C13" s="14" t="s">
        <v>791</v>
      </c>
      <c r="D13" s="14" t="s">
        <v>791</v>
      </c>
      <c r="E13" s="14" t="s">
        <v>791</v>
      </c>
      <c r="F13" s="14" t="s">
        <v>791</v>
      </c>
      <c r="G13" s="14" t="s">
        <v>791</v>
      </c>
      <c r="H13" s="14" t="s">
        <v>791</v>
      </c>
      <c r="I13" s="14" t="s">
        <v>791</v>
      </c>
    </row>
    <row r="14" spans="1:9" ht="12.75">
      <c r="A14" s="8" t="s">
        <v>52</v>
      </c>
      <c r="B14" s="14">
        <f>'table5.print'!B14-Sheet1!B12</f>
        <v>-136186</v>
      </c>
      <c r="C14" s="14">
        <f>'table5.print'!C14-Sheet1!C12</f>
        <v>-44754</v>
      </c>
      <c r="D14" s="14">
        <f>'table5.print'!D14-Sheet1!D12</f>
        <v>8852</v>
      </c>
      <c r="E14" s="14">
        <f>'table5.print'!E14-Sheet1!E12</f>
        <v>-3716</v>
      </c>
      <c r="F14" s="14">
        <f>'table5.print'!F14-Sheet1!F12</f>
        <v>-43481</v>
      </c>
      <c r="G14" s="14">
        <f>'table5.print'!G14-Sheet1!G12</f>
        <v>-86537</v>
      </c>
      <c r="H14" s="14">
        <f>'table5.print'!H14-Sheet1!H12</f>
        <v>16359</v>
      </c>
      <c r="I14" s="14">
        <f>'table5.print'!I14-Sheet1!I12</f>
        <v>16771</v>
      </c>
    </row>
    <row r="15" spans="1:9" ht="12.75">
      <c r="A15" s="8" t="s">
        <v>19</v>
      </c>
      <c r="B15" s="14">
        <f>'table5.print'!B15-Sheet1!B13</f>
        <v>736402</v>
      </c>
      <c r="C15" s="14">
        <f>'table5.print'!C15-Sheet1!C13</f>
        <v>957655</v>
      </c>
      <c r="D15" s="14">
        <f>'table5.print'!D15-Sheet1!D13</f>
        <v>-177076</v>
      </c>
      <c r="E15" s="14">
        <f>'table5.print'!E15-Sheet1!E13</f>
        <v>122426</v>
      </c>
      <c r="F15" s="14">
        <f>'table5.print'!F15-Sheet1!F13</f>
        <v>-139597</v>
      </c>
      <c r="G15" s="14">
        <f>'table5.print'!G15-Sheet1!G13</f>
        <v>-57122</v>
      </c>
      <c r="H15" s="14">
        <f>'table5.print'!H15-Sheet1!H13</f>
        <v>2459</v>
      </c>
      <c r="I15" s="14">
        <f>'table5.print'!I15-Sheet1!I13</f>
        <v>30850</v>
      </c>
    </row>
    <row r="16" spans="1:9" ht="12.75">
      <c r="A16" s="8" t="s">
        <v>20</v>
      </c>
      <c r="B16" s="14">
        <f>'table5.print'!B16-Sheet1!B14</f>
        <v>-1346819</v>
      </c>
      <c r="C16" s="14">
        <f>'table5.print'!C16-Sheet1!C14</f>
        <v>-3907515</v>
      </c>
      <c r="D16" s="14">
        <f>'table5.print'!D16-Sheet1!D14</f>
        <v>227100</v>
      </c>
      <c r="E16" s="14">
        <f>'table5.print'!E16-Sheet1!E14</f>
        <v>361642</v>
      </c>
      <c r="F16" s="14">
        <f>'table5.print'!F16-Sheet1!F14</f>
        <v>1610333</v>
      </c>
      <c r="G16" s="14">
        <f>'table5.print'!G16-Sheet1!G14</f>
        <v>356799</v>
      </c>
      <c r="H16" s="14">
        <f>'table5.print'!H16-Sheet1!H14</f>
        <v>253575</v>
      </c>
      <c r="I16" s="14">
        <f>'table5.print'!I16-Sheet1!I14</f>
        <v>-395136</v>
      </c>
    </row>
    <row r="17" spans="1:9" ht="12.75">
      <c r="A17" s="8" t="s">
        <v>23</v>
      </c>
      <c r="B17" s="14">
        <f>'table5.print'!B17-Sheet1!B15</f>
        <v>141491250</v>
      </c>
      <c r="C17" s="14">
        <f>'table5.print'!C17-Sheet1!C15</f>
        <v>80923365</v>
      </c>
      <c r="D17" s="14">
        <f>'table5.print'!D17-Sheet1!D15</f>
        <v>35549901</v>
      </c>
      <c r="E17" s="14">
        <f>'table5.print'!E17-Sheet1!E15</f>
        <v>3337665</v>
      </c>
      <c r="F17" s="14">
        <f>'table5.print'!F17-Sheet1!F15</f>
        <v>17395268</v>
      </c>
      <c r="G17" s="14">
        <f>'table5.print'!G17-Sheet1!G15</f>
        <v>6564471</v>
      </c>
      <c r="H17" s="14">
        <f>'table5.print'!H17-Sheet1!H15</f>
        <v>-293867</v>
      </c>
      <c r="I17" s="14">
        <f>'table5.print'!I17-Sheet1!I15</f>
        <v>2103252</v>
      </c>
    </row>
    <row r="18" spans="1:9" ht="12.75">
      <c r="A18" s="8" t="s">
        <v>21</v>
      </c>
      <c r="B18" s="14">
        <f>'table5.print'!B18-Sheet1!B16</f>
        <v>68205186</v>
      </c>
      <c r="C18" s="14">
        <f>'table5.print'!C18-Sheet1!C16</f>
        <v>42383291</v>
      </c>
      <c r="D18" s="14">
        <f>'table5.print'!D18-Sheet1!D16</f>
        <v>19823561</v>
      </c>
      <c r="E18" s="14">
        <f>'table5.print'!E18-Sheet1!E16</f>
        <v>-2480675</v>
      </c>
      <c r="F18" s="14">
        <f>'table5.print'!F18-Sheet1!F16</f>
        <v>10699744</v>
      </c>
      <c r="G18" s="14">
        <f>'table5.print'!G18-Sheet1!G16</f>
        <v>-984640</v>
      </c>
      <c r="H18" s="14">
        <f>'table5.print'!H18-Sheet1!H16</f>
        <v>1487485</v>
      </c>
      <c r="I18" s="14">
        <f>'table5.print'!I18-Sheet1!I16</f>
        <v>277161</v>
      </c>
    </row>
    <row r="19" spans="1:9" ht="12.75">
      <c r="A19" s="8" t="s">
        <v>22</v>
      </c>
      <c r="B19" s="14">
        <f>'table5.print'!B19-Sheet1!B17</f>
        <v>8726596</v>
      </c>
      <c r="C19" s="14">
        <f>'table5.print'!C19-Sheet1!C17</f>
        <v>4547241</v>
      </c>
      <c r="D19" s="14">
        <f>'table5.print'!D19-Sheet1!D17</f>
        <v>2866108</v>
      </c>
      <c r="E19" s="14">
        <f>'table5.print'!E19-Sheet1!E17</f>
        <v>670925</v>
      </c>
      <c r="F19" s="14">
        <f>'table5.print'!F19-Sheet1!F17</f>
        <v>-530441</v>
      </c>
      <c r="G19" s="14">
        <f>'table5.print'!G19-Sheet1!G17</f>
        <v>1101309</v>
      </c>
      <c r="H19" s="14">
        <f>'table5.print'!H19-Sheet1!H17</f>
        <v>85057</v>
      </c>
      <c r="I19" s="14">
        <f>'table5.print'!I19-Sheet1!I17</f>
        <v>76566</v>
      </c>
    </row>
    <row r="20" spans="1:9" ht="12.75">
      <c r="A20" s="8" t="s">
        <v>26</v>
      </c>
      <c r="B20" s="14">
        <f>'table5.print'!B20-Sheet1!B18</f>
        <v>26480651</v>
      </c>
      <c r="C20" s="14">
        <f>'table5.print'!C20-Sheet1!C18</f>
        <v>12317710</v>
      </c>
      <c r="D20" s="14">
        <f>'table5.print'!D20-Sheet1!D18</f>
        <v>3471801</v>
      </c>
      <c r="E20" s="14">
        <f>'table5.print'!E20-Sheet1!E18</f>
        <v>3565982</v>
      </c>
      <c r="F20" s="14">
        <f>'table5.print'!F20-Sheet1!F18</f>
        <v>4433899</v>
      </c>
      <c r="G20" s="14">
        <f>'table5.print'!G20-Sheet1!G18</f>
        <v>4053036</v>
      </c>
      <c r="H20" s="14">
        <f>'table5.print'!H20-Sheet1!H18</f>
        <v>-1749250</v>
      </c>
      <c r="I20" s="14">
        <f>'table5.print'!I20-Sheet1!I18</f>
        <v>714015</v>
      </c>
    </row>
    <row r="21" spans="1:9" ht="12.75">
      <c r="A21" s="8" t="s">
        <v>25</v>
      </c>
      <c r="B21" s="14">
        <f>'table5.print'!B21-Sheet1!B19</f>
        <v>1609910</v>
      </c>
      <c r="C21" s="14">
        <f>'table5.print'!C21-Sheet1!C19</f>
        <v>1199174</v>
      </c>
      <c r="D21" s="14">
        <f>'table5.print'!D21-Sheet1!D19</f>
        <v>508331</v>
      </c>
      <c r="E21" s="14">
        <f>'table5.print'!E21-Sheet1!E19</f>
        <v>-114952</v>
      </c>
      <c r="F21" s="14">
        <f>'table5.print'!F21-Sheet1!F19</f>
        <v>-92823</v>
      </c>
      <c r="G21" s="14">
        <f>'table5.print'!G21-Sheet1!G19</f>
        <v>57157</v>
      </c>
      <c r="H21" s="14">
        <f>'table5.print'!H21-Sheet1!H19</f>
        <v>29324</v>
      </c>
      <c r="I21" s="14">
        <f>'table5.print'!I21-Sheet1!I19</f>
        <v>61043</v>
      </c>
    </row>
    <row r="22" spans="1:9" ht="12.75">
      <c r="A22" s="8" t="s">
        <v>24</v>
      </c>
      <c r="B22" s="14">
        <f>'table5.print'!B22-Sheet1!B20</f>
        <v>-764087</v>
      </c>
      <c r="C22" s="14">
        <f>'table5.print'!C22-Sheet1!C20</f>
        <v>-278837</v>
      </c>
      <c r="D22" s="14">
        <f>'table5.print'!D22-Sheet1!D20</f>
        <v>-469839</v>
      </c>
      <c r="E22" s="14">
        <f>'table5.print'!E22-Sheet1!E20</f>
        <v>75600</v>
      </c>
      <c r="F22" s="14">
        <f>'table5.print'!F22-Sheet1!F20</f>
        <v>-142917</v>
      </c>
      <c r="G22" s="14">
        <f>'table5.print'!G22-Sheet1!G20</f>
        <v>-71966</v>
      </c>
      <c r="H22" s="14">
        <f>'table5.print'!H22-Sheet1!H20</f>
        <v>9270</v>
      </c>
      <c r="I22" s="14">
        <f>'table5.print'!I22-Sheet1!I20</f>
        <v>97348</v>
      </c>
    </row>
    <row r="23" spans="1:9" ht="12.75">
      <c r="A23" s="8" t="s">
        <v>27</v>
      </c>
      <c r="B23" s="14">
        <f>'table5.print'!B23-Sheet1!B21</f>
        <v>8532781</v>
      </c>
      <c r="C23" s="14">
        <f>'table5.print'!C23-Sheet1!C21</f>
        <v>5197680</v>
      </c>
      <c r="D23" s="14">
        <f>'table5.print'!D23-Sheet1!D21</f>
        <v>2268092</v>
      </c>
      <c r="E23" s="14">
        <f>'table5.print'!E23-Sheet1!E21</f>
        <v>-245111</v>
      </c>
      <c r="F23" s="14">
        <f>'table5.print'!F23-Sheet1!F21</f>
        <v>1069500</v>
      </c>
      <c r="G23" s="14">
        <f>'table5.print'!G23-Sheet1!G21</f>
        <v>346688</v>
      </c>
      <c r="H23" s="14">
        <f>'table5.print'!H23-Sheet1!H21</f>
        <v>-19078</v>
      </c>
      <c r="I23" s="14">
        <f>'table5.print'!I23-Sheet1!I21</f>
        <v>-77358</v>
      </c>
    </row>
    <row r="24" spans="1:9" ht="12.75">
      <c r="A24" s="8" t="s">
        <v>29</v>
      </c>
      <c r="B24" s="14">
        <f>'table5.print'!B24-Sheet1!B22</f>
        <v>3859222</v>
      </c>
      <c r="C24" s="14">
        <f>'table5.print'!C24-Sheet1!C22</f>
        <v>2134530</v>
      </c>
      <c r="D24" s="14">
        <f>'table5.print'!D24-Sheet1!D22</f>
        <v>1266445</v>
      </c>
      <c r="E24" s="14">
        <f>'table5.print'!E24-Sheet1!E22</f>
        <v>315194</v>
      </c>
      <c r="F24" s="14">
        <f>'table5.print'!F24-Sheet1!F22</f>
        <v>-5975</v>
      </c>
      <c r="G24" s="14">
        <f>'table5.print'!G24-Sheet1!G22</f>
        <v>245170</v>
      </c>
      <c r="H24" s="14">
        <f>'table5.print'!H24-Sheet1!H22</f>
        <v>-140373</v>
      </c>
      <c r="I24" s="14">
        <f>'table5.print'!I24-Sheet1!I22</f>
        <v>82671</v>
      </c>
    </row>
    <row r="25" spans="1:9" ht="12.75">
      <c r="A25" s="8" t="s">
        <v>28</v>
      </c>
      <c r="B25" s="14">
        <f>'table5.print'!B25-Sheet1!B23</f>
        <v>-10637108</v>
      </c>
      <c r="C25" s="14">
        <f>'table5.print'!C25-Sheet1!C23</f>
        <v>-4784333</v>
      </c>
      <c r="D25" s="14">
        <f>'table5.print'!D25-Sheet1!D23</f>
        <v>-1582677</v>
      </c>
      <c r="E25" s="14">
        <f>'table5.print'!E25-Sheet1!E23</f>
        <v>-838900</v>
      </c>
      <c r="F25" s="14">
        <f>'table5.print'!F25-Sheet1!F23</f>
        <v>-1815627</v>
      </c>
      <c r="G25" s="14">
        <f>'table5.print'!G25-Sheet1!G23</f>
        <v>-624824</v>
      </c>
      <c r="H25" s="14">
        <f>'table5.print'!H25-Sheet1!H23</f>
        <v>-225683</v>
      </c>
      <c r="I25" s="14">
        <f>'table5.print'!I25-Sheet1!I23</f>
        <v>-583190</v>
      </c>
    </row>
    <row r="26" spans="1:9" ht="12.75">
      <c r="A26" s="8" t="s">
        <v>30</v>
      </c>
      <c r="B26" s="14">
        <f>'table5.print'!B26-Sheet1!B24</f>
        <v>-321581</v>
      </c>
      <c r="C26" s="14">
        <f>'table5.print'!C26-Sheet1!C24</f>
        <v>-311103</v>
      </c>
      <c r="D26" s="14">
        <f>'table5.print'!D26-Sheet1!D24</f>
        <v>15215</v>
      </c>
      <c r="E26" s="14">
        <f>'table5.print'!E26-Sheet1!E24</f>
        <v>-38610</v>
      </c>
      <c r="F26" s="14">
        <f>'table5.print'!F26-Sheet1!F24</f>
        <v>-30309</v>
      </c>
      <c r="G26" s="14">
        <f>'table5.print'!G26-Sheet1!G24</f>
        <v>-6869</v>
      </c>
      <c r="H26" s="14">
        <f>'table5.print'!H26-Sheet1!H24</f>
        <v>6215</v>
      </c>
      <c r="I26" s="14">
        <f>'table5.print'!I26-Sheet1!I24</f>
        <v>33608</v>
      </c>
    </row>
    <row r="27" spans="1:9" ht="12.75">
      <c r="A27" s="8" t="s">
        <v>31</v>
      </c>
      <c r="B27" s="14">
        <f>'table5.print'!B27-Sheet1!B25</f>
        <v>11260705</v>
      </c>
      <c r="C27" s="14">
        <f>'table5.print'!C27-Sheet1!C25</f>
        <v>5229094</v>
      </c>
      <c r="D27" s="14">
        <f>'table5.print'!D27-Sheet1!D25</f>
        <v>2375344</v>
      </c>
      <c r="E27" s="14">
        <f>'table5.print'!E27-Sheet1!E25</f>
        <v>780352</v>
      </c>
      <c r="F27" s="14">
        <f>'table5.print'!F27-Sheet1!F25</f>
        <v>1961217</v>
      </c>
      <c r="G27" s="14">
        <f>'table5.print'!G27-Sheet1!G25</f>
        <v>375218</v>
      </c>
      <c r="H27" s="14">
        <f>'table5.print'!H27-Sheet1!H25</f>
        <v>131080</v>
      </c>
      <c r="I27" s="14">
        <f>'table5.print'!I27-Sheet1!I25</f>
        <v>369274</v>
      </c>
    </row>
    <row r="28" spans="1:9" ht="12.75">
      <c r="A28" s="8" t="s">
        <v>37</v>
      </c>
      <c r="B28" s="14">
        <f>'table5.print'!B28-Sheet1!B26</f>
        <v>-50477</v>
      </c>
      <c r="C28" s="14">
        <f>'table5.print'!C28-Sheet1!C26</f>
        <v>28816</v>
      </c>
      <c r="D28" s="14">
        <f>'table5.print'!D28-Sheet1!D26</f>
        <v>-6713</v>
      </c>
      <c r="E28" s="14">
        <f>'table5.print'!E28-Sheet1!E26</f>
        <v>2348</v>
      </c>
      <c r="F28" s="14">
        <f>'table5.print'!F28-Sheet1!F26</f>
        <v>69526</v>
      </c>
      <c r="G28" s="14">
        <f>'table5.print'!G28-Sheet1!G26</f>
        <v>-134040</v>
      </c>
      <c r="H28" s="14">
        <f>'table5.print'!H28-Sheet1!H26</f>
        <v>-14133</v>
      </c>
      <c r="I28" s="14">
        <f>'table5.print'!I28-Sheet1!I26</f>
        <v>3956</v>
      </c>
    </row>
    <row r="29" spans="1:9" ht="12.75">
      <c r="A29" s="8" t="s">
        <v>36</v>
      </c>
      <c r="B29" s="14">
        <f>'table5.print'!B29-Sheet1!B27</f>
        <v>2433259</v>
      </c>
      <c r="C29" s="14">
        <f>'table5.print'!C29-Sheet1!C27</f>
        <v>1169995</v>
      </c>
      <c r="D29" s="14">
        <f>'table5.print'!D29-Sheet1!D27</f>
        <v>539735</v>
      </c>
      <c r="E29" s="14">
        <f>'table5.print'!E29-Sheet1!E27</f>
        <v>260335</v>
      </c>
      <c r="F29" s="14">
        <f>'table5.print'!F29-Sheet1!F27</f>
        <v>169358</v>
      </c>
      <c r="G29" s="14">
        <f>'table5.print'!G29-Sheet1!G27</f>
        <v>87269</v>
      </c>
      <c r="H29" s="14">
        <f>'table5.print'!H29-Sheet1!H27</f>
        <v>41517</v>
      </c>
      <c r="I29" s="14">
        <f>'table5.print'!I29-Sheet1!I27</f>
        <v>168371</v>
      </c>
    </row>
    <row r="30" spans="1:9" ht="12.75">
      <c r="A30" s="8" t="s">
        <v>34</v>
      </c>
      <c r="B30" s="14">
        <f>'table5.print'!B30-Sheet1!B28</f>
        <v>1466934</v>
      </c>
      <c r="C30" s="14">
        <f>'table5.print'!C30-Sheet1!C28</f>
        <v>886409</v>
      </c>
      <c r="D30" s="14">
        <f>'table5.print'!D30-Sheet1!D28</f>
        <v>192319</v>
      </c>
      <c r="E30" s="14">
        <f>'table5.print'!E30-Sheet1!E28</f>
        <v>-168312</v>
      </c>
      <c r="F30" s="14">
        <f>'table5.print'!F30-Sheet1!F28</f>
        <v>246643</v>
      </c>
      <c r="G30" s="14">
        <f>'table5.print'!G30-Sheet1!G28</f>
        <v>173797</v>
      </c>
      <c r="H30" s="14">
        <f>'table5.print'!H30-Sheet1!H28</f>
        <v>33261</v>
      </c>
      <c r="I30" s="14">
        <f>'table5.print'!I30-Sheet1!I28</f>
        <v>105357</v>
      </c>
    </row>
    <row r="31" spans="1:9" ht="12.75">
      <c r="A31" s="8" t="s">
        <v>35</v>
      </c>
      <c r="B31" s="14">
        <f>'table5.print'!B31-Sheet1!B29</f>
        <v>2692201</v>
      </c>
      <c r="C31" s="14">
        <f>'table5.print'!C31-Sheet1!C29</f>
        <v>1123523</v>
      </c>
      <c r="D31" s="14">
        <f>'table5.print'!D31-Sheet1!D29</f>
        <v>419105</v>
      </c>
      <c r="E31" s="14">
        <f>'table5.print'!E31-Sheet1!E29</f>
        <v>204346</v>
      </c>
      <c r="F31" s="14">
        <f>'table5.print'!F31-Sheet1!F29</f>
        <v>335537</v>
      </c>
      <c r="G31" s="14">
        <f>'table5.print'!G31-Sheet1!G29</f>
        <v>364119</v>
      </c>
      <c r="H31" s="14">
        <f>'table5.print'!H31-Sheet1!H29</f>
        <v>567</v>
      </c>
      <c r="I31" s="14">
        <f>'table5.print'!I31-Sheet1!I29</f>
        <v>240383</v>
      </c>
    </row>
    <row r="32" spans="1:9" ht="12.75">
      <c r="A32" s="8" t="s">
        <v>33</v>
      </c>
      <c r="B32" s="14">
        <f>'table5.print'!B32-Sheet1!B30</f>
        <v>1913180</v>
      </c>
      <c r="C32" s="14">
        <f>'table5.print'!C32-Sheet1!C30</f>
        <v>638149</v>
      </c>
      <c r="D32" s="14">
        <f>'table5.print'!D32-Sheet1!D30</f>
        <v>648139</v>
      </c>
      <c r="E32" s="14">
        <f>'table5.print'!E32-Sheet1!E30</f>
        <v>165144</v>
      </c>
      <c r="F32" s="14">
        <f>'table5.print'!F32-Sheet1!F30</f>
        <v>278638</v>
      </c>
      <c r="G32" s="14">
        <f>'table5.print'!G32-Sheet1!G30</f>
        <v>112129</v>
      </c>
      <c r="H32" s="14">
        <f>'table5.print'!H32-Sheet1!H30</f>
        <v>17607</v>
      </c>
      <c r="I32" s="14">
        <f>'table5.print'!I32-Sheet1!I30</f>
        <v>48940</v>
      </c>
    </row>
    <row r="33" spans="1:9" ht="12.75">
      <c r="A33" s="8" t="s">
        <v>32</v>
      </c>
      <c r="B33" s="14">
        <f>'table5.print'!B33-Sheet1!B31</f>
        <v>18202545</v>
      </c>
      <c r="C33" s="14">
        <f>'table5.print'!C33-Sheet1!C31</f>
        <v>10054201</v>
      </c>
      <c r="D33" s="14">
        <f>'table5.print'!D33-Sheet1!D31</f>
        <v>4151502</v>
      </c>
      <c r="E33" s="14">
        <f>'table5.print'!E33-Sheet1!E31</f>
        <v>1358362</v>
      </c>
      <c r="F33" s="14">
        <f>'table5.print'!F33-Sheet1!F31</f>
        <v>958131</v>
      </c>
      <c r="G33" s="14">
        <f>'table5.print'!G33-Sheet1!G31</f>
        <v>1566180</v>
      </c>
      <c r="H33" s="14">
        <f>'table5.print'!H33-Sheet1!H31</f>
        <v>30002</v>
      </c>
      <c r="I33" s="14">
        <f>'table5.print'!I33-Sheet1!I31</f>
        <v>550981</v>
      </c>
    </row>
    <row r="34" spans="1:9" ht="12.75">
      <c r="A34" s="8" t="s">
        <v>53</v>
      </c>
      <c r="B34" s="14">
        <f>'table5.print'!B34-Sheet1!B32</f>
        <v>7923101</v>
      </c>
      <c r="C34" s="14">
        <f>'table5.print'!C34-Sheet1!C32</f>
        <v>944141</v>
      </c>
      <c r="D34" s="14">
        <f>'table5.print'!D34-Sheet1!D32</f>
        <v>679013</v>
      </c>
      <c r="E34" s="14">
        <f>'table5.print'!E34-Sheet1!E32</f>
        <v>28347</v>
      </c>
      <c r="F34" s="14">
        <f>'table5.print'!F34-Sheet1!F32</f>
        <v>3159881</v>
      </c>
      <c r="G34" s="14">
        <f>'table5.print'!G34-Sheet1!G32</f>
        <v>919069</v>
      </c>
      <c r="H34" s="14">
        <f>'table5.print'!H34-Sheet1!H32</f>
        <v>650896</v>
      </c>
      <c r="I34" s="14">
        <f>'table5.print'!I34-Sheet1!I32</f>
        <v>1094010</v>
      </c>
    </row>
    <row r="35" spans="1:9" ht="12.75">
      <c r="A35" s="8" t="s">
        <v>54</v>
      </c>
      <c r="B35" s="14">
        <f>'table5.print'!B35-Sheet1!B33</f>
        <v>8059287</v>
      </c>
      <c r="C35" s="14">
        <f>'table5.print'!C35-Sheet1!C33</f>
        <v>988894</v>
      </c>
      <c r="D35" s="14">
        <f>'table5.print'!D35-Sheet1!D33</f>
        <v>670162</v>
      </c>
      <c r="E35" s="14">
        <f>'table5.print'!E35-Sheet1!E33</f>
        <v>32064</v>
      </c>
      <c r="F35" s="14">
        <f>'table5.print'!F35-Sheet1!F33</f>
        <v>3203361</v>
      </c>
      <c r="G35" s="14">
        <f>'table5.print'!G35-Sheet1!G33</f>
        <v>1005606</v>
      </c>
      <c r="H35" s="14">
        <f>'table5.print'!H35-Sheet1!H33</f>
        <v>634537</v>
      </c>
      <c r="I35" s="14">
        <f>'table5.print'!I35-Sheet1!I33</f>
        <v>1077240</v>
      </c>
    </row>
    <row r="36" spans="1:9" ht="12.75">
      <c r="A36" s="8" t="s">
        <v>42</v>
      </c>
      <c r="B36" s="14">
        <f>'table5.print'!B36-Sheet1!B34</f>
        <v>9633350</v>
      </c>
      <c r="C36" s="14">
        <f>'table5.print'!C36-Sheet1!C34</f>
        <v>4867729</v>
      </c>
      <c r="D36" s="14">
        <f>'table5.print'!D36-Sheet1!D34</f>
        <v>893571</v>
      </c>
      <c r="E36" s="14">
        <f>'table5.print'!E36-Sheet1!E34</f>
        <v>268552</v>
      </c>
      <c r="F36" s="14">
        <f>'table5.print'!F36-Sheet1!F34</f>
        <v>1254186</v>
      </c>
      <c r="G36" s="14">
        <f>'table5.print'!G36-Sheet1!G34</f>
        <v>767144</v>
      </c>
      <c r="H36" s="14">
        <f>'table5.print'!H36-Sheet1!H34</f>
        <v>506423</v>
      </c>
      <c r="I36" s="14">
        <f>'table5.print'!I36-Sheet1!I34</f>
        <v>1052583</v>
      </c>
    </row>
    <row r="37" spans="1:9" ht="12.75">
      <c r="A37" s="8" t="s">
        <v>43</v>
      </c>
      <c r="B37" s="14">
        <f>'table5.print'!B37-Sheet1!B35</f>
        <v>128163056</v>
      </c>
      <c r="C37" s="14">
        <f>'table5.print'!C37-Sheet1!C35</f>
        <v>59832934</v>
      </c>
      <c r="D37" s="14">
        <f>'table5.print'!D37-Sheet1!D35</f>
        <v>29852087</v>
      </c>
      <c r="E37" s="14">
        <f>'table5.print'!E37-Sheet1!E35</f>
        <v>10224142</v>
      </c>
      <c r="F37" s="14">
        <f>'table5.print'!F37-Sheet1!F35</f>
        <v>19603491</v>
      </c>
      <c r="G37" s="14">
        <f>'table5.print'!G37-Sheet1!G35</f>
        <v>4337240</v>
      </c>
      <c r="H37" s="14">
        <f>'table5.print'!H37-Sheet1!H35</f>
        <v>1882431</v>
      </c>
      <c r="I37" s="14">
        <f>'table5.print'!I37-Sheet1!I35</f>
        <v>1643373</v>
      </c>
    </row>
    <row r="38" spans="1:9" ht="12.75">
      <c r="A38" s="8" t="s">
        <v>38</v>
      </c>
      <c r="B38" s="14">
        <f>'table5.print'!B38-Sheet1!B36</f>
        <v>-12339180</v>
      </c>
      <c r="C38" s="14">
        <f>'table5.print'!C38-Sheet1!C36</f>
        <v>-3098477</v>
      </c>
      <c r="D38" s="14">
        <f>'table5.print'!D38-Sheet1!D36</f>
        <v>-3056018</v>
      </c>
      <c r="E38" s="14">
        <f>'table5.print'!E38-Sheet1!E36</f>
        <v>-1013942</v>
      </c>
      <c r="F38" s="14">
        <f>'table5.print'!F38-Sheet1!F36</f>
        <v>-3040926</v>
      </c>
      <c r="G38" s="14">
        <f>'table5.print'!G38-Sheet1!G36</f>
        <v>-988052</v>
      </c>
      <c r="H38" s="14">
        <f>'table5.print'!H38-Sheet1!H36</f>
        <v>-891081</v>
      </c>
      <c r="I38" s="14">
        <f>'table5.print'!I38-Sheet1!I36</f>
        <v>-194651</v>
      </c>
    </row>
    <row r="39" spans="1:9" ht="12.75">
      <c r="A39" s="8" t="s">
        <v>44</v>
      </c>
      <c r="B39" s="14">
        <f>'table5.print'!B39-Sheet1!B37</f>
        <v>-356438</v>
      </c>
      <c r="C39" s="14">
        <f>'table5.print'!C39-Sheet1!C37</f>
        <v>-193075</v>
      </c>
      <c r="D39" s="14">
        <f>'table5.print'!D39-Sheet1!D37</f>
        <v>-46538</v>
      </c>
      <c r="E39" s="14">
        <f>'table5.print'!E39-Sheet1!E37</f>
        <v>-120378</v>
      </c>
      <c r="F39" s="14">
        <f>'table5.print'!F39-Sheet1!F37</f>
        <v>-133626</v>
      </c>
      <c r="G39" s="14">
        <f>'table5.print'!G39-Sheet1!G37</f>
        <v>48369</v>
      </c>
      <c r="H39" s="14">
        <f>'table5.print'!H39-Sheet1!H37</f>
        <v>-5410</v>
      </c>
      <c r="I39" s="14">
        <f>'table5.print'!I39-Sheet1!I37</f>
        <v>96377</v>
      </c>
    </row>
    <row r="40" spans="1:9" ht="12.75">
      <c r="A40" s="8" t="s">
        <v>45</v>
      </c>
      <c r="B40" s="14">
        <f>'table5.print'!B40-Sheet1!B38</f>
        <v>-2979052</v>
      </c>
      <c r="C40" s="14">
        <f>'table5.print'!C40-Sheet1!C38</f>
        <v>-944420</v>
      </c>
      <c r="D40" s="14">
        <f>'table5.print'!D40-Sheet1!D38</f>
        <v>-569302</v>
      </c>
      <c r="E40" s="14">
        <f>'table5.print'!E40-Sheet1!E38</f>
        <v>-406444</v>
      </c>
      <c r="F40" s="14">
        <f>'table5.print'!F40-Sheet1!F38</f>
        <v>-709734</v>
      </c>
      <c r="G40" s="14">
        <f>'table5.print'!G40-Sheet1!G38</f>
        <v>-178838</v>
      </c>
      <c r="H40" s="14">
        <f>'table5.print'!H40-Sheet1!H38</f>
        <v>-91312</v>
      </c>
      <c r="I40" s="14">
        <f>'table5.print'!I40-Sheet1!I38</f>
        <v>-69249</v>
      </c>
    </row>
    <row r="41" spans="1:9" ht="12.75">
      <c r="A41" s="8" t="s">
        <v>46</v>
      </c>
      <c r="B41" s="14">
        <f>'table5.print'!B41-Sheet1!B39</f>
        <v>-151736</v>
      </c>
      <c r="C41" s="14">
        <f>'table5.print'!C41-Sheet1!C39</f>
        <v>-108220</v>
      </c>
      <c r="D41" s="14">
        <f>'table5.print'!D41-Sheet1!D39</f>
        <v>-14308</v>
      </c>
      <c r="E41" s="14">
        <f>'table5.print'!E41-Sheet1!E39</f>
        <v>28843</v>
      </c>
      <c r="F41" s="14">
        <f>'table5.print'!F41-Sheet1!F39</f>
        <v>6947</v>
      </c>
      <c r="G41" s="14">
        <f>'table5.print'!G41-Sheet1!G39</f>
        <v>-4395</v>
      </c>
      <c r="H41" s="14">
        <f>'table5.print'!H41-Sheet1!H39</f>
        <v>1604</v>
      </c>
      <c r="I41" s="14">
        <f>'table5.print'!I41-Sheet1!I39</f>
        <v>3728</v>
      </c>
    </row>
    <row r="42" spans="1:9" ht="12.75">
      <c r="A42" s="8" t="s">
        <v>47</v>
      </c>
      <c r="B42" s="14">
        <f>'table5.print'!B42-Sheet1!B40</f>
        <v>852392</v>
      </c>
      <c r="C42" s="14">
        <f>'table5.print'!C42-Sheet1!C40</f>
        <v>715429</v>
      </c>
      <c r="D42" s="14">
        <f>'table5.print'!D42-Sheet1!D40</f>
        <v>199045</v>
      </c>
      <c r="E42" s="14">
        <f>'table5.print'!E42-Sheet1!E40</f>
        <v>43847</v>
      </c>
      <c r="F42" s="14">
        <f>'table5.print'!F42-Sheet1!F40</f>
        <v>-130684</v>
      </c>
      <c r="G42" s="14">
        <f>'table5.print'!G42-Sheet1!G40</f>
        <v>21763</v>
      </c>
      <c r="H42" s="14">
        <f>'table5.print'!H42-Sheet1!H40</f>
        <v>-3029</v>
      </c>
      <c r="I42" s="14">
        <f>'table5.print'!I42-Sheet1!I40</f>
        <v>-24149</v>
      </c>
    </row>
    <row r="43" spans="1:9" ht="12.75">
      <c r="A43" s="8" t="s">
        <v>48</v>
      </c>
      <c r="B43" s="14">
        <f>'table5.print'!B43-Sheet1!B41</f>
        <v>-9699511</v>
      </c>
      <c r="C43" s="14">
        <f>'table5.print'!C43-Sheet1!C41</f>
        <v>-2629218</v>
      </c>
      <c r="D43" s="14">
        <f>'table5.print'!D43-Sheet1!D41</f>
        <v>-2624593</v>
      </c>
      <c r="E43" s="14">
        <f>'table5.print'!E43-Sheet1!E41</f>
        <v>-559885</v>
      </c>
      <c r="F43" s="14">
        <f>'table5.print'!F43-Sheet1!F41</f>
        <v>-1959630</v>
      </c>
      <c r="G43" s="14">
        <f>'table5.print'!G43-Sheet1!G41</f>
        <v>-871891</v>
      </c>
      <c r="H43" s="14">
        <f>'table5.print'!H43-Sheet1!H41</f>
        <v>-793463</v>
      </c>
      <c r="I43" s="14">
        <f>'table5.print'!I43-Sheet1!I41</f>
        <v>-252574</v>
      </c>
    </row>
    <row r="44" spans="1:9" ht="12.75">
      <c r="A44" s="8" t="s">
        <v>49</v>
      </c>
      <c r="B44" s="14">
        <f>'table5.print'!B44-Sheet1!B42</f>
        <v>-4835</v>
      </c>
      <c r="C44" s="14">
        <f>'table5.print'!C44-Sheet1!C42</f>
        <v>61026</v>
      </c>
      <c r="D44" s="14">
        <f>'table5.print'!D44-Sheet1!D42</f>
        <v>-322</v>
      </c>
      <c r="E44" s="14">
        <f>'table5.print'!E44-Sheet1!E42</f>
        <v>76</v>
      </c>
      <c r="F44" s="14">
        <f>'table5.print'!F44-Sheet1!F42</f>
        <v>-114199</v>
      </c>
      <c r="G44" s="14">
        <f>'table5.print'!G44-Sheet1!G42</f>
        <v>-3057</v>
      </c>
      <c r="H44" s="14">
        <f>'table5.print'!H44-Sheet1!H42</f>
        <v>528</v>
      </c>
      <c r="I44" s="14">
        <f>'table5.print'!I44-Sheet1!I42</f>
        <v>51218</v>
      </c>
    </row>
    <row r="45" spans="1:9" ht="12.75">
      <c r="A45" s="8" t="s">
        <v>39</v>
      </c>
      <c r="B45" s="14">
        <f>'table5.print'!B45-Sheet1!B43</f>
        <v>396380</v>
      </c>
      <c r="C45" s="14">
        <f>'table5.print'!C45-Sheet1!C43</f>
        <v>-69535</v>
      </c>
      <c r="D45" s="14">
        <f>'table5.print'!D45-Sheet1!D43</f>
        <v>346280</v>
      </c>
      <c r="E45" s="14">
        <f>'table5.print'!E45-Sheet1!E43</f>
        <v>-60427</v>
      </c>
      <c r="F45" s="14">
        <f>'table5.print'!F45-Sheet1!F43</f>
        <v>322248</v>
      </c>
      <c r="G45" s="14">
        <f>'table5.print'!G45-Sheet1!G43</f>
        <v>-69274</v>
      </c>
      <c r="H45" s="14">
        <f>'table5.print'!H45-Sheet1!H43</f>
        <v>21018</v>
      </c>
      <c r="I45" s="14">
        <f>'table5.print'!I45-Sheet1!I43</f>
        <v>5796</v>
      </c>
    </row>
    <row r="46" spans="1:9" ht="12.75">
      <c r="A46" s="8" t="s">
        <v>42</v>
      </c>
      <c r="B46" s="14">
        <f>'table5.print'!B46-Sheet1!B44</f>
        <v>598319</v>
      </c>
      <c r="C46" s="14">
        <f>'table5.print'!C46-Sheet1!C44</f>
        <v>127491</v>
      </c>
      <c r="D46" s="14">
        <f>'table5.print'!D46-Sheet1!D44</f>
        <v>130080</v>
      </c>
      <c r="E46" s="14">
        <f>'table5.print'!E46-Sheet1!E44</f>
        <v>-8370</v>
      </c>
      <c r="F46" s="14">
        <f>'table5.print'!F46-Sheet1!F44</f>
        <v>377358</v>
      </c>
      <c r="G46" s="14">
        <f>'table5.print'!G46-Sheet1!G44</f>
        <v>-26659</v>
      </c>
      <c r="H46" s="14">
        <f>'table5.print'!H46-Sheet1!H44</f>
        <v>20151</v>
      </c>
      <c r="I46" s="14">
        <f>'table5.print'!I46-Sheet1!I44</f>
        <v>5989</v>
      </c>
    </row>
    <row r="47" spans="1:9" ht="12.75">
      <c r="A47" s="8" t="s">
        <v>43</v>
      </c>
      <c r="B47" s="14">
        <f>'table5.print'!B47-Sheet1!B45</f>
        <v>201939</v>
      </c>
      <c r="C47" s="14">
        <f>'table5.print'!C47-Sheet1!C45</f>
        <v>197025</v>
      </c>
      <c r="D47" s="14">
        <f>'table5.print'!D47-Sheet1!D45</f>
        <v>-216199</v>
      </c>
      <c r="E47" s="14">
        <f>'table5.print'!E47-Sheet1!E45</f>
        <v>52056</v>
      </c>
      <c r="F47" s="14">
        <f>'table5.print'!F47-Sheet1!F45</f>
        <v>55109</v>
      </c>
      <c r="G47" s="14">
        <f>'table5.print'!G47-Sheet1!G45</f>
        <v>42615</v>
      </c>
      <c r="H47" s="14">
        <f>'table5.print'!H47-Sheet1!H45</f>
        <v>-867</v>
      </c>
      <c r="I47" s="14">
        <f>'table5.print'!I47-Sheet1!I45</f>
        <v>193</v>
      </c>
    </row>
    <row r="48" spans="1:9" ht="12.75">
      <c r="A48" s="8" t="s">
        <v>40</v>
      </c>
      <c r="B48" s="14">
        <f>'table5.print'!B48-Sheet1!B46</f>
        <v>-324472</v>
      </c>
      <c r="C48" s="14">
        <f>'table5.print'!C48-Sheet1!C46</f>
        <v>35138</v>
      </c>
      <c r="D48" s="14">
        <f>'table5.print'!D48-Sheet1!D46</f>
        <v>-205515</v>
      </c>
      <c r="E48" s="14">
        <f>'table5.print'!E48-Sheet1!E46</f>
        <v>-5840</v>
      </c>
      <c r="F48" s="14">
        <f>'table5.print'!F48-Sheet1!F46</f>
        <v>-122146</v>
      </c>
      <c r="G48" s="14">
        <f>'table5.print'!G48-Sheet1!G46</f>
        <v>6645</v>
      </c>
      <c r="H48" s="14">
        <f>'table5.print'!H48-Sheet1!H46</f>
        <v>-22858</v>
      </c>
      <c r="I48" s="14">
        <f>'table5.print'!I48-Sheet1!I46</f>
        <v>-8465</v>
      </c>
    </row>
    <row r="49" spans="1:9" ht="12.75">
      <c r="A49" s="8" t="s">
        <v>42</v>
      </c>
      <c r="B49" s="14">
        <f>'table5.print'!B49-Sheet1!B47</f>
        <v>51185</v>
      </c>
      <c r="C49" s="14">
        <f>'table5.print'!C49-Sheet1!C47</f>
        <v>118719</v>
      </c>
      <c r="D49" s="14">
        <f>'table5.print'!D49-Sheet1!D47</f>
        <v>-23692</v>
      </c>
      <c r="E49" s="14">
        <f>'table5.print'!E49-Sheet1!E47</f>
        <v>62365</v>
      </c>
      <c r="F49" s="14">
        <f>'table5.print'!F49-Sheet1!F47</f>
        <v>-108948</v>
      </c>
      <c r="G49" s="14">
        <f>'table5.print'!G49-Sheet1!G47</f>
        <v>24382</v>
      </c>
      <c r="H49" s="14">
        <f>'table5.print'!H49-Sheet1!H47</f>
        <v>-13908</v>
      </c>
      <c r="I49" s="14">
        <f>'table5.print'!I49-Sheet1!I47</f>
        <v>-6303</v>
      </c>
    </row>
    <row r="50" spans="1:9" ht="12.75">
      <c r="A50" s="8" t="s">
        <v>43</v>
      </c>
      <c r="B50" s="14">
        <f>'table5.print'!B50-Sheet1!B48</f>
        <v>375656</v>
      </c>
      <c r="C50" s="14">
        <f>'table5.print'!C50-Sheet1!C48</f>
        <v>83581</v>
      </c>
      <c r="D50" s="14">
        <f>'table5.print'!D50-Sheet1!D48</f>
        <v>181823</v>
      </c>
      <c r="E50" s="14">
        <f>'table5.print'!E50-Sheet1!E48</f>
        <v>68206</v>
      </c>
      <c r="F50" s="14">
        <f>'table5.print'!F50-Sheet1!F48</f>
        <v>13198</v>
      </c>
      <c r="G50" s="14">
        <f>'table5.print'!G50-Sheet1!G48</f>
        <v>17737</v>
      </c>
      <c r="H50" s="14">
        <f>'table5.print'!H50-Sheet1!H48</f>
        <v>8950</v>
      </c>
      <c r="I50" s="14">
        <f>'table5.print'!I50-Sheet1!I48</f>
        <v>2161</v>
      </c>
    </row>
    <row r="51" spans="1:9" ht="12.75">
      <c r="A51" s="8" t="s">
        <v>41</v>
      </c>
      <c r="B51" s="14">
        <f>'table5.print'!B51-Sheet1!B49</f>
        <v>-4207984</v>
      </c>
      <c r="C51" s="14">
        <f>'table5.print'!C51-Sheet1!C49</f>
        <v>-2143979</v>
      </c>
      <c r="D51" s="14">
        <f>'table5.print'!D51-Sheet1!D49</f>
        <v>-2245091</v>
      </c>
      <c r="E51" s="14">
        <f>'table5.print'!E51-Sheet1!E49</f>
        <v>-1048145</v>
      </c>
      <c r="F51" s="14">
        <f>'table5.print'!F51-Sheet1!F49</f>
        <v>362537</v>
      </c>
      <c r="G51" s="14">
        <f>'table5.print'!G51-Sheet1!G49</f>
        <v>-45074</v>
      </c>
      <c r="H51" s="14">
        <f>'table5.print'!H51-Sheet1!H49</f>
        <v>-258386</v>
      </c>
      <c r="I51" s="14">
        <f>'table5.print'!I51-Sheet1!I49</f>
        <v>879921</v>
      </c>
    </row>
    <row r="52" spans="1:9" ht="12.75">
      <c r="A52" s="8" t="s">
        <v>42</v>
      </c>
      <c r="B52" s="14">
        <f>'table5.print'!B52-Sheet1!B50</f>
        <v>-2330219</v>
      </c>
      <c r="C52" s="14">
        <f>'table5.print'!C52-Sheet1!C50</f>
        <v>693186</v>
      </c>
      <c r="D52" s="14">
        <f>'table5.print'!D52-Sheet1!D50</f>
        <v>-1992471</v>
      </c>
      <c r="E52" s="14">
        <f>'table5.print'!E52-Sheet1!E50</f>
        <v>-766564</v>
      </c>
      <c r="F52" s="14">
        <f>'table5.print'!F52-Sheet1!F50</f>
        <v>-841231</v>
      </c>
      <c r="G52" s="14">
        <f>'table5.print'!G52-Sheet1!G50</f>
        <v>75552</v>
      </c>
      <c r="H52" s="14">
        <f>'table5.print'!H52-Sheet1!H50</f>
        <v>-400535</v>
      </c>
      <c r="I52" s="14">
        <f>'table5.print'!I52-Sheet1!I50</f>
        <v>846193</v>
      </c>
    </row>
    <row r="53" spans="1:9" ht="12.75">
      <c r="A53" s="8" t="s">
        <v>43</v>
      </c>
      <c r="B53" s="14">
        <f>'table5.print'!B53-Sheet1!B51</f>
        <v>124231623</v>
      </c>
      <c r="C53" s="14">
        <f>'table5.print'!C53-Sheet1!C51</f>
        <v>60008970</v>
      </c>
      <c r="D53" s="14">
        <f>'table5.print'!D53-Sheet1!D51</f>
        <v>29467798</v>
      </c>
      <c r="E53" s="14">
        <f>'table5.print'!E53-Sheet1!E51</f>
        <v>9716237</v>
      </c>
      <c r="F53" s="14">
        <f>'table5.print'!F53-Sheet1!F51</f>
        <v>17987486</v>
      </c>
      <c r="G53" s="14">
        <f>'table5.print'!G53-Sheet1!G51</f>
        <v>3662389</v>
      </c>
      <c r="H53" s="14">
        <f>'table5.print'!H53-Sheet1!H51</f>
        <v>1622445</v>
      </c>
      <c r="I53" s="14">
        <f>'table5.print'!I53-Sheet1!I51</f>
        <v>1019766</v>
      </c>
    </row>
  </sheetData>
  <mergeCells count="1">
    <mergeCell ref="C4:I4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workbookViewId="0" topLeftCell="A1">
      <selection activeCell="A4" sqref="A4"/>
    </sheetView>
  </sheetViews>
  <sheetFormatPr defaultColWidth="9.140625" defaultRowHeight="15" customHeight="1"/>
  <cols>
    <col min="1" max="1" width="33.7109375" style="0" customWidth="1"/>
    <col min="2" max="9" width="15.7109375" style="0" customWidth="1"/>
    <col min="10" max="10" width="12.7109375" style="0" hidden="1" customWidth="1"/>
    <col min="12" max="12" width="10.7109375" style="0" bestFit="1" customWidth="1"/>
  </cols>
  <sheetData>
    <row r="1" ht="15" customHeight="1">
      <c r="A1" s="1" t="s">
        <v>1200</v>
      </c>
    </row>
    <row r="2" ht="15" customHeight="1">
      <c r="A2" s="1" t="s">
        <v>831</v>
      </c>
    </row>
    <row r="3" ht="15" customHeight="1">
      <c r="A3" s="20" t="s">
        <v>796</v>
      </c>
    </row>
    <row r="4" spans="1:9" ht="15" customHeight="1" thickBot="1">
      <c r="A4" s="22"/>
      <c r="B4" s="22"/>
      <c r="C4" s="22"/>
      <c r="D4" s="22"/>
      <c r="E4" s="22"/>
      <c r="F4" s="22"/>
      <c r="G4" s="22"/>
      <c r="H4" s="22"/>
      <c r="I4" s="22"/>
    </row>
    <row r="5" spans="1:9" s="31" customFormat="1" ht="15" customHeight="1" thickTop="1">
      <c r="A5" s="28" t="s">
        <v>830</v>
      </c>
      <c r="B5" s="29" t="s">
        <v>1199</v>
      </c>
      <c r="C5" s="29" t="s">
        <v>6</v>
      </c>
      <c r="D5" s="29"/>
      <c r="E5" s="29"/>
      <c r="F5" s="29"/>
      <c r="G5" s="29"/>
      <c r="H5" s="29"/>
      <c r="I5" s="30"/>
    </row>
    <row r="6" spans="1:10" s="31" customFormat="1" ht="15" customHeight="1">
      <c r="A6" s="32"/>
      <c r="B6" s="33"/>
      <c r="C6" s="34">
        <v>1</v>
      </c>
      <c r="D6" s="34">
        <v>2</v>
      </c>
      <c r="E6" s="34">
        <v>3</v>
      </c>
      <c r="F6" s="35" t="s">
        <v>0</v>
      </c>
      <c r="G6" s="36" t="s">
        <v>1</v>
      </c>
      <c r="H6" s="35" t="s">
        <v>2</v>
      </c>
      <c r="I6" s="37" t="s">
        <v>3</v>
      </c>
      <c r="J6" s="31" t="s">
        <v>794</v>
      </c>
    </row>
    <row r="7" spans="1:10" s="42" customFormat="1" ht="15" customHeight="1">
      <c r="A7" s="38"/>
      <c r="B7" s="39" t="s">
        <v>7</v>
      </c>
      <c r="C7" s="39" t="s">
        <v>8</v>
      </c>
      <c r="D7" s="39" t="s">
        <v>9</v>
      </c>
      <c r="E7" s="39" t="s">
        <v>10</v>
      </c>
      <c r="F7" s="39" t="s">
        <v>11</v>
      </c>
      <c r="G7" s="39" t="s">
        <v>12</v>
      </c>
      <c r="H7" s="39" t="s">
        <v>13</v>
      </c>
      <c r="I7" s="40" t="s">
        <v>14</v>
      </c>
      <c r="J7" s="41" t="s">
        <v>795</v>
      </c>
    </row>
    <row r="8" spans="1:13" s="2" customFormat="1" ht="15" customHeight="1">
      <c r="A8" s="43" t="s">
        <v>15</v>
      </c>
      <c r="B8" s="44" t="s">
        <v>832</v>
      </c>
      <c r="C8" s="44" t="s">
        <v>833</v>
      </c>
      <c r="D8" s="44" t="s">
        <v>834</v>
      </c>
      <c r="E8" s="44" t="s">
        <v>835</v>
      </c>
      <c r="F8" s="44" t="s">
        <v>836</v>
      </c>
      <c r="G8" s="44" t="s">
        <v>837</v>
      </c>
      <c r="H8" s="44" t="s">
        <v>838</v>
      </c>
      <c r="I8" s="45" t="s">
        <v>839</v>
      </c>
      <c r="J8" s="46">
        <v>2726</v>
      </c>
      <c r="L8" s="46"/>
      <c r="M8" s="23"/>
    </row>
    <row r="9" spans="1:13" s="2" customFormat="1" ht="15" customHeight="1">
      <c r="A9" s="43" t="s">
        <v>805</v>
      </c>
      <c r="B9" s="44" t="s">
        <v>840</v>
      </c>
      <c r="C9" s="44" t="s">
        <v>833</v>
      </c>
      <c r="D9" s="44" t="s">
        <v>841</v>
      </c>
      <c r="E9" s="44" t="s">
        <v>842</v>
      </c>
      <c r="F9" s="44" t="s">
        <v>843</v>
      </c>
      <c r="G9" s="44" t="s">
        <v>844</v>
      </c>
      <c r="H9" s="44" t="s">
        <v>845</v>
      </c>
      <c r="I9" s="45" t="s">
        <v>846</v>
      </c>
      <c r="J9" s="46">
        <v>130895</v>
      </c>
      <c r="L9" s="46"/>
      <c r="M9" s="23"/>
    </row>
    <row r="10" spans="1:13" s="2" customFormat="1" ht="15" customHeight="1">
      <c r="A10" s="43" t="s">
        <v>808</v>
      </c>
      <c r="B10" s="44" t="s">
        <v>847</v>
      </c>
      <c r="C10" s="44" t="s">
        <v>848</v>
      </c>
      <c r="D10" s="44" t="s">
        <v>849</v>
      </c>
      <c r="E10" s="44" t="s">
        <v>850</v>
      </c>
      <c r="F10" s="44" t="s">
        <v>851</v>
      </c>
      <c r="G10" s="44" t="s">
        <v>852</v>
      </c>
      <c r="H10" s="44" t="s">
        <v>853</v>
      </c>
      <c r="I10" s="45" t="s">
        <v>854</v>
      </c>
      <c r="J10" s="46">
        <v>114336651</v>
      </c>
      <c r="L10" s="46"/>
      <c r="M10" s="23"/>
    </row>
    <row r="11" spans="1:13" s="2" customFormat="1" ht="15" customHeight="1">
      <c r="A11" s="43" t="s">
        <v>1197</v>
      </c>
      <c r="B11" s="44" t="s">
        <v>855</v>
      </c>
      <c r="C11" s="44" t="s">
        <v>856</v>
      </c>
      <c r="D11" s="44" t="s">
        <v>857</v>
      </c>
      <c r="E11" s="44" t="s">
        <v>858</v>
      </c>
      <c r="F11" s="44" t="s">
        <v>859</v>
      </c>
      <c r="G11" s="44" t="s">
        <v>860</v>
      </c>
      <c r="H11" s="44" t="s">
        <v>861</v>
      </c>
      <c r="I11" s="45" t="s">
        <v>862</v>
      </c>
      <c r="J11" s="46">
        <v>58034459</v>
      </c>
      <c r="M11" s="23"/>
    </row>
    <row r="12" spans="1:13" s="2" customFormat="1" ht="15" customHeight="1">
      <c r="A12" s="43" t="s">
        <v>806</v>
      </c>
      <c r="B12" s="44" t="s">
        <v>863</v>
      </c>
      <c r="C12" s="44" t="s">
        <v>864</v>
      </c>
      <c r="D12" s="44" t="s">
        <v>865</v>
      </c>
      <c r="E12" s="44" t="s">
        <v>866</v>
      </c>
      <c r="F12" s="44" t="s">
        <v>867</v>
      </c>
      <c r="G12" s="44" t="s">
        <v>868</v>
      </c>
      <c r="H12" s="44" t="s">
        <v>869</v>
      </c>
      <c r="I12" s="45" t="s">
        <v>870</v>
      </c>
      <c r="J12" s="46">
        <v>53500803</v>
      </c>
      <c r="M12" s="23"/>
    </row>
    <row r="13" spans="1:13" s="2" customFormat="1" ht="15" customHeight="1">
      <c r="A13" s="47" t="s">
        <v>807</v>
      </c>
      <c r="B13" s="44"/>
      <c r="C13" s="44"/>
      <c r="D13" s="44"/>
      <c r="E13" s="44"/>
      <c r="F13" s="44"/>
      <c r="G13" s="44"/>
      <c r="H13" s="44"/>
      <c r="I13" s="45"/>
      <c r="J13" s="46"/>
      <c r="M13" s="23"/>
    </row>
    <row r="14" spans="1:13" s="2" customFormat="1" ht="15" customHeight="1">
      <c r="A14" s="43" t="s">
        <v>1196</v>
      </c>
      <c r="B14" s="44" t="s">
        <v>871</v>
      </c>
      <c r="C14" s="44" t="s">
        <v>872</v>
      </c>
      <c r="D14" s="44" t="s">
        <v>873</v>
      </c>
      <c r="E14" s="44" t="s">
        <v>874</v>
      </c>
      <c r="F14" s="44" t="s">
        <v>875</v>
      </c>
      <c r="G14" s="44" t="s">
        <v>876</v>
      </c>
      <c r="H14" s="44" t="s">
        <v>877</v>
      </c>
      <c r="I14" s="45" t="s">
        <v>878</v>
      </c>
      <c r="J14" s="46">
        <v>191499</v>
      </c>
      <c r="M14" s="23"/>
    </row>
    <row r="15" spans="1:13" s="2" customFormat="1" ht="15" customHeight="1">
      <c r="A15" s="43" t="s">
        <v>809</v>
      </c>
      <c r="B15" s="44" t="s">
        <v>879</v>
      </c>
      <c r="C15" s="44" t="s">
        <v>880</v>
      </c>
      <c r="D15" s="44" t="s">
        <v>881</v>
      </c>
      <c r="E15" s="44" t="s">
        <v>882</v>
      </c>
      <c r="F15" s="44" t="s">
        <v>883</v>
      </c>
      <c r="G15" s="44" t="s">
        <v>884</v>
      </c>
      <c r="H15" s="44" t="s">
        <v>885</v>
      </c>
      <c r="I15" s="45" t="s">
        <v>886</v>
      </c>
      <c r="J15" s="46">
        <v>167221</v>
      </c>
      <c r="M15" s="23"/>
    </row>
    <row r="16" spans="1:13" s="2" customFormat="1" ht="15" customHeight="1">
      <c r="A16" s="43" t="s">
        <v>810</v>
      </c>
      <c r="B16" s="44" t="s">
        <v>887</v>
      </c>
      <c r="C16" s="44" t="s">
        <v>888</v>
      </c>
      <c r="D16" s="44" t="s">
        <v>889</v>
      </c>
      <c r="E16" s="44" t="s">
        <v>890</v>
      </c>
      <c r="F16" s="44" t="s">
        <v>891</v>
      </c>
      <c r="G16" s="44" t="s">
        <v>892</v>
      </c>
      <c r="H16" s="44" t="s">
        <v>893</v>
      </c>
      <c r="I16" s="45" t="s">
        <v>894</v>
      </c>
      <c r="J16" s="46">
        <v>4201980</v>
      </c>
      <c r="M16" s="23"/>
    </row>
    <row r="17" spans="1:13" s="2" customFormat="1" ht="15" customHeight="1">
      <c r="A17" s="43" t="s">
        <v>23</v>
      </c>
      <c r="B17" s="44" t="s">
        <v>895</v>
      </c>
      <c r="C17" s="44" t="s">
        <v>896</v>
      </c>
      <c r="D17" s="44" t="s">
        <v>897</v>
      </c>
      <c r="E17" s="44" t="s">
        <v>898</v>
      </c>
      <c r="F17" s="44" t="s">
        <v>899</v>
      </c>
      <c r="G17" s="44" t="s">
        <v>900</v>
      </c>
      <c r="H17" s="44" t="s">
        <v>901</v>
      </c>
      <c r="I17" s="45" t="s">
        <v>902</v>
      </c>
      <c r="J17" s="46">
        <v>54025292</v>
      </c>
      <c r="M17" s="23"/>
    </row>
    <row r="18" spans="1:13" s="2" customFormat="1" ht="15" customHeight="1">
      <c r="A18" s="43" t="s">
        <v>811</v>
      </c>
      <c r="B18" s="44" t="s">
        <v>903</v>
      </c>
      <c r="C18" s="44" t="s">
        <v>904</v>
      </c>
      <c r="D18" s="44" t="s">
        <v>905</v>
      </c>
      <c r="E18" s="44" t="s">
        <v>906</v>
      </c>
      <c r="F18" s="44" t="s">
        <v>907</v>
      </c>
      <c r="G18" s="44" t="s">
        <v>908</v>
      </c>
      <c r="H18" s="44" t="s">
        <v>909</v>
      </c>
      <c r="I18" s="45" t="s">
        <v>910</v>
      </c>
      <c r="J18" s="46">
        <v>35217601</v>
      </c>
      <c r="M18" s="23"/>
    </row>
    <row r="19" spans="1:13" s="2" customFormat="1" ht="15" customHeight="1">
      <c r="A19" s="43" t="s">
        <v>812</v>
      </c>
      <c r="B19" s="44" t="s">
        <v>911</v>
      </c>
      <c r="C19" s="44" t="s">
        <v>912</v>
      </c>
      <c r="D19" s="44" t="s">
        <v>913</v>
      </c>
      <c r="E19" s="44" t="s">
        <v>914</v>
      </c>
      <c r="F19" s="44" t="s">
        <v>915</v>
      </c>
      <c r="G19" s="44" t="s">
        <v>916</v>
      </c>
      <c r="H19" s="44" t="s">
        <v>917</v>
      </c>
      <c r="I19" s="45" t="s">
        <v>918</v>
      </c>
      <c r="J19" s="46">
        <v>1125835</v>
      </c>
      <c r="M19" s="23"/>
    </row>
    <row r="20" spans="1:13" s="2" customFormat="1" ht="15" customHeight="1">
      <c r="A20" s="43" t="s">
        <v>813</v>
      </c>
      <c r="B20" s="44" t="s">
        <v>919</v>
      </c>
      <c r="C20" s="44" t="s">
        <v>920</v>
      </c>
      <c r="D20" s="44" t="s">
        <v>921</v>
      </c>
      <c r="E20" s="44" t="s">
        <v>922</v>
      </c>
      <c r="F20" s="44" t="s">
        <v>923</v>
      </c>
      <c r="G20" s="44" t="s">
        <v>924</v>
      </c>
      <c r="H20" s="44" t="s">
        <v>925</v>
      </c>
      <c r="I20" s="45" t="s">
        <v>926</v>
      </c>
      <c r="J20" s="46">
        <v>6031105</v>
      </c>
      <c r="M20" s="23"/>
    </row>
    <row r="21" spans="1:13" s="2" customFormat="1" ht="15" customHeight="1">
      <c r="A21" s="43" t="s">
        <v>814</v>
      </c>
      <c r="B21" s="44" t="s">
        <v>927</v>
      </c>
      <c r="C21" s="44" t="s">
        <v>928</v>
      </c>
      <c r="D21" s="44" t="s">
        <v>929</v>
      </c>
      <c r="E21" s="44" t="s">
        <v>930</v>
      </c>
      <c r="F21" s="44" t="s">
        <v>931</v>
      </c>
      <c r="G21" s="44" t="s">
        <v>932</v>
      </c>
      <c r="H21" s="44" t="s">
        <v>933</v>
      </c>
      <c r="I21" s="45" t="s">
        <v>934</v>
      </c>
      <c r="J21" s="46">
        <v>245304</v>
      </c>
      <c r="M21" s="23"/>
    </row>
    <row r="22" spans="1:13" s="2" customFormat="1" ht="15" customHeight="1">
      <c r="A22" s="43" t="s">
        <v>815</v>
      </c>
      <c r="B22" s="44" t="s">
        <v>935</v>
      </c>
      <c r="C22" s="44" t="s">
        <v>936</v>
      </c>
      <c r="D22" s="44" t="s">
        <v>937</v>
      </c>
      <c r="E22" s="44" t="s">
        <v>938</v>
      </c>
      <c r="F22" s="44" t="s">
        <v>939</v>
      </c>
      <c r="G22" s="44" t="s">
        <v>940</v>
      </c>
      <c r="H22" s="44" t="s">
        <v>941</v>
      </c>
      <c r="I22" s="45" t="s">
        <v>942</v>
      </c>
      <c r="J22" s="46">
        <v>313602</v>
      </c>
      <c r="M22" s="23"/>
    </row>
    <row r="23" spans="1:13" s="2" customFormat="1" ht="15" customHeight="1">
      <c r="A23" s="43" t="s">
        <v>816</v>
      </c>
      <c r="B23" s="44" t="s">
        <v>943</v>
      </c>
      <c r="C23" s="44" t="s">
        <v>944</v>
      </c>
      <c r="D23" s="44" t="s">
        <v>945</v>
      </c>
      <c r="E23" s="44" t="s">
        <v>946</v>
      </c>
      <c r="F23" s="44" t="s">
        <v>947</v>
      </c>
      <c r="G23" s="44" t="s">
        <v>948</v>
      </c>
      <c r="H23" s="44" t="s">
        <v>949</v>
      </c>
      <c r="I23" s="45" t="s">
        <v>950</v>
      </c>
      <c r="J23" s="46">
        <v>752570</v>
      </c>
      <c r="M23" s="23"/>
    </row>
    <row r="24" spans="1:13" s="2" customFormat="1" ht="15" customHeight="1">
      <c r="A24" s="43" t="s">
        <v>817</v>
      </c>
      <c r="B24" s="44" t="s">
        <v>951</v>
      </c>
      <c r="C24" s="44" t="s">
        <v>952</v>
      </c>
      <c r="D24" s="44" t="s">
        <v>953</v>
      </c>
      <c r="E24" s="44" t="s">
        <v>954</v>
      </c>
      <c r="F24" s="44" t="s">
        <v>955</v>
      </c>
      <c r="G24" s="44" t="s">
        <v>956</v>
      </c>
      <c r="H24" s="44" t="s">
        <v>957</v>
      </c>
      <c r="I24" s="45" t="s">
        <v>958</v>
      </c>
      <c r="J24" s="46">
        <v>897171</v>
      </c>
      <c r="M24" s="23"/>
    </row>
    <row r="25" spans="1:13" s="2" customFormat="1" ht="15" customHeight="1">
      <c r="A25" s="43" t="s">
        <v>818</v>
      </c>
      <c r="B25" s="44" t="s">
        <v>959</v>
      </c>
      <c r="C25" s="44" t="s">
        <v>960</v>
      </c>
      <c r="D25" s="44" t="s">
        <v>961</v>
      </c>
      <c r="E25" s="44" t="s">
        <v>962</v>
      </c>
      <c r="F25" s="44" t="s">
        <v>963</v>
      </c>
      <c r="G25" s="44" t="s">
        <v>964</v>
      </c>
      <c r="H25" s="44" t="s">
        <v>965</v>
      </c>
      <c r="I25" s="45" t="s">
        <v>966</v>
      </c>
      <c r="J25" s="46">
        <v>1908331</v>
      </c>
      <c r="M25" s="23"/>
    </row>
    <row r="26" spans="1:13" s="2" customFormat="1" ht="15" customHeight="1">
      <c r="A26" s="43" t="s">
        <v>819</v>
      </c>
      <c r="B26" s="44" t="s">
        <v>967</v>
      </c>
      <c r="C26" s="44" t="s">
        <v>968</v>
      </c>
      <c r="D26" s="44" t="s">
        <v>969</v>
      </c>
      <c r="E26" s="44" t="s">
        <v>970</v>
      </c>
      <c r="F26" s="44" t="s">
        <v>971</v>
      </c>
      <c r="G26" s="44" t="s">
        <v>972</v>
      </c>
      <c r="H26" s="44" t="s">
        <v>973</v>
      </c>
      <c r="I26" s="45" t="s">
        <v>974</v>
      </c>
      <c r="J26" s="46">
        <v>139669</v>
      </c>
      <c r="M26" s="23"/>
    </row>
    <row r="27" spans="1:13" s="2" customFormat="1" ht="15" customHeight="1">
      <c r="A27" s="43" t="s">
        <v>820</v>
      </c>
      <c r="B27" s="44" t="s">
        <v>975</v>
      </c>
      <c r="C27" s="44" t="s">
        <v>976</v>
      </c>
      <c r="D27" s="44" t="s">
        <v>977</v>
      </c>
      <c r="E27" s="44" t="s">
        <v>978</v>
      </c>
      <c r="F27" s="44" t="s">
        <v>979</v>
      </c>
      <c r="G27" s="44" t="s">
        <v>980</v>
      </c>
      <c r="H27" s="44" t="s">
        <v>981</v>
      </c>
      <c r="I27" s="45" t="s">
        <v>982</v>
      </c>
      <c r="J27" s="46">
        <v>1338365</v>
      </c>
      <c r="M27" s="23"/>
    </row>
    <row r="28" spans="1:13" s="2" customFormat="1" ht="15" customHeight="1">
      <c r="A28" s="43" t="s">
        <v>821</v>
      </c>
      <c r="B28" s="44" t="s">
        <v>983</v>
      </c>
      <c r="C28" s="44" t="s">
        <v>984</v>
      </c>
      <c r="D28" s="44" t="s">
        <v>985</v>
      </c>
      <c r="E28" s="44" t="s">
        <v>986</v>
      </c>
      <c r="F28" s="44" t="s">
        <v>987</v>
      </c>
      <c r="G28" s="44" t="s">
        <v>988</v>
      </c>
      <c r="H28" s="44" t="s">
        <v>989</v>
      </c>
      <c r="I28" s="45" t="s">
        <v>990</v>
      </c>
      <c r="J28" s="46">
        <v>2890</v>
      </c>
      <c r="M28" s="23"/>
    </row>
    <row r="29" spans="1:13" s="2" customFormat="1" ht="15" customHeight="1">
      <c r="A29" s="43" t="s">
        <v>822</v>
      </c>
      <c r="B29" s="44" t="s">
        <v>991</v>
      </c>
      <c r="C29" s="44" t="s">
        <v>992</v>
      </c>
      <c r="D29" s="44" t="s">
        <v>993</v>
      </c>
      <c r="E29" s="44" t="s">
        <v>994</v>
      </c>
      <c r="F29" s="44" t="s">
        <v>995</v>
      </c>
      <c r="G29" s="44" t="s">
        <v>996</v>
      </c>
      <c r="H29" s="44" t="s">
        <v>997</v>
      </c>
      <c r="I29" s="45" t="s">
        <v>998</v>
      </c>
      <c r="J29" s="46">
        <v>561617</v>
      </c>
      <c r="M29" s="23"/>
    </row>
    <row r="30" spans="1:13" s="2" customFormat="1" ht="15" customHeight="1">
      <c r="A30" s="47" t="s">
        <v>803</v>
      </c>
      <c r="B30" s="44"/>
      <c r="C30" s="44"/>
      <c r="D30" s="44"/>
      <c r="E30" s="44"/>
      <c r="F30" s="44"/>
      <c r="G30" s="44"/>
      <c r="H30" s="44"/>
      <c r="I30" s="45"/>
      <c r="J30" s="46"/>
      <c r="M30" s="23"/>
    </row>
    <row r="31" spans="1:13" s="2" customFormat="1" ht="15" customHeight="1">
      <c r="A31" s="43" t="s">
        <v>804</v>
      </c>
      <c r="B31" s="44" t="s">
        <v>999</v>
      </c>
      <c r="C31" s="44" t="s">
        <v>1000</v>
      </c>
      <c r="D31" s="44" t="s">
        <v>1001</v>
      </c>
      <c r="E31" s="44" t="s">
        <v>1002</v>
      </c>
      <c r="F31" s="44" t="s">
        <v>1003</v>
      </c>
      <c r="G31" s="44" t="s">
        <v>1004</v>
      </c>
      <c r="H31" s="44" t="s">
        <v>1005</v>
      </c>
      <c r="I31" s="45" t="s">
        <v>1006</v>
      </c>
      <c r="J31" s="46">
        <v>376998</v>
      </c>
      <c r="M31" s="23"/>
    </row>
    <row r="32" spans="1:13" s="2" customFormat="1" ht="15" customHeight="1">
      <c r="A32" s="43" t="s">
        <v>35</v>
      </c>
      <c r="B32" s="44" t="s">
        <v>1007</v>
      </c>
      <c r="C32" s="44" t="s">
        <v>1008</v>
      </c>
      <c r="D32" s="44" t="s">
        <v>1009</v>
      </c>
      <c r="E32" s="44" t="s">
        <v>1010</v>
      </c>
      <c r="F32" s="44" t="s">
        <v>1011</v>
      </c>
      <c r="G32" s="44" t="s">
        <v>1012</v>
      </c>
      <c r="H32" s="44" t="s">
        <v>1013</v>
      </c>
      <c r="I32" s="45" t="s">
        <v>1014</v>
      </c>
      <c r="J32" s="46">
        <v>722130</v>
      </c>
      <c r="M32" s="23"/>
    </row>
    <row r="33" spans="1:13" s="2" customFormat="1" ht="15" customHeight="1">
      <c r="A33" s="43" t="s">
        <v>33</v>
      </c>
      <c r="B33" s="44" t="s">
        <v>1015</v>
      </c>
      <c r="C33" s="44" t="s">
        <v>1016</v>
      </c>
      <c r="D33" s="44" t="s">
        <v>1017</v>
      </c>
      <c r="E33" s="44" t="s">
        <v>1018</v>
      </c>
      <c r="F33" s="44" t="s">
        <v>1019</v>
      </c>
      <c r="G33" s="44" t="s">
        <v>1020</v>
      </c>
      <c r="H33" s="44" t="s">
        <v>1021</v>
      </c>
      <c r="I33" s="45" t="s">
        <v>1022</v>
      </c>
      <c r="J33" s="46">
        <v>153130</v>
      </c>
      <c r="M33" s="23"/>
    </row>
    <row r="34" spans="1:13" s="2" customFormat="1" ht="15" customHeight="1">
      <c r="A34" s="43" t="s">
        <v>32</v>
      </c>
      <c r="B34" s="44" t="s">
        <v>1023</v>
      </c>
      <c r="C34" s="44" t="s">
        <v>1024</v>
      </c>
      <c r="D34" s="44" t="s">
        <v>1025</v>
      </c>
      <c r="E34" s="44" t="s">
        <v>1026</v>
      </c>
      <c r="F34" s="44" t="s">
        <v>1027</v>
      </c>
      <c r="G34" s="44" t="s">
        <v>1028</v>
      </c>
      <c r="H34" s="44" t="s">
        <v>1029</v>
      </c>
      <c r="I34" s="45" t="s">
        <v>1030</v>
      </c>
      <c r="J34" s="46">
        <v>4378016</v>
      </c>
      <c r="M34" s="23"/>
    </row>
    <row r="35" spans="1:13" s="2" customFormat="1" ht="15" customHeight="1">
      <c r="A35" s="43" t="s">
        <v>1194</v>
      </c>
      <c r="B35" s="44" t="s">
        <v>1031</v>
      </c>
      <c r="C35" s="44" t="s">
        <v>1032</v>
      </c>
      <c r="D35" s="44" t="s">
        <v>1033</v>
      </c>
      <c r="E35" s="44" t="s">
        <v>1034</v>
      </c>
      <c r="F35" s="44" t="s">
        <v>1035</v>
      </c>
      <c r="G35" s="44" t="s">
        <v>1036</v>
      </c>
      <c r="H35" s="44" t="s">
        <v>1037</v>
      </c>
      <c r="I35" s="45" t="s">
        <v>1038</v>
      </c>
      <c r="J35" s="46">
        <v>4009167</v>
      </c>
      <c r="M35" s="23"/>
    </row>
    <row r="36" spans="1:13" s="2" customFormat="1" ht="15" customHeight="1">
      <c r="A36" s="47" t="s">
        <v>823</v>
      </c>
      <c r="B36" s="44"/>
      <c r="C36" s="44"/>
      <c r="D36" s="44"/>
      <c r="E36" s="44"/>
      <c r="F36" s="44"/>
      <c r="G36" s="44"/>
      <c r="H36" s="44"/>
      <c r="I36" s="45"/>
      <c r="J36" s="46"/>
      <c r="M36" s="23"/>
    </row>
    <row r="37" spans="1:13" s="2" customFormat="1" ht="15" customHeight="1">
      <c r="A37" s="43" t="s">
        <v>1195</v>
      </c>
      <c r="B37" s="44" t="s">
        <v>1039</v>
      </c>
      <c r="C37" s="44" t="s">
        <v>1040</v>
      </c>
      <c r="D37" s="44" t="s">
        <v>1041</v>
      </c>
      <c r="E37" s="44" t="s">
        <v>1042</v>
      </c>
      <c r="F37" s="44" t="s">
        <v>1043</v>
      </c>
      <c r="G37" s="44" t="s">
        <v>1044</v>
      </c>
      <c r="H37" s="44" t="s">
        <v>1045</v>
      </c>
      <c r="I37" s="45" t="s">
        <v>1046</v>
      </c>
      <c r="J37" s="46">
        <v>3844712</v>
      </c>
      <c r="M37" s="23"/>
    </row>
    <row r="38" spans="1:13" s="2" customFormat="1" ht="15" customHeight="1">
      <c r="A38" s="43" t="s">
        <v>799</v>
      </c>
      <c r="B38" s="44" t="s">
        <v>1047</v>
      </c>
      <c r="C38" s="44" t="s">
        <v>1048</v>
      </c>
      <c r="D38" s="44" t="s">
        <v>1049</v>
      </c>
      <c r="E38" s="44" t="s">
        <v>1050</v>
      </c>
      <c r="F38" s="44" t="s">
        <v>1051</v>
      </c>
      <c r="G38" s="44" t="s">
        <v>1052</v>
      </c>
      <c r="H38" s="44" t="s">
        <v>1053</v>
      </c>
      <c r="I38" s="45" t="s">
        <v>1054</v>
      </c>
      <c r="J38" s="46"/>
      <c r="M38" s="23"/>
    </row>
    <row r="39" spans="1:13" s="2" customFormat="1" ht="15" customHeight="1">
      <c r="A39" s="43" t="s">
        <v>800</v>
      </c>
      <c r="B39" s="44" t="s">
        <v>1055</v>
      </c>
      <c r="C39" s="44" t="s">
        <v>1056</v>
      </c>
      <c r="D39" s="44" t="s">
        <v>1057</v>
      </c>
      <c r="E39" s="44" t="s">
        <v>1058</v>
      </c>
      <c r="F39" s="44" t="s">
        <v>1059</v>
      </c>
      <c r="G39" s="44" t="s">
        <v>1060</v>
      </c>
      <c r="H39" s="44" t="s">
        <v>1061</v>
      </c>
      <c r="I39" s="45" t="s">
        <v>1062</v>
      </c>
      <c r="J39" s="46"/>
      <c r="M39" s="23"/>
    </row>
    <row r="40" spans="1:13" s="2" customFormat="1" ht="15" customHeight="1">
      <c r="A40" s="47" t="s">
        <v>801</v>
      </c>
      <c r="B40" s="44"/>
      <c r="C40" s="44"/>
      <c r="D40" s="44"/>
      <c r="E40" s="44"/>
      <c r="F40" s="44"/>
      <c r="G40" s="44"/>
      <c r="H40" s="44"/>
      <c r="I40" s="45"/>
      <c r="J40" s="46"/>
      <c r="M40" s="23"/>
    </row>
    <row r="41" spans="1:13" s="2" customFormat="1" ht="15" customHeight="1">
      <c r="A41" s="43" t="s">
        <v>802</v>
      </c>
      <c r="B41" s="44" t="s">
        <v>1063</v>
      </c>
      <c r="C41" s="44" t="s">
        <v>1064</v>
      </c>
      <c r="D41" s="44" t="s">
        <v>1065</v>
      </c>
      <c r="E41" s="44" t="s">
        <v>1066</v>
      </c>
      <c r="F41" s="44" t="s">
        <v>1067</v>
      </c>
      <c r="G41" s="44" t="s">
        <v>1068</v>
      </c>
      <c r="H41" s="44" t="s">
        <v>1069</v>
      </c>
      <c r="I41" s="45" t="s">
        <v>1070</v>
      </c>
      <c r="J41" s="46">
        <v>1550465</v>
      </c>
      <c r="M41" s="23"/>
    </row>
    <row r="42" spans="1:13" s="2" customFormat="1" ht="15" customHeight="1">
      <c r="A42" s="43" t="s">
        <v>824</v>
      </c>
      <c r="B42" s="44" t="s">
        <v>1071</v>
      </c>
      <c r="C42" s="44" t="s">
        <v>1072</v>
      </c>
      <c r="D42" s="44" t="s">
        <v>1073</v>
      </c>
      <c r="E42" s="44" t="s">
        <v>1074</v>
      </c>
      <c r="F42" s="44" t="s">
        <v>1075</v>
      </c>
      <c r="G42" s="44" t="s">
        <v>1076</v>
      </c>
      <c r="H42" s="44" t="s">
        <v>1077</v>
      </c>
      <c r="I42" s="45" t="s">
        <v>1078</v>
      </c>
      <c r="J42" s="46">
        <v>305991</v>
      </c>
      <c r="M42" s="23"/>
    </row>
    <row r="43" spans="1:13" s="2" customFormat="1" ht="15" customHeight="1">
      <c r="A43" s="43" t="s">
        <v>825</v>
      </c>
      <c r="B43" s="44" t="s">
        <v>1079</v>
      </c>
      <c r="C43" s="44" t="s">
        <v>1080</v>
      </c>
      <c r="D43" s="44" t="s">
        <v>1081</v>
      </c>
      <c r="E43" s="44" t="s">
        <v>1082</v>
      </c>
      <c r="F43" s="44" t="s">
        <v>1083</v>
      </c>
      <c r="G43" s="44" t="s">
        <v>1084</v>
      </c>
      <c r="H43" s="44" t="s">
        <v>1085</v>
      </c>
      <c r="I43" s="45" t="s">
        <v>1086</v>
      </c>
      <c r="J43" s="46">
        <v>216749</v>
      </c>
      <c r="M43" s="23"/>
    </row>
    <row r="44" spans="1:13" s="2" customFormat="1" ht="15" customHeight="1">
      <c r="A44" s="43" t="s">
        <v>826</v>
      </c>
      <c r="B44" s="44" t="s">
        <v>1087</v>
      </c>
      <c r="C44" s="44" t="s">
        <v>1088</v>
      </c>
      <c r="D44" s="44" t="s">
        <v>1089</v>
      </c>
      <c r="E44" s="44" t="s">
        <v>1090</v>
      </c>
      <c r="F44" s="44" t="s">
        <v>1091</v>
      </c>
      <c r="G44" s="44" t="s">
        <v>1092</v>
      </c>
      <c r="H44" s="44" t="s">
        <v>1093</v>
      </c>
      <c r="I44" s="45" t="s">
        <v>1094</v>
      </c>
      <c r="J44" s="46">
        <v>4747</v>
      </c>
      <c r="M44" s="23"/>
    </row>
    <row r="45" spans="1:13" s="2" customFormat="1" ht="15" customHeight="1">
      <c r="A45" s="43" t="s">
        <v>827</v>
      </c>
      <c r="B45" s="44" t="s">
        <v>1095</v>
      </c>
      <c r="C45" s="44" t="s">
        <v>1096</v>
      </c>
      <c r="D45" s="44" t="s">
        <v>1097</v>
      </c>
      <c r="E45" s="44" t="s">
        <v>1098</v>
      </c>
      <c r="F45" s="44" t="s">
        <v>1099</v>
      </c>
      <c r="G45" s="44" t="s">
        <v>1100</v>
      </c>
      <c r="H45" s="44" t="s">
        <v>1101</v>
      </c>
      <c r="I45" s="45" t="s">
        <v>1102</v>
      </c>
      <c r="J45" s="46">
        <v>70017</v>
      </c>
      <c r="M45" s="23"/>
    </row>
    <row r="46" spans="1:13" s="2" customFormat="1" ht="15" customHeight="1">
      <c r="A46" s="43" t="s">
        <v>828</v>
      </c>
      <c r="B46" s="44" t="s">
        <v>1103</v>
      </c>
      <c r="C46" s="44" t="s">
        <v>1104</v>
      </c>
      <c r="D46" s="44" t="s">
        <v>1105</v>
      </c>
      <c r="E46" s="44" t="s">
        <v>1106</v>
      </c>
      <c r="F46" s="44" t="s">
        <v>1107</v>
      </c>
      <c r="G46" s="44" t="s">
        <v>1108</v>
      </c>
      <c r="H46" s="44" t="s">
        <v>1109</v>
      </c>
      <c r="I46" s="45" t="s">
        <v>1110</v>
      </c>
      <c r="J46" s="46">
        <v>833810</v>
      </c>
      <c r="M46" s="23"/>
    </row>
    <row r="47" spans="1:13" s="2" customFormat="1" ht="15" customHeight="1">
      <c r="A47" s="43" t="s">
        <v>829</v>
      </c>
      <c r="B47" s="44" t="s">
        <v>1111</v>
      </c>
      <c r="C47" s="44" t="s">
        <v>1112</v>
      </c>
      <c r="D47" s="44" t="s">
        <v>1113</v>
      </c>
      <c r="E47" s="44" t="s">
        <v>1114</v>
      </c>
      <c r="F47" s="44" t="s">
        <v>1115</v>
      </c>
      <c r="G47" s="44" t="s">
        <v>1116</v>
      </c>
      <c r="H47" s="44" t="s">
        <v>1117</v>
      </c>
      <c r="I47" s="45" t="s">
        <v>1118</v>
      </c>
      <c r="J47" s="46">
        <v>119151</v>
      </c>
      <c r="M47" s="23"/>
    </row>
    <row r="48" spans="1:13" s="2" customFormat="1" ht="15" customHeight="1">
      <c r="A48" s="43" t="s">
        <v>39</v>
      </c>
      <c r="B48" s="44" t="s">
        <v>1119</v>
      </c>
      <c r="C48" s="44" t="s">
        <v>1120</v>
      </c>
      <c r="D48" s="44" t="s">
        <v>1121</v>
      </c>
      <c r="E48" s="44" t="s">
        <v>1122</v>
      </c>
      <c r="F48" s="44" t="s">
        <v>1123</v>
      </c>
      <c r="G48" s="44" t="s">
        <v>1124</v>
      </c>
      <c r="H48" s="44" t="s">
        <v>1125</v>
      </c>
      <c r="I48" s="45" t="s">
        <v>1126</v>
      </c>
      <c r="J48" s="46">
        <v>132848</v>
      </c>
      <c r="M48" s="23"/>
    </row>
    <row r="49" spans="1:13" s="2" customFormat="1" ht="15" customHeight="1">
      <c r="A49" s="43" t="s">
        <v>799</v>
      </c>
      <c r="B49" s="44" t="s">
        <v>1127</v>
      </c>
      <c r="C49" s="44" t="s">
        <v>1128</v>
      </c>
      <c r="D49" s="44" t="s">
        <v>1129</v>
      </c>
      <c r="E49" s="44" t="s">
        <v>1130</v>
      </c>
      <c r="F49" s="44" t="s">
        <v>1131</v>
      </c>
      <c r="G49" s="44" t="s">
        <v>1132</v>
      </c>
      <c r="H49" s="44" t="s">
        <v>1133</v>
      </c>
      <c r="I49" s="45" t="s">
        <v>1134</v>
      </c>
      <c r="J49" s="46">
        <v>143479</v>
      </c>
      <c r="M49" s="23"/>
    </row>
    <row r="50" spans="1:13" s="2" customFormat="1" ht="15" customHeight="1">
      <c r="A50" s="43" t="s">
        <v>800</v>
      </c>
      <c r="B50" s="44" t="s">
        <v>1135</v>
      </c>
      <c r="C50" s="44" t="s">
        <v>1136</v>
      </c>
      <c r="D50" s="44" t="s">
        <v>1137</v>
      </c>
      <c r="E50" s="44" t="s">
        <v>1138</v>
      </c>
      <c r="F50" s="44" t="s">
        <v>1139</v>
      </c>
      <c r="G50" s="44" t="s">
        <v>1140</v>
      </c>
      <c r="H50" s="44" t="s">
        <v>1141</v>
      </c>
      <c r="I50" s="45" t="s">
        <v>1142</v>
      </c>
      <c r="J50" s="46">
        <v>10630</v>
      </c>
      <c r="M50" s="23"/>
    </row>
    <row r="51" spans="1:13" s="2" customFormat="1" ht="15" customHeight="1">
      <c r="A51" s="47" t="s">
        <v>797</v>
      </c>
      <c r="B51" s="44"/>
      <c r="C51" s="44"/>
      <c r="D51" s="44"/>
      <c r="E51" s="44"/>
      <c r="F51" s="44"/>
      <c r="G51" s="44"/>
      <c r="H51" s="44"/>
      <c r="I51" s="45"/>
      <c r="J51" s="46"/>
      <c r="M51" s="23"/>
    </row>
    <row r="52" spans="1:13" s="2" customFormat="1" ht="15" customHeight="1">
      <c r="A52" s="43" t="s">
        <v>798</v>
      </c>
      <c r="B52" s="44" t="s">
        <v>1143</v>
      </c>
      <c r="C52" s="44" t="s">
        <v>1144</v>
      </c>
      <c r="D52" s="44" t="s">
        <v>1145</v>
      </c>
      <c r="E52" s="44" t="s">
        <v>1146</v>
      </c>
      <c r="F52" s="44" t="s">
        <v>1147</v>
      </c>
      <c r="G52" s="44" t="s">
        <v>1148</v>
      </c>
      <c r="H52" s="44" t="s">
        <v>1149</v>
      </c>
      <c r="I52" s="45" t="s">
        <v>1150</v>
      </c>
      <c r="J52" s="46">
        <v>7226</v>
      </c>
      <c r="M52" s="23"/>
    </row>
    <row r="53" spans="1:13" s="2" customFormat="1" ht="15" customHeight="1">
      <c r="A53" s="43" t="s">
        <v>799</v>
      </c>
      <c r="B53" s="44" t="s">
        <v>1151</v>
      </c>
      <c r="C53" s="44" t="s">
        <v>1152</v>
      </c>
      <c r="D53" s="44" t="s">
        <v>1153</v>
      </c>
      <c r="E53" s="44" t="s">
        <v>1154</v>
      </c>
      <c r="F53" s="44" t="s">
        <v>1155</v>
      </c>
      <c r="G53" s="44" t="s">
        <v>1156</v>
      </c>
      <c r="H53" s="44" t="s">
        <v>1157</v>
      </c>
      <c r="I53" s="45" t="s">
        <v>1158</v>
      </c>
      <c r="J53" s="46"/>
      <c r="M53" s="23"/>
    </row>
    <row r="54" spans="1:13" s="2" customFormat="1" ht="15" customHeight="1">
      <c r="A54" s="43" t="s">
        <v>800</v>
      </c>
      <c r="B54" s="44" t="s">
        <v>1159</v>
      </c>
      <c r="C54" s="44" t="s">
        <v>1160</v>
      </c>
      <c r="D54" s="44" t="s">
        <v>1161</v>
      </c>
      <c r="E54" s="44" t="s">
        <v>1162</v>
      </c>
      <c r="F54" s="44" t="s">
        <v>1163</v>
      </c>
      <c r="G54" s="44" t="s">
        <v>1164</v>
      </c>
      <c r="H54" s="44" t="s">
        <v>1165</v>
      </c>
      <c r="I54" s="45" t="s">
        <v>1166</v>
      </c>
      <c r="J54" s="46">
        <v>189</v>
      </c>
      <c r="M54" s="23"/>
    </row>
    <row r="55" spans="1:13" s="2" customFormat="1" ht="15" customHeight="1">
      <c r="A55" s="43" t="s">
        <v>41</v>
      </c>
      <c r="B55" s="44" t="s">
        <v>1167</v>
      </c>
      <c r="C55" s="44" t="s">
        <v>1168</v>
      </c>
      <c r="D55" s="44" t="s">
        <v>1169</v>
      </c>
      <c r="E55" s="44" t="s">
        <v>1170</v>
      </c>
      <c r="F55" s="44" t="s">
        <v>1171</v>
      </c>
      <c r="G55" s="44" t="s">
        <v>1172</v>
      </c>
      <c r="H55" s="44" t="s">
        <v>1173</v>
      </c>
      <c r="I55" s="45" t="s">
        <v>1174</v>
      </c>
      <c r="J55" s="46">
        <v>5535252</v>
      </c>
      <c r="M55" s="23"/>
    </row>
    <row r="56" spans="1:13" s="2" customFormat="1" ht="15" customHeight="1">
      <c r="A56" s="43" t="s">
        <v>799</v>
      </c>
      <c r="B56" s="44" t="s">
        <v>1175</v>
      </c>
      <c r="C56" s="44" t="s">
        <v>1176</v>
      </c>
      <c r="D56" s="44" t="s">
        <v>1177</v>
      </c>
      <c r="E56" s="44" t="s">
        <v>1178</v>
      </c>
      <c r="F56" s="44" t="s">
        <v>1179</v>
      </c>
      <c r="G56" s="44" t="s">
        <v>1180</v>
      </c>
      <c r="H56" s="44" t="s">
        <v>1181</v>
      </c>
      <c r="I56" s="45" t="s">
        <v>1182</v>
      </c>
      <c r="J56" s="46">
        <v>5767165</v>
      </c>
      <c r="M56" s="23"/>
    </row>
    <row r="57" spans="1:13" s="2" customFormat="1" ht="15" customHeight="1">
      <c r="A57" s="43" t="s">
        <v>800</v>
      </c>
      <c r="B57" s="48" t="s">
        <v>1183</v>
      </c>
      <c r="C57" s="48" t="s">
        <v>1184</v>
      </c>
      <c r="D57" s="48" t="s">
        <v>1185</v>
      </c>
      <c r="E57" s="48" t="s">
        <v>1186</v>
      </c>
      <c r="F57" s="48" t="s">
        <v>1187</v>
      </c>
      <c r="G57" s="48" t="s">
        <v>1188</v>
      </c>
      <c r="H57" s="48" t="s">
        <v>1189</v>
      </c>
      <c r="I57" s="49" t="s">
        <v>1190</v>
      </c>
      <c r="J57" s="46">
        <v>231913</v>
      </c>
      <c r="M57" s="23"/>
    </row>
    <row r="58" spans="1:9" ht="15" customHeight="1">
      <c r="A58" s="21"/>
      <c r="B58" s="21"/>
      <c r="C58" s="21"/>
      <c r="D58" s="21"/>
      <c r="E58" s="21"/>
      <c r="F58" s="21"/>
      <c r="G58" s="21"/>
      <c r="H58" s="21"/>
      <c r="I58" s="21"/>
    </row>
    <row r="59" spans="1:9" s="2" customFormat="1" ht="15" customHeight="1">
      <c r="A59" s="27" t="s">
        <v>1193</v>
      </c>
      <c r="B59" s="27"/>
      <c r="C59" s="27"/>
      <c r="D59" s="27"/>
      <c r="E59" s="10"/>
      <c r="F59" s="10"/>
      <c r="G59" s="10"/>
      <c r="H59" s="10"/>
      <c r="I59" s="10"/>
    </row>
    <row r="60" spans="1:9" s="2" customFormat="1" ht="15" customHeight="1">
      <c r="A60" s="27" t="s">
        <v>1191</v>
      </c>
      <c r="B60" s="27"/>
      <c r="C60" s="27"/>
      <c r="D60" s="27"/>
      <c r="E60" s="10"/>
      <c r="F60" s="10"/>
      <c r="G60" s="10"/>
      <c r="H60" s="10"/>
      <c r="I60" s="10"/>
    </row>
    <row r="61" spans="1:9" s="2" customFormat="1" ht="15" customHeight="1">
      <c r="A61" s="27" t="s">
        <v>1198</v>
      </c>
      <c r="B61" s="27"/>
      <c r="C61" s="27"/>
      <c r="D61" s="27"/>
      <c r="E61" s="10"/>
      <c r="F61" s="10"/>
      <c r="G61" s="10"/>
      <c r="H61" s="10"/>
      <c r="I61" s="10"/>
    </row>
    <row r="62" spans="1:9" ht="15" customHeight="1">
      <c r="A62" s="26" t="s">
        <v>1192</v>
      </c>
      <c r="B62" s="27"/>
      <c r="C62" s="27"/>
      <c r="D62" s="27"/>
      <c r="E62" s="3"/>
      <c r="F62" s="3"/>
      <c r="G62" s="3"/>
      <c r="H62" s="3"/>
      <c r="I62" s="3"/>
    </row>
    <row r="63" spans="1:9" ht="15" customHeight="1">
      <c r="A63" s="27"/>
      <c r="B63" s="27"/>
      <c r="C63" s="27"/>
      <c r="D63" s="27"/>
      <c r="E63" s="3"/>
      <c r="F63" s="3"/>
      <c r="G63" s="3"/>
      <c r="H63" s="3"/>
      <c r="I63" s="3"/>
    </row>
    <row r="64" spans="1:9" ht="15" customHeight="1">
      <c r="A64" s="27"/>
      <c r="B64" s="27"/>
      <c r="C64" s="27"/>
      <c r="D64" s="27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</sheetData>
  <mergeCells count="3">
    <mergeCell ref="C5:I5"/>
    <mergeCell ref="B5:B6"/>
    <mergeCell ref="A5:A6"/>
  </mergeCells>
  <printOptions/>
  <pageMargins left="0.5" right="0.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6" sqref="D6"/>
    </sheetView>
  </sheetViews>
  <sheetFormatPr defaultColWidth="9.140625" defaultRowHeight="12.75"/>
  <sheetData>
    <row r="1" ht="12.75">
      <c r="A1" t="s">
        <v>792</v>
      </c>
    </row>
    <row r="2" ht="12.75">
      <c r="A2">
        <v>3154377</v>
      </c>
    </row>
    <row r="4" ht="12.75">
      <c r="A4" t="s">
        <v>793</v>
      </c>
    </row>
    <row r="5" spans="1:4" ht="12.75">
      <c r="A5">
        <v>1809402</v>
      </c>
      <c r="C5">
        <f>(A5+A6+A7+A8)/A2</f>
        <v>0.9883406453952714</v>
      </c>
      <c r="D5" s="19">
        <f>0.988341</f>
        <v>0.988341</v>
      </c>
    </row>
    <row r="6" ht="12.75">
      <c r="A6">
        <v>937771</v>
      </c>
    </row>
    <row r="7" ht="12.75">
      <c r="A7">
        <v>178185</v>
      </c>
    </row>
    <row r="8" ht="12.75">
      <c r="A8">
        <v>192241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MXS</dc:creator>
  <cp:keywords/>
  <dc:description/>
  <cp:lastModifiedBy>jnwill00</cp:lastModifiedBy>
  <cp:lastPrinted>2006-06-29T18:34:57Z</cp:lastPrinted>
  <dcterms:created xsi:type="dcterms:W3CDTF">2000-12-08T20:37:54Z</dcterms:created>
  <dcterms:modified xsi:type="dcterms:W3CDTF">2006-07-13T17:48:55Z</dcterms:modified>
  <cp:category/>
  <cp:version/>
  <cp:contentType/>
  <cp:contentStatus/>
</cp:coreProperties>
</file>