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715" tabRatio="732" firstSheet="3" activeTab="4"/>
  </bookViews>
  <sheets>
    <sheet name="Table 14 (EP EO)" sheetId="1" r:id="rId1"/>
    <sheet name="Table 15 (EP EO TEB)" sheetId="2" r:id="rId2"/>
    <sheet name="Table 19 (EP EO)" sheetId="3" r:id="rId3"/>
    <sheet name="Table 20 (EP)" sheetId="4" r:id="rId4"/>
    <sheet name="Table 21 (EO)" sheetId="5" r:id="rId5"/>
    <sheet name="Table 22 (EO)" sheetId="6" r:id="rId6"/>
  </sheets>
  <definedNames>
    <definedName name="_xlnm.Print_Area" localSheetId="0">'Table 14 (EP EO)'!$A$1:$F$39</definedName>
    <definedName name="_xlnm.Print_Area" localSheetId="1">'Table 15 (EP EO TEB)'!$A$1:$E$72</definedName>
    <definedName name="_xlnm.Print_Area" localSheetId="3">'Table 20 (EP)'!$A$1:$K$45</definedName>
    <definedName name="_xlnm.Print_Area" localSheetId="5">'Table 22 (EO)'!$A$1:$E$59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<sst xmlns="http://schemas.openxmlformats.org/spreadsheetml/2006/main" count="291" uniqueCount="234">
  <si>
    <t>[3]  Includes private foundations.</t>
  </si>
  <si>
    <t xml:space="preserve">[1]  Includes applications withdrawn by the organization; applications which failed to provide the required information; incomplete applications; IRS refusals to </t>
  </si>
  <si>
    <t>rule on applications; applications forwarded to other than the IRS National Office; IRS correction disposals; and others.</t>
  </si>
  <si>
    <t xml:space="preserve">[2]  Not all Internal Revenue Code Section 501(c)(3) organizations are required to apply for recognition of tax-exemption, including churches, integrated auxiliaries, </t>
  </si>
  <si>
    <t>subordinate units, and conventions or associations of churches.</t>
  </si>
  <si>
    <t xml:space="preserve"> (3) Religious, charitable, and similar organizations [1,2]</t>
  </si>
  <si>
    <t>[2]  Includes private foundations.</t>
  </si>
  <si>
    <t xml:space="preserve">[1]  Not all Internal Revenue Code Section 501(c)(3) organizations are included because certain organizations, such as churches, integrated auxiliaries, subordinate </t>
  </si>
  <si>
    <t>Total</t>
  </si>
  <si>
    <t>Non-CEP</t>
  </si>
  <si>
    <t>Item</t>
  </si>
  <si>
    <t xml:space="preserve">Employee </t>
  </si>
  <si>
    <t xml:space="preserve">Tax-exempt </t>
  </si>
  <si>
    <t xml:space="preserve">Recommended additional tax after examination </t>
  </si>
  <si>
    <t xml:space="preserve">Average recommended additional tax per return </t>
  </si>
  <si>
    <t>Type of return</t>
  </si>
  <si>
    <t>Number of returns</t>
  </si>
  <si>
    <t>Total number of returns examined</t>
  </si>
  <si>
    <t>Tax-exempt organizations and related taxable returns</t>
  </si>
  <si>
    <t>Tax-exempt organization returns:</t>
  </si>
  <si>
    <t>Employee plan returns:</t>
  </si>
  <si>
    <t>Defined benefit</t>
  </si>
  <si>
    <t>Defined contribution</t>
  </si>
  <si>
    <t>Tax-exempt bond returns</t>
  </si>
  <si>
    <t>Employee</t>
  </si>
  <si>
    <t>Tax-exempt</t>
  </si>
  <si>
    <t>plans</t>
  </si>
  <si>
    <t>organizations</t>
  </si>
  <si>
    <t>Requests for rulings</t>
  </si>
  <si>
    <t>Technical advice</t>
  </si>
  <si>
    <t>Revenue rulings and procedures</t>
  </si>
  <si>
    <t>Announcements and notices</t>
  </si>
  <si>
    <t>Congressional correspondence</t>
  </si>
  <si>
    <t>General correspondence</t>
  </si>
  <si>
    <t>Defined</t>
  </si>
  <si>
    <t>Letters issued,</t>
  </si>
  <si>
    <t>Other</t>
  </si>
  <si>
    <t>disposition of plan</t>
  </si>
  <si>
    <t>determination</t>
  </si>
  <si>
    <t>Stock</t>
  </si>
  <si>
    <t>Money</t>
  </si>
  <si>
    <t>Target</t>
  </si>
  <si>
    <t>Profit</t>
  </si>
  <si>
    <t>defined</t>
  </si>
  <si>
    <t>Section</t>
  </si>
  <si>
    <t>letters</t>
  </si>
  <si>
    <t>bonus</t>
  </si>
  <si>
    <t>purchase</t>
  </si>
  <si>
    <t>benefit</t>
  </si>
  <si>
    <t>sharing</t>
  </si>
  <si>
    <t>contribution</t>
  </si>
  <si>
    <t>Total:</t>
  </si>
  <si>
    <t>Qualified</t>
  </si>
  <si>
    <t>Not qualified</t>
  </si>
  <si>
    <t>Initial qualifications:</t>
  </si>
  <si>
    <t>Amendments:</t>
  </si>
  <si>
    <t>-</t>
  </si>
  <si>
    <t>Terminations:</t>
  </si>
  <si>
    <t>Table 21 -- Tax-Exempt Organization and Other Entity Applications or Disposals, by Type of Organization</t>
  </si>
  <si>
    <t>Type of organization,</t>
  </si>
  <si>
    <t>Approved</t>
  </si>
  <si>
    <t>Denied</t>
  </si>
  <si>
    <t>Internal Revenue Code section</t>
  </si>
  <si>
    <t>or disposals</t>
  </si>
  <si>
    <t xml:space="preserve">Tax-exempt organizations and other entities, total </t>
  </si>
  <si>
    <t xml:space="preserve"> (1)  Corporations organized under act of Congress</t>
  </si>
  <si>
    <t xml:space="preserve"> (2)  Title-holding corporations</t>
  </si>
  <si>
    <t xml:space="preserve"> (4)  Social welfare organizations</t>
  </si>
  <si>
    <t xml:space="preserve"> (6)  Business leagues</t>
  </si>
  <si>
    <t xml:space="preserve"> (7)  Social and recreation clubs</t>
  </si>
  <si>
    <t xml:space="preserve"> (8)  Fraternal beneficiary societies</t>
  </si>
  <si>
    <t xml:space="preserve"> (9)  Voluntary employees' beneficiary associations</t>
  </si>
  <si>
    <t>(10)  Domestic fraternal beneficiary societies</t>
  </si>
  <si>
    <t>(11)  Teachers' retirement funds</t>
  </si>
  <si>
    <t>(12)  Benevolent life insurance associations</t>
  </si>
  <si>
    <t>(13)  Cemetery companies</t>
  </si>
  <si>
    <t>(14)  State-chartered credit unions</t>
  </si>
  <si>
    <t>(15)  Mutual insurance companies</t>
  </si>
  <si>
    <t>(16)  Corporations to finance crop operations</t>
  </si>
  <si>
    <t>(17)  Supplemental unemployment benefit trusts</t>
  </si>
  <si>
    <t>(18)  Employee-funded pension trusts</t>
  </si>
  <si>
    <t>(19)  War veterans' organizations</t>
  </si>
  <si>
    <t>(21)  Black Lung trusts</t>
  </si>
  <si>
    <t>(23)  Veteran's associations founded prior to 1880</t>
  </si>
  <si>
    <t xml:space="preserve">(24)  Trusts described in Section 4049 of Employee Retirement Income </t>
  </si>
  <si>
    <t xml:space="preserve">           Security Act of 1974 (ERISA)</t>
  </si>
  <si>
    <t>(25)  Holding companies for pensions and other entities</t>
  </si>
  <si>
    <t>(26)  State-sponsored high-risk health insurance organizations</t>
  </si>
  <si>
    <t>(27)  State-sponsored workers' compensation reinsurance organizations</t>
  </si>
  <si>
    <t xml:space="preserve">Section 529 Qualified State-sponsored tuition programs </t>
  </si>
  <si>
    <t xml:space="preserve">Table 22 -- Tax-Exempt Organizations and Other Entities Listed on the Exempt Organization Business </t>
  </si>
  <si>
    <t>Type of organization, Internal Revenue Code section</t>
  </si>
  <si>
    <t>Tax-exempt organizations and other entities, total</t>
  </si>
  <si>
    <t xml:space="preserve"> (1) Corporations organized under act of Congress </t>
  </si>
  <si>
    <t xml:space="preserve"> (2) Title-holding corporations</t>
  </si>
  <si>
    <t xml:space="preserve"> (4) Social welfare organizations</t>
  </si>
  <si>
    <t xml:space="preserve"> (6) Business leagues</t>
  </si>
  <si>
    <t xml:space="preserve"> (7) Social and recreation clubs</t>
  </si>
  <si>
    <t xml:space="preserve"> (8) Fraternal beneficiary societies</t>
  </si>
  <si>
    <t xml:space="preserve"> (9) Voluntary employees' beneficiary associations</t>
  </si>
  <si>
    <t>(10) Domestic fraternal beneficiary societies</t>
  </si>
  <si>
    <t>(11) Teachers' retirement funds</t>
  </si>
  <si>
    <t>(12) Benevolent life insurance associations</t>
  </si>
  <si>
    <t>(13) Cemetery companies</t>
  </si>
  <si>
    <t>(14) State-chartered credit unions</t>
  </si>
  <si>
    <t>(15) Mutual insurance companies</t>
  </si>
  <si>
    <t>(16) Corporations to finance crop operations</t>
  </si>
  <si>
    <t>(17) Supplemental unemployment benefit trusts</t>
  </si>
  <si>
    <t>(18) Employee-funded pension trusts</t>
  </si>
  <si>
    <t>(19) War veterans' organizations</t>
  </si>
  <si>
    <t>(21) Black Lung trusts</t>
  </si>
  <si>
    <t>(23) Veteran's associations founded prior to 1880</t>
  </si>
  <si>
    <t xml:space="preserve">(24) Trusts described in Section 4049 of Employee Retirement Income </t>
  </si>
  <si>
    <t xml:space="preserve">          Security Act of 1974 (ERISA)</t>
  </si>
  <si>
    <t>(25) Holding companies for pensions and other entities</t>
  </si>
  <si>
    <t>Section 501(e) Cooperative hospital service organizations</t>
  </si>
  <si>
    <t>Section 501(f) Cooperative service organizations of operating educational organizations</t>
  </si>
  <si>
    <t>Section 501(k) Child care organizations</t>
  </si>
  <si>
    <t>Table 15 -- Returns of Tax-Exempt Organizations,</t>
  </si>
  <si>
    <t xml:space="preserve">    (26) State-sponsored high-risk health insurance organizations</t>
  </si>
  <si>
    <t xml:space="preserve">    (27) State-sponsored workers' compensation reinsurance organizations</t>
  </si>
  <si>
    <t>Section 501(n) Charitable risk pools</t>
  </si>
  <si>
    <t>Section 529 Qualified State-sponsored tuition programs</t>
  </si>
  <si>
    <t>(22)  Multiemployer pension plans</t>
  </si>
  <si>
    <t>(22) Multiemployer pension plans</t>
  </si>
  <si>
    <t>Section 501 (c) by subsection</t>
  </si>
  <si>
    <t xml:space="preserve"> (5)  Labor and agriculture organizations</t>
  </si>
  <si>
    <t>Section 501 (d)  Religious and apostolic associations</t>
  </si>
  <si>
    <t xml:space="preserve"> (5) Labor and agriculture organizations</t>
  </si>
  <si>
    <t>Section 501(d) Religious and apostolic associations</t>
  </si>
  <si>
    <t>Item, type of examination</t>
  </si>
  <si>
    <t>Voluntary compliance agreements</t>
  </si>
  <si>
    <t>ownership</t>
  </si>
  <si>
    <t>stock</t>
  </si>
  <si>
    <t>plan</t>
  </si>
  <si>
    <t>Type of plan</t>
  </si>
  <si>
    <t>Defined contribution plans</t>
  </si>
  <si>
    <t>Section 501(c) by subsection</t>
  </si>
  <si>
    <t>Table 14 -- Returns of Tax-Exempt Organizations and Employee</t>
  </si>
  <si>
    <t>Plans Examined, and Recommended Additional Tax After</t>
  </si>
  <si>
    <t>Table 19 -- Employee Plans and Tax-Exempt Organizations:  Guidance and Closings,</t>
  </si>
  <si>
    <t>CEP [5]</t>
  </si>
  <si>
    <t>[4]  For the types of specific returns examined, see Table 15 and the footnotes to that table.</t>
  </si>
  <si>
    <t>Related taxable returns [4]:</t>
  </si>
  <si>
    <t>Employment and retirement tax returns [5]</t>
  </si>
  <si>
    <t>Form 990-T [6]</t>
  </si>
  <si>
    <t>Form 4720 [7]</t>
  </si>
  <si>
    <t>Forms 1040 and 1120 adjusted [8]</t>
  </si>
  <si>
    <t>Forms 11-C and 730 [9]</t>
  </si>
  <si>
    <t xml:space="preserve">    Related taxable returns [4]:</t>
  </si>
  <si>
    <t xml:space="preserve">organization or employee plan returns.  </t>
  </si>
  <si>
    <t xml:space="preserve">  [1]  Includes tax-exempt organization returns (Forms 990 and the 990-EZ “short” form), other than private foundations or farmers’ cooperatives.</t>
  </si>
  <si>
    <t xml:space="preserve">  [3]  Form 1120-POL is filed by certain political organizations.  This form is considered to be a tax-exempt organization return because the IRS </t>
  </si>
  <si>
    <t xml:space="preserve">  [9]  Form 11-C reports the occupational tax for wagering, and Form 730 reports the excise tax on wagering.</t>
  </si>
  <si>
    <t xml:space="preserve">  [8]  Related individual (Form 1040 series) or corporation (Form 1120 series) income tax returns adjusted as a result of examination of tax-exempt </t>
  </si>
  <si>
    <t xml:space="preserve">  [7]  Form 4720 reports the excise tax on exempt organizations and related individuals.</t>
  </si>
  <si>
    <t>[1]  Employee plan general correspondence includes telephone inquiries and other referrals.</t>
  </si>
  <si>
    <t>SOURCE:  Tax Exempt and Government Entities, Employee Plans  SE:T:EP</t>
  </si>
  <si>
    <t>[1]  Total defined contribution plans is the sum of columns 4-9, which include associated section 401(k) arrangements and participants.  See footnote 2.</t>
  </si>
  <si>
    <t>[3]  Totals may be overstated to the extent that employees participate in more than one plan.</t>
  </si>
  <si>
    <t xml:space="preserve">[2]  Section 401(k) arrangements and participants are reported and counted under the types of plans to which they are attached, e.g., profit-sharing or stock bonus plans, </t>
  </si>
  <si>
    <t xml:space="preserve">and thus are also included in columns 4-9.  </t>
  </si>
  <si>
    <t>Participating employees [3]</t>
  </si>
  <si>
    <t>Total [1]</t>
  </si>
  <si>
    <t>401(k) [2]</t>
  </si>
  <si>
    <t>Other [1]</t>
  </si>
  <si>
    <t xml:space="preserve"> (3)  Religious, charitable, and similar organizations [2,3,4]</t>
  </si>
  <si>
    <t xml:space="preserve">  [6]  Form 990-T is the tax-exempt organization unrelated business income tax return.</t>
  </si>
  <si>
    <t>Forms 990 and 990-EZ [1]</t>
  </si>
  <si>
    <t>Form 1120-POL [3]</t>
  </si>
  <si>
    <t xml:space="preserve">  [2]  Includes private foundations (Form 990-PF); split-interest trusts (Form 5227); trust accumulations of certain charitable amounts </t>
  </si>
  <si>
    <t>(Form 1041-A filed by a tax-exempt organization); and corporation income tax returns (Form 1120) of revoked private foundations.</t>
  </si>
  <si>
    <t xml:space="preserve">  [5]  Includes employer’s unemployment tax (Form 940); employer returns for income and Social Security tax withheld and advance earned </t>
  </si>
  <si>
    <t xml:space="preserve">income credit payments (Form 941); household employee tax (Form 942); agricultural employee tax (Form 943); other income tax withholding </t>
  </si>
  <si>
    <t>(Form 945); and foreign employee tax (Form 1042).</t>
  </si>
  <si>
    <t>SOURCES:  Tax Exempt and Government Entities, Exempt Organizations  SE:T:EO; Employee Plans  SE:T:EP; and Tax Exempt Bonds  SE:T:GE:TEB</t>
  </si>
  <si>
    <t>SOURCES:  Tax Exempt and Government Entities, Exempt Organizations  SE:T:EO and Employee Plans  SE:T:EP</t>
  </si>
  <si>
    <t xml:space="preserve">[4]  Includes a small number of applications for determination from Section 501(e) cooperative hospital service organizations; Section 501(f) cooperative service </t>
  </si>
  <si>
    <t xml:space="preserve">organizations of operating educational organizations; Section 501(k) child care organizations; and Section 501(n) charitable risk pools.  These organizations </t>
  </si>
  <si>
    <t xml:space="preserve">welfare benefit plans and fringe benefit plans, which are not subject to examination by IRS.  </t>
  </si>
  <si>
    <t xml:space="preserve"> year.  However, this relationship is only approximate.</t>
  </si>
  <si>
    <t>SE:T:EP</t>
  </si>
  <si>
    <t xml:space="preserve">SOURCES:  Tax Exempt and Government Entities, Exempt Organizations  SE: T:EO and Employee Plans  </t>
  </si>
  <si>
    <t>Forms 990-PF, 5227, 1041-A, and 1120 [2]</t>
  </si>
  <si>
    <t xml:space="preserve">Employee Plans, and Tax-Exempt Bonds Examined, </t>
  </si>
  <si>
    <t xml:space="preserve">units, and conventions or associations of churches, need not apply for recognition of tax-exemption, unless they specifically request a ruling.  </t>
  </si>
  <si>
    <t xml:space="preserve">SOURCE:  Tax Exempt and Government Entities, Exempt Organizations  SE:T:EO  </t>
  </si>
  <si>
    <t>Examination, by Type of Examination, Fiscal Year 2005</t>
  </si>
  <si>
    <t>by Type of Return, Fiscal Year 2005</t>
  </si>
  <si>
    <t>Employee plans and related taxable returns [10]</t>
  </si>
  <si>
    <t>Fiscal Year 2005</t>
  </si>
  <si>
    <t>and Internal Revenue Code Section, Fiscal Year 2005</t>
  </si>
  <si>
    <t>Master File, by Type of Organization and Internal Revenue Code Section, Fiscal Years 2002-2005</t>
  </si>
  <si>
    <t>Form 5500, total</t>
  </si>
  <si>
    <t>Form 5500-EZ, total [11]</t>
  </si>
  <si>
    <t>Form 5330 [12]</t>
  </si>
  <si>
    <t>Forms 8038, 8038-G, 8038-GC, 8038-T, and 8328 [13]</t>
  </si>
  <si>
    <t>[11]  Form 5500-EZ is for one-participant pension benefit plans.</t>
  </si>
  <si>
    <t>[12]  Form 5330 reports initial excise taxes related to employee plans.</t>
  </si>
  <si>
    <t xml:space="preserve">[13]  Includes tax-exempt private activity bond issues (Form 8038); Government-purpose tax-exempt bond issues (Form 8038-G); small tax-exempt </t>
  </si>
  <si>
    <t xml:space="preserve">[3]  These organizations are taxable entities for which the IRS Exempt Organizations function has program responsibility.  </t>
  </si>
  <si>
    <t>Nonexempt charitable trusts [3]</t>
  </si>
  <si>
    <t>Number of returns processed in Calendar Year 2004 [1]</t>
  </si>
  <si>
    <t xml:space="preserve">    in Fiscal Year 2005 (thousand dollars):</t>
  </si>
  <si>
    <t xml:space="preserve">    in Fiscal Year 2005 [4]:</t>
  </si>
  <si>
    <t>Number of returns examined</t>
  </si>
  <si>
    <t xml:space="preserve">    in Fiscal Year 2005 (dollars):</t>
  </si>
  <si>
    <t xml:space="preserve">exempt organizations. </t>
  </si>
  <si>
    <t xml:space="preserve">[2]  Tax-exempt organization returns include Forms 990, 990-EZ, 990-PF, 5227, 1120-POL, and 1041-A filed by </t>
  </si>
  <si>
    <t xml:space="preserve">[3]  Employee plan returns consist of Form 5500 series returns filed by employee retirement plans, excluding </t>
  </si>
  <si>
    <t>Table 20 -- Determination Letters Issued on Employee Pension Plans, by Type and Disposition of Plan,</t>
  </si>
  <si>
    <t>** Not shown to avoid disclosure of information about specific taxpayers.  However, the data are included in the not qualified total.</t>
  </si>
  <si>
    <t>**</t>
  </si>
  <si>
    <t>[1]  In general, examination activity for a fiscal year is associated with returns filed in the previous calendar</t>
  </si>
  <si>
    <t>corporation filing data shown in Tables 2 and 3.</t>
  </si>
  <si>
    <t>Tax Exempt and Government Entities Operating Division has examination responsibility for the form.  However, Form 1120-POL is included in</t>
  </si>
  <si>
    <t xml:space="preserve">  [4]  Data for related taxable returns examined in connection with an examination of returns of tax-exempt organizations or employee plans are</t>
  </si>
  <si>
    <t>included here but not in Tables 10-13.</t>
  </si>
  <si>
    <t xml:space="preserve">Government bond issues, leases, and installment sales (Form 8038-GC); arbitrage rebates (Form 8038-T); and carryover election of unused </t>
  </si>
  <si>
    <t>private activity bond volume cap (Form 8328).</t>
  </si>
  <si>
    <t>Section 521 Farmers' Cooperatives [5]</t>
  </si>
  <si>
    <t>[6]  These organizations are taxable entities for which the IRS Exempt Organizations function has program responsibility.</t>
  </si>
  <si>
    <t>Nonexempt charitable trusts [6]</t>
  </si>
  <si>
    <t>[5]  Because of its specialized expertise, Exempt Organizations processes applications for exemption from Section 521 Farmers' Cooperatives, even though</t>
  </si>
  <si>
    <t>[10]  Includes 157 examinations of plans that were not required to file a return and are therefore not categorized by form type.</t>
  </si>
  <si>
    <t xml:space="preserve">file the same determination application as Section 501(c)(3) and are indistinguishable from those organizations until the applications are processed. </t>
  </si>
  <si>
    <t>[2]  Employee plan requests for rulings include opinion letters issued to Master and Prototype plans, including IRAs (Individual</t>
  </si>
  <si>
    <t xml:space="preserve">Retirement Arrangements), SEPs (Simplified Employee Pensions), and SIMPLEs (Savings Incentive Match Plan for Employees).  </t>
  </si>
  <si>
    <t xml:space="preserve">[5]  CEP (Coordinated Examination Program) examinations cover a taxpayer and its effectively controlled </t>
  </si>
  <si>
    <t>** Not shown to avoid disclosure of information about specific taxpayers.  However, the data are included in the appropriate totals.</t>
  </si>
  <si>
    <t>applications</t>
  </si>
  <si>
    <t>entities that warrant application of team examination procedures.</t>
  </si>
  <si>
    <t xml:space="preserve">these entities are customers of the Large and Mid-Size Business Operating Division.  </t>
  </si>
  <si>
    <t>SOURCE: IRS Data Book, FY 2005, Publication 55b. Also, Tax Exempt and Government Entities, Exempt Organizations  SE:T:EO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</si>
</sst>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  &quot;@"/>
    <numFmt numFmtId="165" formatCode="&quot;    &quot;@"/>
    <numFmt numFmtId="166" formatCode="&quot;        &quot;@"/>
    <numFmt numFmtId="167" formatCode="\(General\)"/>
    <numFmt numFmtId="168" formatCode="#,##0&quot;          &quot;;\-#,##0&quot;          &quot;;\-\-&quot;          &quot;;@&quot;          &quot;"/>
    <numFmt numFmtId="169" formatCode="&quot;            &quot;@"/>
    <numFmt numFmtId="170" formatCode="#,##0&quot;        &quot;"/>
    <numFmt numFmtId="171" formatCode="#,##0&quot;          &quot;"/>
    <numFmt numFmtId="172" formatCode="#,##0&quot;        &quot;;\-#,##0&quot;        &quot;;\-\-&quot;        &quot;;@&quot;        &quot;"/>
    <numFmt numFmtId="173" formatCode="#,##0&quot;       &quot;"/>
    <numFmt numFmtId="174" formatCode="#,##0&quot;       &quot;;@&quot;       &quot;"/>
    <numFmt numFmtId="175" formatCode="#,##0&quot;         &quot;;@&quot;         &quot;"/>
    <numFmt numFmtId="176" formatCode="#,##0&quot;         &quot;;#,##0&quot;         &quot;;&quot;--         &quot;;@&quot;         &quot;"/>
    <numFmt numFmtId="177" formatCode="#,##0&quot;    &quot;;\-#,##0&quot;    &quot;;\-\-&quot;    &quot;;@&quot;    &quot;"/>
    <numFmt numFmtId="178" formatCode="#,##0&quot;      &quot;;\-#,##0&quot;      &quot;;\-\-&quot;      &quot;;@&quot;      &quot;"/>
    <numFmt numFmtId="179" formatCode="\ \ \ \ @"/>
    <numFmt numFmtId="180" formatCode="#,##0&quot;     &quot;;\-#,##0&quot;     &quot;;\-\-&quot;     &quot;;@&quot;     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&quot;       &quot;;\-#,##0&quot;       &quot;;\-\-&quot;       &quot;;@&quot;       &quot;"/>
    <numFmt numFmtId="186" formatCode="#,##0&quot;      &quot;;@&quot;      &quot;"/>
    <numFmt numFmtId="187" formatCode="#,##0&quot;           &quot;;@&quot;           &quot;"/>
    <numFmt numFmtId="188" formatCode="#,##0&quot;             &quot;;@&quot;             &quot;"/>
    <numFmt numFmtId="189" formatCode="#,##0&quot;             &quot;;\-#,##0&quot;             &quot;;\-\-&quot;             &quot;;@&quot;             &quot;"/>
    <numFmt numFmtId="190" formatCode="#,##0&quot;            &quot;;\-#,##0&quot;            &quot;;\-\-&quot;            &quot;;@&quot;            &quot;"/>
    <numFmt numFmtId="191" formatCode="&quot;      &quot;@"/>
  </numFmts>
  <fonts count="9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4"/>
      <name val="Arial"/>
      <family val="2"/>
    </font>
    <font>
      <sz val="6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7" fontId="2" fillId="0" borderId="0" xfId="0" applyNumberFormat="1" applyFont="1" applyAlignment="1">
      <alignment horizontal="center" vertical="center"/>
    </xf>
    <xf numFmtId="0" fontId="0" fillId="0" borderId="2" xfId="0" applyBorder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0" fillId="0" borderId="2" xfId="0" applyNumberFormat="1" applyFill="1" applyBorder="1" applyAlignment="1">
      <alignment horizontal="right"/>
    </xf>
    <xf numFmtId="177" fontId="0" fillId="0" borderId="0" xfId="0" applyNumberFormat="1" applyFill="1" applyAlignment="1">
      <alignment horizontal="right"/>
    </xf>
    <xf numFmtId="0" fontId="2" fillId="0" borderId="3" xfId="0" applyFon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67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/>
    </xf>
    <xf numFmtId="49" fontId="3" fillId="0" borderId="0" xfId="0" applyNumberFormat="1" applyFont="1" applyAlignment="1">
      <alignment/>
    </xf>
    <xf numFmtId="0" fontId="2" fillId="0" borderId="3" xfId="0" applyFont="1" applyFill="1" applyBorder="1" applyAlignment="1">
      <alignment/>
    </xf>
    <xf numFmtId="17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0" fontId="0" fillId="0" borderId="3" xfId="0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77" fontId="3" fillId="0" borderId="0" xfId="0" applyNumberFormat="1" applyFont="1" applyAlignment="1">
      <alignment/>
    </xf>
    <xf numFmtId="177" fontId="3" fillId="0" borderId="0" xfId="0" applyNumberFormat="1" applyFont="1" applyFill="1" applyAlignment="1">
      <alignment/>
    </xf>
    <xf numFmtId="177" fontId="2" fillId="0" borderId="2" xfId="0" applyNumberFormat="1" applyFont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88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188" fontId="3" fillId="0" borderId="0" xfId="0" applyNumberFormat="1" applyFont="1" applyBorder="1" applyAlignment="1">
      <alignment vertical="center"/>
    </xf>
    <xf numFmtId="188" fontId="3" fillId="0" borderId="0" xfId="0" applyNumberFormat="1" applyFont="1" applyFill="1" applyBorder="1" applyAlignment="1">
      <alignment vertical="center"/>
    </xf>
    <xf numFmtId="188" fontId="2" fillId="2" borderId="0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/>
    </xf>
    <xf numFmtId="177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/>
    </xf>
    <xf numFmtId="177" fontId="0" fillId="2" borderId="2" xfId="0" applyNumberFormat="1" applyFill="1" applyBorder="1" applyAlignment="1">
      <alignment horizontal="right"/>
    </xf>
    <xf numFmtId="0" fontId="0" fillId="2" borderId="0" xfId="0" applyFill="1" applyAlignment="1">
      <alignment/>
    </xf>
    <xf numFmtId="177" fontId="0" fillId="2" borderId="0" xfId="0" applyNumberFormat="1" applyFill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8" fontId="2" fillId="0" borderId="2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2" fillId="0" borderId="0" xfId="0" applyNumberFormat="1" applyFont="1" applyFill="1" applyAlignment="1">
      <alignment/>
    </xf>
    <xf numFmtId="168" fontId="2" fillId="0" borderId="2" xfId="0" applyNumberFormat="1" applyFont="1" applyFill="1" applyBorder="1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/>
    </xf>
    <xf numFmtId="191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72" fontId="3" fillId="2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 horizontal="right"/>
    </xf>
    <xf numFmtId="171" fontId="3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1" fontId="2" fillId="2" borderId="0" xfId="0" applyNumberFormat="1" applyFont="1" applyFill="1" applyAlignment="1">
      <alignment/>
    </xf>
    <xf numFmtId="171" fontId="3" fillId="2" borderId="0" xfId="0" applyNumberFormat="1" applyFont="1" applyFill="1" applyAlignment="1">
      <alignment/>
    </xf>
    <xf numFmtId="190" fontId="2" fillId="2" borderId="0" xfId="0" applyNumberFormat="1" applyFont="1" applyFill="1" applyBorder="1" applyAlignment="1">
      <alignment vertical="center"/>
    </xf>
    <xf numFmtId="190" fontId="2" fillId="2" borderId="0" xfId="0" applyNumberFormat="1" applyFont="1" applyFill="1" applyBorder="1" applyAlignment="1">
      <alignment horizontal="right" vertical="center"/>
    </xf>
    <xf numFmtId="178" fontId="2" fillId="2" borderId="0" xfId="0" applyNumberFormat="1" applyFont="1" applyFill="1" applyAlignment="1">
      <alignment horizontal="right"/>
    </xf>
    <xf numFmtId="178" fontId="2" fillId="2" borderId="0" xfId="0" applyNumberFormat="1" applyFont="1" applyFill="1" applyAlignment="1" quotePrefix="1">
      <alignment horizontal="right"/>
    </xf>
    <xf numFmtId="177" fontId="2" fillId="2" borderId="0" xfId="0" applyNumberFormat="1" applyFont="1" applyFill="1" applyAlignment="1">
      <alignment/>
    </xf>
    <xf numFmtId="177" fontId="3" fillId="2" borderId="0" xfId="0" applyNumberFormat="1" applyFont="1" applyFill="1" applyAlignment="1">
      <alignment/>
    </xf>
    <xf numFmtId="0" fontId="0" fillId="0" borderId="2" xfId="0" applyFill="1" applyBorder="1" applyAlignment="1">
      <alignment/>
    </xf>
    <xf numFmtId="49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191" fontId="2" fillId="0" borderId="0" xfId="0" applyNumberFormat="1" applyFont="1" applyFill="1" applyAlignment="1">
      <alignment/>
    </xf>
    <xf numFmtId="190" fontId="3" fillId="2" borderId="0" xfId="0" applyNumberFormat="1" applyFont="1" applyFill="1" applyBorder="1" applyAlignment="1">
      <alignment vertical="center"/>
    </xf>
    <xf numFmtId="165" fontId="2" fillId="0" borderId="0" xfId="0" applyNumberFormat="1" applyFont="1" applyFill="1" applyAlignment="1">
      <alignment/>
    </xf>
    <xf numFmtId="178" fontId="3" fillId="0" borderId="0" xfId="0" applyNumberFormat="1" applyFont="1" applyAlignment="1">
      <alignment horizontal="right"/>
    </xf>
    <xf numFmtId="178" fontId="3" fillId="0" borderId="2" xfId="0" applyNumberFormat="1" applyFont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3" fillId="0" borderId="2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11</xdr:row>
      <xdr:rowOff>28575</xdr:rowOff>
    </xdr:from>
    <xdr:to>
      <xdr:col>2</xdr:col>
      <xdr:colOff>19050</xdr:colOff>
      <xdr:row>12</xdr:row>
      <xdr:rowOff>28575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3219450" y="10668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[2]</a:t>
          </a:r>
        </a:p>
      </xdr:txBody>
    </xdr:sp>
    <xdr:clientData/>
  </xdr:twoCellAnchor>
  <xdr:twoCellAnchor>
    <xdr:from>
      <xdr:col>2</xdr:col>
      <xdr:colOff>504825</xdr:colOff>
      <xdr:row>11</xdr:row>
      <xdr:rowOff>28575</xdr:rowOff>
    </xdr:from>
    <xdr:to>
      <xdr:col>3</xdr:col>
      <xdr:colOff>0</xdr:colOff>
      <xdr:row>12</xdr:row>
      <xdr:rowOff>9525</xdr:rowOff>
    </xdr:to>
    <xdr:sp>
      <xdr:nvSpPr>
        <xdr:cNvPr id="2" name="TextBox 20"/>
        <xdr:cNvSpPr txBox="1">
          <a:spLocks noChangeArrowheads="1"/>
        </xdr:cNvSpPr>
      </xdr:nvSpPr>
      <xdr:spPr>
        <a:xfrm>
          <a:off x="3933825" y="10668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[3]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19</xdr:row>
      <xdr:rowOff>0</xdr:rowOff>
    </xdr:from>
    <xdr:to>
      <xdr:col>0</xdr:col>
      <xdr:colOff>800100</xdr:colOff>
      <xdr:row>19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57225" y="1914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16</xdr:row>
      <xdr:rowOff>19050</xdr:rowOff>
    </xdr:from>
    <xdr:to>
      <xdr:col>2</xdr:col>
      <xdr:colOff>676275</xdr:colOff>
      <xdr:row>16</xdr:row>
      <xdr:rowOff>142875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3943350" y="15811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latin typeface="Arial"/>
              <a:ea typeface="Arial"/>
              <a:cs typeface="Arial"/>
            </a:rPr>
            <a:t>[2]</a:t>
          </a:r>
        </a:p>
      </xdr:txBody>
    </xdr:sp>
    <xdr:clientData/>
  </xdr:twoCellAnchor>
  <xdr:twoCellAnchor>
    <xdr:from>
      <xdr:col>2</xdr:col>
      <xdr:colOff>485775</xdr:colOff>
      <xdr:row>15</xdr:row>
      <xdr:rowOff>19050</xdr:rowOff>
    </xdr:from>
    <xdr:to>
      <xdr:col>2</xdr:col>
      <xdr:colOff>666750</xdr:colOff>
      <xdr:row>16</xdr:row>
      <xdr:rowOff>19050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933825" y="14287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latin typeface="Arial"/>
              <a:ea typeface="Arial"/>
              <a:cs typeface="Arial"/>
            </a:rPr>
            <a:t>[1]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48</xdr:row>
      <xdr:rowOff>0</xdr:rowOff>
    </xdr:from>
    <xdr:to>
      <xdr:col>3</xdr:col>
      <xdr:colOff>0</xdr:colOff>
      <xdr:row>48</xdr:row>
      <xdr:rowOff>28575</xdr:rowOff>
    </xdr:to>
    <xdr:sp>
      <xdr:nvSpPr>
        <xdr:cNvPr id="1" name="TextBox 31"/>
        <xdr:cNvSpPr txBox="1">
          <a:spLocks noChangeArrowheads="1"/>
        </xdr:cNvSpPr>
      </xdr:nvSpPr>
      <xdr:spPr>
        <a:xfrm>
          <a:off x="4695825" y="5200650"/>
          <a:ext cx="114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B26">
      <selection activeCell="A31" sqref="A31"/>
    </sheetView>
  </sheetViews>
  <sheetFormatPr defaultColWidth="9.140625" defaultRowHeight="12.75"/>
  <cols>
    <col min="1" max="1" width="40.7109375" style="0" customWidth="1"/>
    <col min="2" max="3" width="10.7109375" style="0" customWidth="1"/>
  </cols>
  <sheetData>
    <row r="1" ht="12.75">
      <c r="A1" s="1" t="s">
        <v>138</v>
      </c>
    </row>
    <row r="2" ht="12.75">
      <c r="A2" s="1" t="s">
        <v>139</v>
      </c>
    </row>
    <row r="3" ht="12.75">
      <c r="A3" s="1" t="s">
        <v>187</v>
      </c>
    </row>
    <row r="4" spans="1:3" ht="2.25" customHeight="1" thickBot="1">
      <c r="A4" s="2"/>
      <c r="B4" s="2"/>
      <c r="C4" s="2"/>
    </row>
    <row r="5" ht="2.25" customHeight="1" thickTop="1"/>
    <row r="6" s="3" customFormat="1" ht="6" customHeight="1"/>
    <row r="7" spans="1:3" s="3" customFormat="1" ht="11.25" customHeight="1">
      <c r="A7" s="118" t="s">
        <v>130</v>
      </c>
      <c r="B7" s="5" t="s">
        <v>12</v>
      </c>
      <c r="C7" s="5" t="s">
        <v>11</v>
      </c>
    </row>
    <row r="8" spans="1:3" s="3" customFormat="1" ht="11.25" customHeight="1">
      <c r="A8" s="119"/>
      <c r="B8" s="5" t="s">
        <v>27</v>
      </c>
      <c r="C8" s="5" t="s">
        <v>26</v>
      </c>
    </row>
    <row r="9" spans="1:3" s="3" customFormat="1" ht="6" customHeight="1">
      <c r="A9" s="5"/>
      <c r="B9" s="5"/>
      <c r="C9" s="5"/>
    </row>
    <row r="10" spans="1:3" s="3" customFormat="1" ht="2.25" customHeight="1">
      <c r="A10" s="4"/>
      <c r="B10" s="4"/>
      <c r="C10" s="4"/>
    </row>
    <row r="11" spans="1:3" s="3" customFormat="1" ht="2.25" customHeight="1">
      <c r="A11" s="8"/>
      <c r="B11" s="8"/>
      <c r="C11" s="8"/>
    </row>
    <row r="12" spans="1:4" s="9" customFormat="1" ht="11.25" customHeight="1">
      <c r="A12" s="9" t="s">
        <v>202</v>
      </c>
      <c r="B12" s="95">
        <v>849342</v>
      </c>
      <c r="C12" s="95">
        <v>1000501</v>
      </c>
      <c r="D12" s="59"/>
    </row>
    <row r="13" spans="1:4" s="9" customFormat="1" ht="11.25" customHeight="1">
      <c r="A13" s="9" t="s">
        <v>205</v>
      </c>
      <c r="B13" s="92"/>
      <c r="C13" s="92"/>
      <c r="D13" s="59"/>
    </row>
    <row r="14" spans="1:4" s="9" customFormat="1" ht="9.75" customHeight="1">
      <c r="A14" s="9" t="s">
        <v>204</v>
      </c>
      <c r="B14" s="92"/>
      <c r="C14" s="92"/>
      <c r="D14" s="59"/>
    </row>
    <row r="15" spans="1:4" s="3" customFormat="1" ht="11.25" customHeight="1">
      <c r="A15" s="7" t="s">
        <v>8</v>
      </c>
      <c r="B15" s="94">
        <f>+B16+B17</f>
        <v>4953</v>
      </c>
      <c r="C15" s="94">
        <f>+C16+C17</f>
        <v>8232</v>
      </c>
      <c r="D15" s="11"/>
    </row>
    <row r="16" spans="1:4" s="3" customFormat="1" ht="11.25" customHeight="1">
      <c r="A16" s="7" t="s">
        <v>141</v>
      </c>
      <c r="B16" s="94">
        <v>625</v>
      </c>
      <c r="C16" s="94">
        <v>105</v>
      </c>
      <c r="D16" s="11"/>
    </row>
    <row r="17" spans="1:4" s="3" customFormat="1" ht="11.25" customHeight="1">
      <c r="A17" s="7" t="s">
        <v>9</v>
      </c>
      <c r="B17" s="94">
        <v>4328</v>
      </c>
      <c r="C17" s="94">
        <v>8127</v>
      </c>
      <c r="D17" s="11"/>
    </row>
    <row r="18" spans="1:4" s="3" customFormat="1" ht="11.25" customHeight="1">
      <c r="A18" s="9" t="s">
        <v>13</v>
      </c>
      <c r="B18" s="94"/>
      <c r="C18" s="94"/>
      <c r="D18" s="11"/>
    </row>
    <row r="19" spans="1:4" s="3" customFormat="1" ht="9.75" customHeight="1">
      <c r="A19" s="9" t="s">
        <v>203</v>
      </c>
      <c r="B19" s="94"/>
      <c r="C19" s="94"/>
      <c r="D19" s="11"/>
    </row>
    <row r="20" spans="1:7" s="3" customFormat="1" ht="11.25" customHeight="1">
      <c r="A20" s="7" t="s">
        <v>8</v>
      </c>
      <c r="B20" s="94">
        <f>+B21+B22</f>
        <v>48582</v>
      </c>
      <c r="C20" s="94">
        <f>C21+C22</f>
        <v>38650</v>
      </c>
      <c r="D20" s="11"/>
      <c r="E20" s="11"/>
      <c r="F20" s="11"/>
      <c r="G20" s="11"/>
    </row>
    <row r="21" spans="1:7" s="3" customFormat="1" ht="11.25" customHeight="1">
      <c r="A21" s="7" t="s">
        <v>141</v>
      </c>
      <c r="B21" s="94">
        <v>35255</v>
      </c>
      <c r="C21" s="94">
        <v>23774</v>
      </c>
      <c r="D21" s="11"/>
      <c r="E21" s="11"/>
      <c r="F21" s="11"/>
      <c r="G21" s="11"/>
    </row>
    <row r="22" spans="1:4" s="3" customFormat="1" ht="11.25" customHeight="1">
      <c r="A22" s="7" t="s">
        <v>9</v>
      </c>
      <c r="B22" s="94">
        <v>13327</v>
      </c>
      <c r="C22" s="94">
        <v>14876</v>
      </c>
      <c r="D22" s="11"/>
    </row>
    <row r="23" spans="1:4" s="3" customFormat="1" ht="11.25" customHeight="1">
      <c r="A23" s="9" t="s">
        <v>14</v>
      </c>
      <c r="B23" s="10"/>
      <c r="C23" s="10"/>
      <c r="D23" s="11"/>
    </row>
    <row r="24" spans="1:3" s="3" customFormat="1" ht="9.75" customHeight="1">
      <c r="A24" s="9" t="s">
        <v>206</v>
      </c>
      <c r="B24" s="10"/>
      <c r="C24" s="10"/>
    </row>
    <row r="25" spans="1:3" s="3" customFormat="1" ht="11.25" customHeight="1">
      <c r="A25" s="7" t="s">
        <v>141</v>
      </c>
      <c r="B25" s="10">
        <f>+B21/B16*1000</f>
        <v>56408</v>
      </c>
      <c r="C25" s="10">
        <f>+C21/C16*1000</f>
        <v>226419.04761904763</v>
      </c>
    </row>
    <row r="26" spans="1:3" s="3" customFormat="1" ht="11.25" customHeight="1">
      <c r="A26" s="7" t="s">
        <v>9</v>
      </c>
      <c r="B26" s="10">
        <f>+B22/B17*1000</f>
        <v>3079.2513863216263</v>
      </c>
      <c r="C26" s="10">
        <f>+C22/C17*1000</f>
        <v>1830.4417374184816</v>
      </c>
    </row>
    <row r="27" spans="1:3" s="3" customFormat="1" ht="2.25" customHeight="1">
      <c r="A27" s="6"/>
      <c r="B27" s="6"/>
      <c r="C27" s="6"/>
    </row>
    <row r="28" s="3" customFormat="1" ht="2.25" customHeight="1"/>
    <row r="29" spans="1:2" s="3" customFormat="1" ht="15.75" customHeight="1">
      <c r="A29" s="88" t="s">
        <v>213</v>
      </c>
      <c r="B29" s="87"/>
    </row>
    <row r="30" s="89" customFormat="1" ht="9.75" customHeight="1">
      <c r="A30" s="89" t="s">
        <v>180</v>
      </c>
    </row>
    <row r="31" spans="1:2" s="3" customFormat="1" ht="13.5" customHeight="1">
      <c r="A31" s="88" t="s">
        <v>208</v>
      </c>
      <c r="B31" s="87"/>
    </row>
    <row r="32" s="89" customFormat="1" ht="9.75" customHeight="1">
      <c r="A32" s="89" t="s">
        <v>207</v>
      </c>
    </row>
    <row r="33" s="3" customFormat="1" ht="15.75" customHeight="1">
      <c r="A33" s="88" t="s">
        <v>209</v>
      </c>
    </row>
    <row r="34" s="89" customFormat="1" ht="9.75" customHeight="1">
      <c r="A34" s="89" t="s">
        <v>179</v>
      </c>
    </row>
    <row r="35" spans="1:2" s="3" customFormat="1" ht="15.75" customHeight="1">
      <c r="A35" s="88" t="s">
        <v>142</v>
      </c>
      <c r="B35" s="87"/>
    </row>
    <row r="36" s="3" customFormat="1" ht="15.75" customHeight="1">
      <c r="A36" s="88" t="s">
        <v>228</v>
      </c>
    </row>
    <row r="37" s="89" customFormat="1" ht="9.75" customHeight="1">
      <c r="A37" s="89" t="s">
        <v>231</v>
      </c>
    </row>
    <row r="38" s="3" customFormat="1" ht="15.75" customHeight="1">
      <c r="A38" s="3" t="s">
        <v>182</v>
      </c>
    </row>
    <row r="39" ht="9.75" customHeight="1">
      <c r="A39" s="3" t="s">
        <v>181</v>
      </c>
    </row>
  </sheetData>
  <mergeCells count="1">
    <mergeCell ref="A7:A8"/>
  </mergeCells>
  <printOptions/>
  <pageMargins left="0.5" right="0.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"/>
  <sheetViews>
    <sheetView showGridLines="0" workbookViewId="0" topLeftCell="A50">
      <selection activeCell="E53" sqref="E53"/>
    </sheetView>
  </sheetViews>
  <sheetFormatPr defaultColWidth="9.140625" defaultRowHeight="12.75"/>
  <cols>
    <col min="1" max="1" width="38.28125" style="0" customWidth="1"/>
    <col min="2" max="2" width="13.00390625" style="0" customWidth="1"/>
    <col min="5" max="5" width="17.8515625" style="0" customWidth="1"/>
  </cols>
  <sheetData>
    <row r="1" ht="12.75">
      <c r="A1" s="1" t="s">
        <v>118</v>
      </c>
    </row>
    <row r="2" ht="12.75">
      <c r="A2" s="1" t="s">
        <v>184</v>
      </c>
    </row>
    <row r="3" ht="12.75">
      <c r="A3" s="1" t="s">
        <v>188</v>
      </c>
    </row>
    <row r="4" spans="1:2" ht="2.25" customHeight="1" thickBot="1">
      <c r="A4" s="2"/>
      <c r="B4" s="2"/>
    </row>
    <row r="5" ht="2.25" customHeight="1" thickTop="1"/>
    <row r="6" s="3" customFormat="1" ht="10.5" customHeight="1"/>
    <row r="7" spans="1:2" s="3" customFormat="1" ht="9.75" customHeight="1">
      <c r="A7" s="5" t="s">
        <v>15</v>
      </c>
      <c r="B7" s="5" t="s">
        <v>16</v>
      </c>
    </row>
    <row r="8" s="3" customFormat="1" ht="10.5" customHeight="1"/>
    <row r="9" spans="1:2" s="3" customFormat="1" ht="2.25" customHeight="1">
      <c r="A9" s="4"/>
      <c r="B9" s="4"/>
    </row>
    <row r="10" s="3" customFormat="1" ht="2.25" customHeight="1"/>
    <row r="11" spans="1:2" s="9" customFormat="1" ht="9.75" customHeight="1">
      <c r="A11" s="9" t="s">
        <v>17</v>
      </c>
      <c r="B11" s="93">
        <f>SUM(B14+B29+B45)</f>
        <v>13825</v>
      </c>
    </row>
    <row r="12" spans="1:2" s="3" customFormat="1" ht="2.25" customHeight="1">
      <c r="A12" s="4"/>
      <c r="B12" s="86"/>
    </row>
    <row r="13" s="3" customFormat="1" ht="2.25" customHeight="1">
      <c r="B13" s="84"/>
    </row>
    <row r="14" spans="1:3" s="9" customFormat="1" ht="9.75" customHeight="1">
      <c r="A14" s="9" t="s">
        <v>18</v>
      </c>
      <c r="B14" s="96">
        <f>B16+B21</f>
        <v>4953</v>
      </c>
      <c r="C14" s="3"/>
    </row>
    <row r="15" spans="1:2" s="9" customFormat="1" ht="9.75" customHeight="1">
      <c r="A15" s="12" t="s">
        <v>19</v>
      </c>
      <c r="B15" s="97"/>
    </row>
    <row r="16" spans="1:2" s="3" customFormat="1" ht="9.75" customHeight="1">
      <c r="A16" s="13" t="s">
        <v>8</v>
      </c>
      <c r="B16" s="97">
        <f>SUM(B17:B19)</f>
        <v>2764</v>
      </c>
    </row>
    <row r="17" spans="1:2" s="3" customFormat="1" ht="9.75" customHeight="1">
      <c r="A17" s="14" t="s">
        <v>168</v>
      </c>
      <c r="B17" s="98">
        <v>2402</v>
      </c>
    </row>
    <row r="18" spans="1:2" s="3" customFormat="1" ht="9.75" customHeight="1">
      <c r="A18" s="14" t="s">
        <v>183</v>
      </c>
      <c r="B18" s="98">
        <v>346</v>
      </c>
    </row>
    <row r="19" spans="1:5" s="3" customFormat="1" ht="9.75" customHeight="1">
      <c r="A19" s="14" t="s">
        <v>169</v>
      </c>
      <c r="B19" s="98">
        <v>16</v>
      </c>
      <c r="D19" s="11"/>
      <c r="E19" s="11"/>
    </row>
    <row r="20" spans="1:2" s="3" customFormat="1" ht="9.75" customHeight="1">
      <c r="A20" s="15" t="s">
        <v>143</v>
      </c>
      <c r="B20" s="98"/>
    </row>
    <row r="21" spans="1:2" s="3" customFormat="1" ht="9.75" customHeight="1">
      <c r="A21" s="14" t="s">
        <v>8</v>
      </c>
      <c r="B21" s="98">
        <f>SUM(B22:B26)</f>
        <v>2189</v>
      </c>
    </row>
    <row r="22" spans="1:2" s="3" customFormat="1" ht="9.75" customHeight="1">
      <c r="A22" s="14" t="s">
        <v>144</v>
      </c>
      <c r="B22" s="98">
        <v>1251</v>
      </c>
    </row>
    <row r="23" spans="1:2" s="3" customFormat="1" ht="9.75" customHeight="1">
      <c r="A23" s="14" t="s">
        <v>145</v>
      </c>
      <c r="B23" s="98">
        <v>603</v>
      </c>
    </row>
    <row r="24" spans="1:2" s="3" customFormat="1" ht="9.75" customHeight="1">
      <c r="A24" s="14" t="s">
        <v>146</v>
      </c>
      <c r="B24" s="98">
        <v>162</v>
      </c>
    </row>
    <row r="25" spans="1:2" s="3" customFormat="1" ht="9.75" customHeight="1">
      <c r="A25" s="14" t="s">
        <v>147</v>
      </c>
      <c r="B25" s="98">
        <v>84</v>
      </c>
    </row>
    <row r="26" spans="1:2" s="3" customFormat="1" ht="9.75" customHeight="1">
      <c r="A26" s="14" t="s">
        <v>148</v>
      </c>
      <c r="B26" s="98">
        <v>89</v>
      </c>
    </row>
    <row r="27" spans="1:2" s="3" customFormat="1" ht="2.25" customHeight="1">
      <c r="A27" s="4"/>
      <c r="B27" s="83"/>
    </row>
    <row r="28" s="3" customFormat="1" ht="2.25" customHeight="1">
      <c r="B28" s="84"/>
    </row>
    <row r="29" spans="1:2" s="3" customFormat="1" ht="9.75" customHeight="1">
      <c r="A29" s="16" t="s">
        <v>189</v>
      </c>
      <c r="B29" s="99">
        <v>8389</v>
      </c>
    </row>
    <row r="30" spans="1:2" s="3" customFormat="1" ht="9.75" customHeight="1">
      <c r="A30" s="12" t="s">
        <v>20</v>
      </c>
      <c r="B30" s="98"/>
    </row>
    <row r="31" spans="1:2" s="3" customFormat="1" ht="9.75" customHeight="1">
      <c r="A31" s="13" t="s">
        <v>8</v>
      </c>
      <c r="B31" s="98">
        <f>B32+B35</f>
        <v>7283</v>
      </c>
    </row>
    <row r="32" spans="1:2" s="3" customFormat="1" ht="9.75" customHeight="1">
      <c r="A32" s="13" t="s">
        <v>193</v>
      </c>
      <c r="B32" s="98">
        <f>B33+B34</f>
        <v>7251</v>
      </c>
    </row>
    <row r="33" spans="1:2" s="3" customFormat="1" ht="9.75" customHeight="1">
      <c r="A33" s="17" t="s">
        <v>21</v>
      </c>
      <c r="B33" s="98">
        <v>1939</v>
      </c>
    </row>
    <row r="34" spans="1:2" s="3" customFormat="1" ht="9.75" customHeight="1">
      <c r="A34" s="17" t="s">
        <v>22</v>
      </c>
      <c r="B34" s="98">
        <v>5312</v>
      </c>
    </row>
    <row r="35" spans="1:2" s="3" customFormat="1" ht="9.75" customHeight="1">
      <c r="A35" s="13" t="s">
        <v>194</v>
      </c>
      <c r="B35" s="98">
        <f>B36+B37</f>
        <v>32</v>
      </c>
    </row>
    <row r="36" spans="1:2" s="3" customFormat="1" ht="9.75" customHeight="1">
      <c r="A36" s="17" t="s">
        <v>21</v>
      </c>
      <c r="B36" s="98">
        <v>18</v>
      </c>
    </row>
    <row r="37" spans="1:2" s="3" customFormat="1" ht="9.75" customHeight="1">
      <c r="A37" s="17" t="s">
        <v>22</v>
      </c>
      <c r="B37" s="98">
        <v>14</v>
      </c>
    </row>
    <row r="38" spans="1:2" s="3" customFormat="1" ht="9.75" customHeight="1">
      <c r="A38" s="9" t="s">
        <v>149</v>
      </c>
      <c r="B38" s="98"/>
    </row>
    <row r="39" spans="1:2" s="3" customFormat="1" ht="9.75" customHeight="1">
      <c r="A39" s="13" t="s">
        <v>8</v>
      </c>
      <c r="B39" s="98">
        <f>SUM(B40:B42)</f>
        <v>949</v>
      </c>
    </row>
    <row r="40" spans="1:2" s="3" customFormat="1" ht="9.75" customHeight="1">
      <c r="A40" s="13" t="s">
        <v>195</v>
      </c>
      <c r="B40" s="98">
        <v>791</v>
      </c>
    </row>
    <row r="41" spans="1:2" s="3" customFormat="1" ht="9.75" customHeight="1">
      <c r="A41" s="13" t="s">
        <v>145</v>
      </c>
      <c r="B41" s="98">
        <v>9</v>
      </c>
    </row>
    <row r="42" spans="1:2" s="3" customFormat="1" ht="9.75" customHeight="1">
      <c r="A42" s="13" t="s">
        <v>147</v>
      </c>
      <c r="B42" s="98">
        <v>149</v>
      </c>
    </row>
    <row r="43" spans="1:2" s="3" customFormat="1" ht="2.25" customHeight="1">
      <c r="A43" s="4"/>
      <c r="B43" s="86"/>
    </row>
    <row r="44" s="3" customFormat="1" ht="2.25" customHeight="1">
      <c r="B44" s="85"/>
    </row>
    <row r="45" spans="1:2" s="3" customFormat="1" ht="9.75" customHeight="1">
      <c r="A45" s="16" t="s">
        <v>23</v>
      </c>
      <c r="B45" s="99">
        <v>483</v>
      </c>
    </row>
    <row r="46" spans="1:2" s="3" customFormat="1" ht="9.75" customHeight="1">
      <c r="A46" s="14" t="s">
        <v>196</v>
      </c>
      <c r="B46" s="85">
        <v>483</v>
      </c>
    </row>
    <row r="47" spans="1:2" s="3" customFormat="1" ht="2.25" customHeight="1">
      <c r="A47" s="6"/>
      <c r="B47" s="47"/>
    </row>
    <row r="48" s="3" customFormat="1" ht="2.25" customHeight="1">
      <c r="B48" s="11"/>
    </row>
    <row r="49" spans="1:2" s="3" customFormat="1" ht="15.75" customHeight="1">
      <c r="A49" s="90" t="s">
        <v>151</v>
      </c>
      <c r="B49" s="87"/>
    </row>
    <row r="50" spans="1:2" s="3" customFormat="1" ht="15.75" customHeight="1">
      <c r="A50" s="90" t="s">
        <v>170</v>
      </c>
      <c r="B50" s="87"/>
    </row>
    <row r="51" spans="1:2" s="3" customFormat="1" ht="9.75" customHeight="1">
      <c r="A51" s="91" t="s">
        <v>171</v>
      </c>
      <c r="B51" s="87"/>
    </row>
    <row r="52" spans="1:2" s="3" customFormat="1" ht="15.75" customHeight="1">
      <c r="A52" s="90" t="s">
        <v>152</v>
      </c>
      <c r="B52" s="87"/>
    </row>
    <row r="53" spans="1:2" s="3" customFormat="1" ht="9.75" customHeight="1">
      <c r="A53" s="91" t="s">
        <v>215</v>
      </c>
      <c r="B53" s="87"/>
    </row>
    <row r="54" spans="1:2" s="3" customFormat="1" ht="9.75" customHeight="1">
      <c r="A54" s="91" t="s">
        <v>214</v>
      </c>
      <c r="B54" s="87"/>
    </row>
    <row r="55" spans="1:2" s="3" customFormat="1" ht="15.75" customHeight="1">
      <c r="A55" s="90" t="s">
        <v>216</v>
      </c>
      <c r="B55" s="87"/>
    </row>
    <row r="56" spans="1:2" s="3" customFormat="1" ht="9.75" customHeight="1">
      <c r="A56" s="91" t="s">
        <v>217</v>
      </c>
      <c r="B56" s="87"/>
    </row>
    <row r="57" spans="1:2" s="3" customFormat="1" ht="15.75" customHeight="1">
      <c r="A57" s="90" t="s">
        <v>172</v>
      </c>
      <c r="B57" s="87"/>
    </row>
    <row r="58" spans="1:2" s="3" customFormat="1" ht="9.75" customHeight="1">
      <c r="A58" s="91" t="s">
        <v>173</v>
      </c>
      <c r="B58" s="87"/>
    </row>
    <row r="59" spans="1:2" s="3" customFormat="1" ht="9.75" customHeight="1">
      <c r="A59" s="91" t="s">
        <v>174</v>
      </c>
      <c r="B59" s="87"/>
    </row>
    <row r="60" spans="1:2" s="3" customFormat="1" ht="15.75" customHeight="1">
      <c r="A60" s="90" t="s">
        <v>167</v>
      </c>
      <c r="B60" s="87"/>
    </row>
    <row r="61" spans="1:2" s="3" customFormat="1" ht="15.75" customHeight="1">
      <c r="A61" s="90" t="s">
        <v>155</v>
      </c>
      <c r="B61" s="87"/>
    </row>
    <row r="62" spans="1:2" s="3" customFormat="1" ht="15.75" customHeight="1">
      <c r="A62" s="90" t="s">
        <v>154</v>
      </c>
      <c r="B62" s="87"/>
    </row>
    <row r="63" spans="1:2" s="3" customFormat="1" ht="9.75" customHeight="1">
      <c r="A63" s="91" t="s">
        <v>150</v>
      </c>
      <c r="B63" s="87"/>
    </row>
    <row r="64" spans="1:2" s="3" customFormat="1" ht="15.75" customHeight="1">
      <c r="A64" s="90" t="s">
        <v>153</v>
      </c>
      <c r="B64" s="87"/>
    </row>
    <row r="65" spans="1:2" s="3" customFormat="1" ht="15.75" customHeight="1">
      <c r="A65" s="90" t="s">
        <v>224</v>
      </c>
      <c r="B65" s="87"/>
    </row>
    <row r="66" spans="1:2" s="3" customFormat="1" ht="15.75" customHeight="1">
      <c r="A66" s="90" t="s">
        <v>197</v>
      </c>
      <c r="B66" s="87"/>
    </row>
    <row r="67" spans="1:2" s="3" customFormat="1" ht="15.75" customHeight="1">
      <c r="A67" s="90" t="s">
        <v>198</v>
      </c>
      <c r="B67" s="87"/>
    </row>
    <row r="68" s="3" customFormat="1" ht="15.75" customHeight="1">
      <c r="A68" s="90" t="s">
        <v>199</v>
      </c>
    </row>
    <row r="69" s="3" customFormat="1" ht="9.75" customHeight="1">
      <c r="A69" s="91" t="s">
        <v>218</v>
      </c>
    </row>
    <row r="70" s="3" customFormat="1" ht="9.75" customHeight="1">
      <c r="A70" s="91" t="s">
        <v>219</v>
      </c>
    </row>
    <row r="71" s="3" customFormat="1" ht="15.75" customHeight="1">
      <c r="A71" s="3" t="s">
        <v>175</v>
      </c>
    </row>
    <row r="72" s="3" customFormat="1" ht="9.75" customHeight="1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  <row r="186" s="3" customFormat="1" ht="9"/>
    <row r="187" s="3" customFormat="1" ht="9"/>
    <row r="188" s="3" customFormat="1" ht="9"/>
    <row r="189" s="3" customFormat="1" ht="9"/>
    <row r="190" s="3" customFormat="1" ht="9"/>
    <row r="191" s="3" customFormat="1" ht="9"/>
    <row r="192" s="3" customFormat="1" ht="9"/>
    <row r="193" s="3" customFormat="1" ht="9"/>
    <row r="194" s="3" customFormat="1" ht="9"/>
    <row r="195" s="3" customFormat="1" ht="9"/>
    <row r="196" s="3" customFormat="1" ht="9"/>
    <row r="197" s="3" customFormat="1" ht="9"/>
    <row r="198" s="3" customFormat="1" ht="9"/>
    <row r="199" s="3" customFormat="1" ht="9"/>
    <row r="200" s="3" customFormat="1" ht="9"/>
    <row r="201" s="3" customFormat="1" ht="9"/>
    <row r="202" s="3" customFormat="1" ht="9"/>
    <row r="203" s="3" customFormat="1" ht="9"/>
    <row r="204" s="3" customFormat="1" ht="9"/>
    <row r="205" s="3" customFormat="1" ht="9"/>
    <row r="206" s="3" customFormat="1" ht="9"/>
    <row r="207" s="3" customFormat="1" ht="9"/>
    <row r="208" s="3" customFormat="1" ht="9"/>
    <row r="209" s="3" customFormat="1" ht="9"/>
    <row r="210" s="3" customFormat="1" ht="9"/>
    <row r="211" s="3" customFormat="1" ht="9"/>
    <row r="212" s="3" customFormat="1" ht="9"/>
    <row r="213" s="3" customFormat="1" ht="9"/>
    <row r="214" s="3" customFormat="1" ht="9"/>
    <row r="215" s="3" customFormat="1" ht="9"/>
    <row r="216" s="3" customFormat="1" ht="9"/>
    <row r="217" s="3" customFormat="1" ht="9"/>
    <row r="218" s="3" customFormat="1" ht="9"/>
    <row r="219" s="3" customFormat="1" ht="9"/>
    <row r="220" s="3" customFormat="1" ht="9"/>
    <row r="221" s="3" customFormat="1" ht="9"/>
    <row r="222" s="3" customFormat="1" ht="9"/>
    <row r="223" s="3" customFormat="1" ht="9"/>
    <row r="224" s="3" customFormat="1" ht="9"/>
    <row r="225" s="3" customFormat="1" ht="9"/>
    <row r="226" s="3" customFormat="1" ht="9"/>
    <row r="227" s="3" customFormat="1" ht="9"/>
    <row r="228" s="3" customFormat="1" ht="9"/>
    <row r="229" s="3" customFormat="1" ht="9"/>
    <row r="230" s="3" customFormat="1" ht="9"/>
    <row r="231" s="3" customFormat="1" ht="9"/>
    <row r="232" s="3" customFormat="1" ht="9"/>
    <row r="233" s="3" customFormat="1" ht="9"/>
    <row r="234" s="3" customFormat="1" ht="9"/>
    <row r="235" s="3" customFormat="1" ht="9"/>
    <row r="236" s="3" customFormat="1" ht="9"/>
    <row r="237" s="3" customFormat="1" ht="9"/>
    <row r="238" s="3" customFormat="1" ht="9"/>
    <row r="239" s="3" customFormat="1" ht="9"/>
    <row r="240" s="3" customFormat="1" ht="9"/>
    <row r="241" s="3" customFormat="1" ht="9"/>
    <row r="242" s="3" customFormat="1" ht="9"/>
    <row r="243" s="3" customFormat="1" ht="9"/>
    <row r="244" s="3" customFormat="1" ht="9"/>
    <row r="245" s="3" customFormat="1" ht="9"/>
    <row r="246" s="3" customFormat="1" ht="9"/>
    <row r="247" s="3" customFormat="1" ht="9"/>
    <row r="248" s="3" customFormat="1" ht="9"/>
    <row r="249" s="3" customFormat="1" ht="9"/>
    <row r="250" s="3" customFormat="1" ht="9"/>
    <row r="251" s="3" customFormat="1" ht="9"/>
    <row r="252" s="3" customFormat="1" ht="9"/>
    <row r="253" s="3" customFormat="1" ht="9"/>
    <row r="254" s="3" customFormat="1" ht="9"/>
    <row r="255" s="3" customFormat="1" ht="9"/>
    <row r="256" s="3" customFormat="1" ht="9"/>
    <row r="257" s="3" customFormat="1" ht="9"/>
    <row r="258" s="3" customFormat="1" ht="9"/>
    <row r="259" s="3" customFormat="1" ht="9"/>
    <row r="260" s="3" customFormat="1" ht="9"/>
    <row r="261" s="3" customFormat="1" ht="9"/>
    <row r="262" s="3" customFormat="1" ht="9"/>
    <row r="263" s="3" customFormat="1" ht="9"/>
    <row r="264" s="3" customFormat="1" ht="9"/>
    <row r="265" s="3" customFormat="1" ht="9"/>
    <row r="266" s="3" customFormat="1" ht="9"/>
    <row r="267" s="3" customFormat="1" ht="9"/>
    <row r="268" s="3" customFormat="1" ht="9"/>
    <row r="269" s="3" customFormat="1" ht="9"/>
    <row r="270" s="3" customFormat="1" ht="9"/>
    <row r="271" s="3" customFormat="1" ht="9"/>
    <row r="272" s="3" customFormat="1" ht="9"/>
    <row r="273" s="3" customFormat="1" ht="9"/>
    <row r="274" s="3" customFormat="1" ht="9"/>
    <row r="275" s="3" customFormat="1" ht="9"/>
    <row r="276" s="3" customFormat="1" ht="9"/>
    <row r="277" s="3" customFormat="1" ht="9"/>
    <row r="278" s="3" customFormat="1" ht="9"/>
    <row r="279" s="3" customFormat="1" ht="9"/>
    <row r="280" s="3" customFormat="1" ht="9"/>
    <row r="281" s="3" customFormat="1" ht="9"/>
    <row r="282" s="3" customFormat="1" ht="9"/>
    <row r="283" s="3" customFormat="1" ht="9"/>
    <row r="284" s="3" customFormat="1" ht="9"/>
    <row r="285" s="3" customFormat="1" ht="9"/>
    <row r="286" s="3" customFormat="1" ht="9"/>
    <row r="287" s="3" customFormat="1" ht="9"/>
    <row r="288" s="3" customFormat="1" ht="9"/>
    <row r="289" s="3" customFormat="1" ht="9"/>
    <row r="290" s="3" customFormat="1" ht="9"/>
    <row r="291" s="3" customFormat="1" ht="9"/>
    <row r="292" s="3" customFormat="1" ht="9"/>
    <row r="293" s="3" customFormat="1" ht="9"/>
    <row r="294" s="3" customFormat="1" ht="9"/>
    <row r="295" s="3" customFormat="1" ht="9"/>
    <row r="296" s="3" customFormat="1" ht="9"/>
    <row r="297" s="3" customFormat="1" ht="9"/>
    <row r="298" s="3" customFormat="1" ht="9"/>
    <row r="299" s="3" customFormat="1" ht="9"/>
    <row r="300" s="3" customFormat="1" ht="9"/>
    <row r="301" s="3" customFormat="1" ht="9"/>
    <row r="302" s="3" customFormat="1" ht="9"/>
    <row r="303" s="3" customFormat="1" ht="9"/>
    <row r="304" s="3" customFormat="1" ht="9"/>
    <row r="305" s="3" customFormat="1" ht="9"/>
    <row r="306" s="3" customFormat="1" ht="9"/>
    <row r="307" s="3" customFormat="1" ht="9"/>
    <row r="308" s="3" customFormat="1" ht="9"/>
    <row r="309" s="3" customFormat="1" ht="9"/>
    <row r="310" s="3" customFormat="1" ht="9"/>
    <row r="311" s="3" customFormat="1" ht="9"/>
    <row r="312" s="3" customFormat="1" ht="9"/>
    <row r="313" s="3" customFormat="1" ht="9"/>
    <row r="314" s="3" customFormat="1" ht="9"/>
    <row r="315" s="3" customFormat="1" ht="9"/>
    <row r="316" s="3" customFormat="1" ht="9"/>
    <row r="317" s="3" customFormat="1" ht="9"/>
    <row r="318" s="3" customFormat="1" ht="9"/>
    <row r="319" s="3" customFormat="1" ht="9"/>
    <row r="320" s="3" customFormat="1" ht="9"/>
    <row r="321" s="3" customFormat="1" ht="9"/>
    <row r="322" s="3" customFormat="1" ht="9"/>
    <row r="323" s="3" customFormat="1" ht="9"/>
    <row r="324" s="3" customFormat="1" ht="9"/>
    <row r="325" s="3" customFormat="1" ht="9"/>
    <row r="326" s="3" customFormat="1" ht="9"/>
    <row r="327" s="3" customFormat="1" ht="9"/>
    <row r="328" s="3" customFormat="1" ht="9"/>
    <row r="329" s="3" customFormat="1" ht="9"/>
    <row r="330" s="3" customFormat="1" ht="9"/>
    <row r="331" s="3" customFormat="1" ht="9"/>
    <row r="332" s="3" customFormat="1" ht="9"/>
    <row r="333" s="3" customFormat="1" ht="9"/>
    <row r="334" s="3" customFormat="1" ht="9"/>
    <row r="335" s="3" customFormat="1" ht="9"/>
    <row r="336" s="3" customFormat="1" ht="9"/>
    <row r="337" s="3" customFormat="1" ht="9"/>
    <row r="338" s="3" customFormat="1" ht="9"/>
    <row r="339" s="3" customFormat="1" ht="9"/>
    <row r="340" s="3" customFormat="1" ht="9"/>
    <row r="341" s="3" customFormat="1" ht="9"/>
    <row r="342" s="3" customFormat="1" ht="9"/>
    <row r="343" s="3" customFormat="1" ht="9"/>
    <row r="344" s="3" customFormat="1" ht="9"/>
    <row r="345" s="3" customFormat="1" ht="9"/>
    <row r="346" s="3" customFormat="1" ht="9"/>
    <row r="347" s="3" customFormat="1" ht="9"/>
    <row r="348" s="3" customFormat="1" ht="9"/>
    <row r="349" s="3" customFormat="1" ht="9"/>
    <row r="350" s="3" customFormat="1" ht="9"/>
    <row r="351" s="3" customFormat="1" ht="9"/>
    <row r="352" s="3" customFormat="1" ht="9"/>
    <row r="353" s="3" customFormat="1" ht="9"/>
    <row r="354" s="3" customFormat="1" ht="9"/>
    <row r="355" s="3" customFormat="1" ht="9"/>
    <row r="356" s="3" customFormat="1" ht="9"/>
    <row r="357" s="3" customFormat="1" ht="9"/>
    <row r="358" s="3" customFormat="1" ht="9"/>
    <row r="359" s="3" customFormat="1" ht="9"/>
    <row r="360" s="3" customFormat="1" ht="9"/>
    <row r="361" s="3" customFormat="1" ht="9"/>
    <row r="362" s="3" customFormat="1" ht="9"/>
    <row r="363" s="3" customFormat="1" ht="9"/>
    <row r="364" s="3" customFormat="1" ht="9"/>
    <row r="365" s="3" customFormat="1" ht="9"/>
    <row r="366" s="3" customFormat="1" ht="9"/>
    <row r="367" s="3" customFormat="1" ht="9"/>
    <row r="368" s="3" customFormat="1" ht="9"/>
    <row r="369" s="3" customFormat="1" ht="9"/>
    <row r="370" s="3" customFormat="1" ht="9"/>
    <row r="371" s="3" customFormat="1" ht="9"/>
    <row r="372" s="3" customFormat="1" ht="9"/>
    <row r="373" s="3" customFormat="1" ht="9"/>
    <row r="374" s="3" customFormat="1" ht="9"/>
    <row r="375" s="3" customFormat="1" ht="9"/>
    <row r="376" s="3" customFormat="1" ht="9"/>
    <row r="377" s="3" customFormat="1" ht="9"/>
    <row r="378" s="3" customFormat="1" ht="9"/>
    <row r="379" s="3" customFormat="1" ht="9"/>
    <row r="380" s="3" customFormat="1" ht="9"/>
    <row r="381" s="3" customFormat="1" ht="9"/>
    <row r="382" s="3" customFormat="1" ht="9"/>
    <row r="383" s="3" customFormat="1" ht="9"/>
    <row r="384" s="3" customFormat="1" ht="9"/>
    <row r="385" s="3" customFormat="1" ht="9"/>
    <row r="386" s="3" customFormat="1" ht="9"/>
    <row r="387" s="3" customFormat="1" ht="9"/>
    <row r="388" s="3" customFormat="1" ht="9"/>
    <row r="389" s="3" customFormat="1" ht="9"/>
    <row r="390" s="3" customFormat="1" ht="9"/>
    <row r="391" s="3" customFormat="1" ht="9"/>
    <row r="392" s="3" customFormat="1" ht="9"/>
    <row r="393" s="3" customFormat="1" ht="9"/>
    <row r="394" s="3" customFormat="1" ht="9"/>
    <row r="395" s="3" customFormat="1" ht="9"/>
    <row r="396" s="3" customFormat="1" ht="9"/>
    <row r="397" s="3" customFormat="1" ht="9"/>
    <row r="398" s="3" customFormat="1" ht="9"/>
    <row r="399" s="3" customFormat="1" ht="9"/>
    <row r="400" s="3" customFormat="1" ht="9"/>
    <row r="401" s="3" customFormat="1" ht="9"/>
    <row r="402" s="3" customFormat="1" ht="9"/>
    <row r="403" s="3" customFormat="1" ht="9"/>
    <row r="404" s="3" customFormat="1" ht="9"/>
    <row r="405" s="3" customFormat="1" ht="9"/>
    <row r="406" s="3" customFormat="1" ht="9"/>
    <row r="407" s="3" customFormat="1" ht="9"/>
    <row r="408" s="3" customFormat="1" ht="9"/>
    <row r="409" s="3" customFormat="1" ht="9"/>
    <row r="410" s="3" customFormat="1" ht="9"/>
    <row r="411" s="3" customFormat="1" ht="9"/>
    <row r="412" s="3" customFormat="1" ht="9"/>
    <row r="413" s="3" customFormat="1" ht="9"/>
    <row r="414" s="3" customFormat="1" ht="9"/>
    <row r="415" s="3" customFormat="1" ht="9"/>
    <row r="416" s="3" customFormat="1" ht="9"/>
    <row r="417" s="3" customFormat="1" ht="9"/>
    <row r="418" s="3" customFormat="1" ht="9"/>
    <row r="419" s="3" customFormat="1" ht="9"/>
    <row r="420" s="3" customFormat="1" ht="9"/>
    <row r="421" s="3" customFormat="1" ht="9"/>
    <row r="422" s="3" customFormat="1" ht="9"/>
    <row r="423" s="3" customFormat="1" ht="9"/>
    <row r="424" s="3" customFormat="1" ht="9"/>
    <row r="425" s="3" customFormat="1" ht="9"/>
    <row r="426" s="3" customFormat="1" ht="9"/>
    <row r="427" s="3" customFormat="1" ht="9"/>
    <row r="428" s="3" customFormat="1" ht="9"/>
    <row r="429" s="3" customFormat="1" ht="9"/>
    <row r="430" s="3" customFormat="1" ht="9"/>
    <row r="431" s="3" customFormat="1" ht="9"/>
    <row r="432" s="3" customFormat="1" ht="9"/>
    <row r="433" s="3" customFormat="1" ht="9"/>
    <row r="434" s="3" customFormat="1" ht="9"/>
    <row r="435" s="3" customFormat="1" ht="9"/>
    <row r="436" s="3" customFormat="1" ht="9"/>
    <row r="437" s="3" customFormat="1" ht="9"/>
    <row r="438" s="3" customFormat="1" ht="9"/>
    <row r="439" s="3" customFormat="1" ht="9"/>
    <row r="440" s="3" customFormat="1" ht="9"/>
    <row r="441" s="3" customFormat="1" ht="9"/>
    <row r="442" s="3" customFormat="1" ht="9"/>
    <row r="443" s="3" customFormat="1" ht="9"/>
    <row r="444" s="3" customFormat="1" ht="9"/>
    <row r="445" s="3" customFormat="1" ht="9"/>
    <row r="446" s="3" customFormat="1" ht="9"/>
    <row r="447" s="3" customFormat="1" ht="9"/>
    <row r="448" s="3" customFormat="1" ht="9"/>
    <row r="449" s="3" customFormat="1" ht="9"/>
    <row r="450" s="3" customFormat="1" ht="9"/>
    <row r="451" s="3" customFormat="1" ht="9"/>
    <row r="452" s="3" customFormat="1" ht="9"/>
    <row r="453" s="3" customFormat="1" ht="9"/>
    <row r="454" s="3" customFormat="1" ht="9"/>
    <row r="455" s="3" customFormat="1" ht="9"/>
    <row r="456" s="3" customFormat="1" ht="9"/>
    <row r="457" s="3" customFormat="1" ht="9"/>
    <row r="458" s="3" customFormat="1" ht="9"/>
    <row r="459" s="3" customFormat="1" ht="9"/>
    <row r="460" s="3" customFormat="1" ht="9"/>
    <row r="461" s="3" customFormat="1" ht="9"/>
  </sheetData>
  <printOptions/>
  <pageMargins left="0.55" right="0.55" top="0.5" bottom="0.5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 topLeftCell="A1">
      <selection activeCell="D19" sqref="D19"/>
    </sheetView>
  </sheetViews>
  <sheetFormatPr defaultColWidth="9.140625" defaultRowHeight="12.75"/>
  <cols>
    <col min="1" max="1" width="39.8515625" style="18" customWidth="1"/>
    <col min="2" max="2" width="11.8515625" style="18" customWidth="1"/>
    <col min="3" max="3" width="12.00390625" style="18" customWidth="1"/>
    <col min="4" max="4" width="12.140625" style="18" customWidth="1"/>
    <col min="5" max="5" width="11.28125" style="18" customWidth="1"/>
    <col min="6" max="16384" width="9.140625" style="18" customWidth="1"/>
  </cols>
  <sheetData>
    <row r="1" ht="12.75">
      <c r="A1" s="1" t="s">
        <v>140</v>
      </c>
    </row>
    <row r="2" ht="12.75">
      <c r="A2" s="1" t="s">
        <v>190</v>
      </c>
    </row>
    <row r="3" spans="1:4" s="21" customFormat="1" ht="2.25" customHeight="1" thickBot="1">
      <c r="A3" s="19"/>
      <c r="B3" s="20"/>
      <c r="C3" s="20"/>
      <c r="D3" s="20"/>
    </row>
    <row r="4" s="21" customFormat="1" ht="2.25" customHeight="1" thickTop="1">
      <c r="A4" s="22"/>
    </row>
    <row r="5" spans="2:4" s="3" customFormat="1" ht="12" customHeight="1">
      <c r="B5" s="118" t="s">
        <v>8</v>
      </c>
      <c r="C5" s="5" t="s">
        <v>24</v>
      </c>
      <c r="D5" s="5" t="s">
        <v>25</v>
      </c>
    </row>
    <row r="6" spans="1:4" s="3" customFormat="1" ht="12" customHeight="1">
      <c r="A6" s="23" t="s">
        <v>10</v>
      </c>
      <c r="B6" s="118"/>
      <c r="C6" s="23" t="s">
        <v>26</v>
      </c>
      <c r="D6" s="23" t="s">
        <v>27</v>
      </c>
    </row>
    <row r="7" spans="1:4" s="3" customFormat="1" ht="2.25" customHeight="1">
      <c r="A7" s="8"/>
      <c r="B7" s="4"/>
      <c r="C7" s="24"/>
      <c r="D7" s="24"/>
    </row>
    <row r="8" spans="1:4" s="3" customFormat="1" ht="2.25" customHeight="1">
      <c r="A8" s="8"/>
      <c r="B8" s="8"/>
      <c r="C8" s="25"/>
      <c r="D8" s="25"/>
    </row>
    <row r="9" spans="1:4" s="3" customFormat="1" ht="9.75" customHeight="1">
      <c r="A9" s="8"/>
      <c r="B9" s="26">
        <v>1</v>
      </c>
      <c r="C9" s="26">
        <v>2</v>
      </c>
      <c r="D9" s="26">
        <v>3</v>
      </c>
    </row>
    <row r="10" spans="1:4" s="3" customFormat="1" ht="2.25" customHeight="1">
      <c r="A10" s="4"/>
      <c r="B10" s="4"/>
      <c r="C10" s="24"/>
      <c r="D10" s="24"/>
    </row>
    <row r="11" spans="1:4" s="3" customFormat="1" ht="2.25" customHeight="1">
      <c r="A11" s="8"/>
      <c r="B11" s="8"/>
      <c r="C11" s="25"/>
      <c r="D11" s="25"/>
    </row>
    <row r="12" spans="1:4" s="3" customFormat="1" ht="2.25" customHeight="1">
      <c r="A12" s="8"/>
      <c r="B12" s="8"/>
      <c r="C12" s="25"/>
      <c r="D12" s="25"/>
    </row>
    <row r="13" spans="1:4" s="9" customFormat="1" ht="12" customHeight="1">
      <c r="A13" s="68" t="s">
        <v>8</v>
      </c>
      <c r="B13" s="69">
        <v>5184</v>
      </c>
      <c r="C13" s="70">
        <v>2990</v>
      </c>
      <c r="D13" s="111">
        <v>2194</v>
      </c>
    </row>
    <row r="14" spans="1:4" s="9" customFormat="1" ht="12" customHeight="1">
      <c r="A14" s="27" t="s">
        <v>31</v>
      </c>
      <c r="B14" s="67">
        <v>21</v>
      </c>
      <c r="C14" s="71">
        <v>18</v>
      </c>
      <c r="D14" s="100">
        <v>3</v>
      </c>
    </row>
    <row r="15" spans="1:4" s="9" customFormat="1" ht="12" customHeight="1">
      <c r="A15" s="27" t="s">
        <v>32</v>
      </c>
      <c r="B15" s="67">
        <v>275</v>
      </c>
      <c r="C15" s="71">
        <v>86</v>
      </c>
      <c r="D15" s="100">
        <v>189</v>
      </c>
    </row>
    <row r="16" spans="1:4" s="9" customFormat="1" ht="12" customHeight="1">
      <c r="A16" s="27" t="s">
        <v>33</v>
      </c>
      <c r="B16" s="67">
        <v>1046</v>
      </c>
      <c r="C16" s="71">
        <v>734</v>
      </c>
      <c r="D16" s="100">
        <v>312</v>
      </c>
    </row>
    <row r="17" spans="1:4" s="9" customFormat="1" ht="12" customHeight="1">
      <c r="A17" s="27" t="s">
        <v>28</v>
      </c>
      <c r="B17" s="67">
        <v>2276</v>
      </c>
      <c r="C17" s="71">
        <v>612</v>
      </c>
      <c r="D17" s="100">
        <v>1664</v>
      </c>
    </row>
    <row r="18" spans="1:4" s="9" customFormat="1" ht="12" customHeight="1">
      <c r="A18" s="27" t="s">
        <v>30</v>
      </c>
      <c r="B18" s="67">
        <v>16</v>
      </c>
      <c r="C18" s="71">
        <v>12</v>
      </c>
      <c r="D18" s="100">
        <v>4</v>
      </c>
    </row>
    <row r="19" spans="1:4" s="8" customFormat="1" ht="11.25" customHeight="1">
      <c r="A19" s="27" t="s">
        <v>29</v>
      </c>
      <c r="B19" s="67">
        <v>36</v>
      </c>
      <c r="C19" s="71">
        <v>14</v>
      </c>
      <c r="D19" s="100">
        <v>22</v>
      </c>
    </row>
    <row r="20" spans="1:4" s="8" customFormat="1" ht="11.25" customHeight="1">
      <c r="A20" s="27" t="s">
        <v>131</v>
      </c>
      <c r="B20" s="67">
        <v>1514</v>
      </c>
      <c r="C20" s="71">
        <v>1514</v>
      </c>
      <c r="D20" s="101">
        <v>0</v>
      </c>
    </row>
    <row r="21" spans="1:4" ht="1.5" customHeight="1">
      <c r="A21" s="28"/>
      <c r="B21" s="29"/>
      <c r="C21" s="72"/>
      <c r="D21" s="72"/>
    </row>
    <row r="22" spans="1:4" ht="1.5" customHeight="1">
      <c r="A22" s="1"/>
      <c r="D22" s="58"/>
    </row>
    <row r="23" spans="1:4" ht="15.75" customHeight="1">
      <c r="A23" s="90" t="s">
        <v>156</v>
      </c>
      <c r="B23" s="87"/>
      <c r="D23" s="58"/>
    </row>
    <row r="24" spans="1:2" ht="15.75" customHeight="1">
      <c r="A24" s="90" t="s">
        <v>226</v>
      </c>
      <c r="B24" s="3"/>
    </row>
    <row r="25" spans="1:2" ht="9.75" customHeight="1">
      <c r="A25" s="89" t="s">
        <v>227</v>
      </c>
      <c r="B25" s="3"/>
    </row>
    <row r="26" spans="1:2" ht="15.75" customHeight="1">
      <c r="A26" s="3" t="s">
        <v>176</v>
      </c>
      <c r="B26" s="3"/>
    </row>
  </sheetData>
  <mergeCells count="1">
    <mergeCell ref="B5:B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showGridLines="0" workbookViewId="0" topLeftCell="A1">
      <selection activeCell="B12" sqref="B12"/>
    </sheetView>
  </sheetViews>
  <sheetFormatPr defaultColWidth="9.140625" defaultRowHeight="12.75"/>
  <cols>
    <col min="1" max="1" width="18.140625" style="0" customWidth="1"/>
    <col min="2" max="2" width="8.7109375" style="32" customWidth="1"/>
    <col min="3" max="4" width="8.57421875" style="32" customWidth="1"/>
    <col min="5" max="5" width="7.28125" style="32" customWidth="1"/>
    <col min="6" max="7" width="7.57421875" style="32" customWidth="1"/>
    <col min="8" max="8" width="8.28125" style="32" customWidth="1"/>
    <col min="9" max="10" width="7.7109375" style="32" customWidth="1"/>
    <col min="11" max="11" width="7.421875" style="32" customWidth="1"/>
  </cols>
  <sheetData>
    <row r="1" ht="12.75">
      <c r="A1" s="1" t="s">
        <v>210</v>
      </c>
    </row>
    <row r="2" spans="1:11" s="1" customFormat="1" ht="12.75">
      <c r="A2" s="1" t="s">
        <v>190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" customHeight="1" thickBot="1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ht="3" customHeight="1" thickTop="1"/>
    <row r="5" spans="2:11" ht="10.5" customHeight="1">
      <c r="B5" s="80"/>
      <c r="C5" s="80"/>
      <c r="D5" s="118" t="s">
        <v>136</v>
      </c>
      <c r="E5" s="118"/>
      <c r="F5" s="118"/>
      <c r="G5" s="118"/>
      <c r="H5" s="118"/>
      <c r="I5" s="118"/>
      <c r="J5" s="118"/>
      <c r="K5" s="118"/>
    </row>
    <row r="6" spans="2:11" ht="2.25" customHeight="1">
      <c r="B6" s="5"/>
      <c r="D6" s="122"/>
      <c r="E6" s="122"/>
      <c r="F6" s="122"/>
      <c r="G6" s="122"/>
      <c r="H6" s="122"/>
      <c r="I6" s="122"/>
      <c r="J6" s="122"/>
      <c r="K6" s="122"/>
    </row>
    <row r="7" spans="4:11" ht="2.25" customHeight="1">
      <c r="D7" s="82"/>
      <c r="E7" s="82"/>
      <c r="F7" s="82"/>
      <c r="G7" s="82"/>
      <c r="H7" s="82"/>
      <c r="I7" s="82"/>
      <c r="J7" s="82"/>
      <c r="K7" s="82"/>
    </row>
    <row r="8" spans="4:11" ht="10.5" customHeight="1">
      <c r="D8" s="82"/>
      <c r="E8" s="118" t="s">
        <v>135</v>
      </c>
      <c r="F8" s="118"/>
      <c r="G8" s="118"/>
      <c r="H8" s="118"/>
      <c r="I8" s="118"/>
      <c r="J8" s="118"/>
      <c r="K8" s="118"/>
    </row>
    <row r="9" spans="2:11" ht="2.25" customHeight="1">
      <c r="B9" s="33"/>
      <c r="D9" s="120"/>
      <c r="E9" s="81"/>
      <c r="F9" s="81"/>
      <c r="G9" s="81"/>
      <c r="H9" s="81"/>
      <c r="I9" s="81"/>
      <c r="J9" s="81"/>
      <c r="K9" s="81"/>
    </row>
    <row r="10" ht="2.25" customHeight="1">
      <c r="D10" s="121"/>
    </row>
    <row r="11" spans="1:11" s="3" customFormat="1" ht="11.25" customHeight="1">
      <c r="A11" s="5" t="s">
        <v>35</v>
      </c>
      <c r="B11" s="5" t="s">
        <v>8</v>
      </c>
      <c r="C11" s="5" t="s">
        <v>34</v>
      </c>
      <c r="D11" s="5"/>
      <c r="E11" s="5"/>
      <c r="F11" s="5"/>
      <c r="G11" s="5"/>
      <c r="H11" s="5"/>
      <c r="I11" s="55" t="s">
        <v>24</v>
      </c>
      <c r="J11" s="55" t="s">
        <v>36</v>
      </c>
      <c r="K11" s="5"/>
    </row>
    <row r="12" spans="1:11" s="3" customFormat="1" ht="11.25" customHeight="1">
      <c r="A12" s="5" t="s">
        <v>37</v>
      </c>
      <c r="B12" s="5" t="s">
        <v>38</v>
      </c>
      <c r="C12" s="5" t="s">
        <v>48</v>
      </c>
      <c r="D12" s="5" t="s">
        <v>163</v>
      </c>
      <c r="E12" s="5" t="s">
        <v>39</v>
      </c>
      <c r="F12" s="5" t="s">
        <v>40</v>
      </c>
      <c r="G12" s="5" t="s">
        <v>41</v>
      </c>
      <c r="H12" s="5" t="s">
        <v>42</v>
      </c>
      <c r="I12" s="55" t="s">
        <v>133</v>
      </c>
      <c r="J12" s="55" t="s">
        <v>43</v>
      </c>
      <c r="K12" s="5" t="s">
        <v>44</v>
      </c>
    </row>
    <row r="13" spans="2:11" s="3" customFormat="1" ht="11.25" customHeight="1">
      <c r="B13" s="5" t="s">
        <v>45</v>
      </c>
      <c r="C13" s="5" t="s">
        <v>134</v>
      </c>
      <c r="D13" s="5"/>
      <c r="E13" s="5" t="s">
        <v>46</v>
      </c>
      <c r="F13" s="5" t="s">
        <v>47</v>
      </c>
      <c r="G13" s="5" t="s">
        <v>48</v>
      </c>
      <c r="H13" s="5" t="s">
        <v>49</v>
      </c>
      <c r="I13" s="55" t="s">
        <v>132</v>
      </c>
      <c r="J13" s="55" t="s">
        <v>50</v>
      </c>
      <c r="K13" s="5" t="s">
        <v>164</v>
      </c>
    </row>
    <row r="14" spans="2:11" ht="2.25" customHeight="1"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ht="2.25" customHeight="1"/>
    <row r="16" spans="2:11" ht="11.25" customHeight="1">
      <c r="B16" s="35">
        <v>1</v>
      </c>
      <c r="C16" s="35">
        <v>2</v>
      </c>
      <c r="D16" s="35">
        <v>3</v>
      </c>
      <c r="E16" s="35">
        <v>4</v>
      </c>
      <c r="F16" s="35">
        <v>5</v>
      </c>
      <c r="G16" s="35">
        <v>6</v>
      </c>
      <c r="H16" s="35">
        <v>7</v>
      </c>
      <c r="I16" s="35">
        <v>8</v>
      </c>
      <c r="J16" s="35">
        <v>9</v>
      </c>
      <c r="K16" s="35">
        <v>10</v>
      </c>
    </row>
    <row r="17" spans="1:11" ht="2.25" customHeight="1">
      <c r="A17" s="36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ht="2.25" customHeight="1"/>
    <row r="19" spans="1:11" s="3" customFormat="1" ht="9.75" customHeight="1">
      <c r="A19" s="9" t="s">
        <v>51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3" customFormat="1" ht="9.75" customHeight="1">
      <c r="A20" s="7" t="s">
        <v>52</v>
      </c>
      <c r="B20" s="37">
        <v>40372</v>
      </c>
      <c r="C20" s="37">
        <v>9117</v>
      </c>
      <c r="D20" s="37">
        <v>31255</v>
      </c>
      <c r="E20" s="37">
        <v>90</v>
      </c>
      <c r="F20" s="37">
        <v>2053</v>
      </c>
      <c r="G20" s="37">
        <v>137</v>
      </c>
      <c r="H20" s="37">
        <v>27815</v>
      </c>
      <c r="I20" s="37">
        <v>581</v>
      </c>
      <c r="J20" s="37">
        <v>579</v>
      </c>
      <c r="K20" s="37">
        <v>6643</v>
      </c>
    </row>
    <row r="21" spans="1:11" s="11" customFormat="1" ht="9.75" customHeight="1">
      <c r="A21" s="112" t="s">
        <v>53</v>
      </c>
      <c r="B21" s="38">
        <v>4</v>
      </c>
      <c r="C21" s="38" t="s">
        <v>212</v>
      </c>
      <c r="D21" s="38" t="s">
        <v>212</v>
      </c>
      <c r="E21" s="38" t="s">
        <v>212</v>
      </c>
      <c r="F21" s="38" t="s">
        <v>212</v>
      </c>
      <c r="G21" s="38" t="s">
        <v>212</v>
      </c>
      <c r="H21" s="38" t="s">
        <v>212</v>
      </c>
      <c r="I21" s="38" t="s">
        <v>212</v>
      </c>
      <c r="J21" s="38" t="s">
        <v>212</v>
      </c>
      <c r="K21" s="38" t="s">
        <v>212</v>
      </c>
    </row>
    <row r="22" spans="1:11" s="53" customFormat="1" ht="2.25" customHeight="1">
      <c r="A22" s="106"/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2:11" s="53" customFormat="1" ht="2.25" customHeight="1"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2" s="3" customFormat="1" ht="9.75" customHeight="1">
      <c r="A24" s="9" t="s">
        <v>54</v>
      </c>
      <c r="B24" s="37"/>
      <c r="C24" s="73"/>
      <c r="D24" s="37"/>
      <c r="E24" s="37"/>
      <c r="F24" s="37"/>
      <c r="G24" s="37"/>
      <c r="H24" s="37"/>
      <c r="I24" s="37"/>
      <c r="J24" s="37"/>
      <c r="K24" s="37"/>
      <c r="L24" s="74"/>
    </row>
    <row r="25" spans="1:12" s="3" customFormat="1" ht="9.75" customHeight="1">
      <c r="A25" s="7" t="s">
        <v>52</v>
      </c>
      <c r="B25" s="38">
        <v>17357</v>
      </c>
      <c r="C25" s="73">
        <v>4285</v>
      </c>
      <c r="D25" s="38">
        <v>13072</v>
      </c>
      <c r="E25" s="73">
        <v>18</v>
      </c>
      <c r="F25" s="73">
        <v>399</v>
      </c>
      <c r="G25" s="73">
        <v>14</v>
      </c>
      <c r="H25" s="73">
        <v>12106</v>
      </c>
      <c r="I25" s="73">
        <v>276</v>
      </c>
      <c r="J25" s="73">
        <v>259</v>
      </c>
      <c r="K25" s="73">
        <v>4336</v>
      </c>
      <c r="L25" s="74"/>
    </row>
    <row r="26" spans="1:12" s="3" customFormat="1" ht="9.75" customHeight="1">
      <c r="A26" s="13" t="s">
        <v>162</v>
      </c>
      <c r="B26" s="38">
        <v>1648932</v>
      </c>
      <c r="C26" s="73">
        <v>423556</v>
      </c>
      <c r="D26" s="38">
        <v>1225376</v>
      </c>
      <c r="E26" s="73">
        <v>2837</v>
      </c>
      <c r="F26" s="73">
        <v>19299</v>
      </c>
      <c r="G26" s="73">
        <v>442</v>
      </c>
      <c r="H26" s="73">
        <v>1065021</v>
      </c>
      <c r="I26" s="73">
        <v>26324</v>
      </c>
      <c r="J26" s="73">
        <v>111453</v>
      </c>
      <c r="K26" s="73">
        <v>268971</v>
      </c>
      <c r="L26" s="74"/>
    </row>
    <row r="27" spans="1:12" ht="2.25" customHeight="1">
      <c r="A27" s="36"/>
      <c r="B27" s="39"/>
      <c r="C27" s="75"/>
      <c r="D27" s="39"/>
      <c r="E27" s="75"/>
      <c r="F27" s="75"/>
      <c r="G27" s="75"/>
      <c r="H27" s="75"/>
      <c r="I27" s="75"/>
      <c r="J27" s="75"/>
      <c r="K27" s="75"/>
      <c r="L27" s="76"/>
    </row>
    <row r="28" spans="2:12" ht="2.25" customHeight="1">
      <c r="B28" s="40"/>
      <c r="C28" s="77"/>
      <c r="D28" s="40"/>
      <c r="E28" s="77"/>
      <c r="F28" s="77"/>
      <c r="G28" s="77"/>
      <c r="H28" s="77"/>
      <c r="I28" s="77"/>
      <c r="J28" s="77"/>
      <c r="K28" s="77"/>
      <c r="L28" s="76"/>
    </row>
    <row r="29" spans="1:12" s="3" customFormat="1" ht="9.75" customHeight="1">
      <c r="A29" s="9" t="s">
        <v>55</v>
      </c>
      <c r="B29" s="38"/>
      <c r="C29" s="73"/>
      <c r="D29" s="38"/>
      <c r="E29" s="73"/>
      <c r="F29" s="73"/>
      <c r="G29" s="73"/>
      <c r="H29" s="73"/>
      <c r="I29" s="73"/>
      <c r="J29" s="73"/>
      <c r="K29" s="73"/>
      <c r="L29" s="74"/>
    </row>
    <row r="30" spans="1:12" s="3" customFormat="1" ht="9.75" customHeight="1">
      <c r="A30" s="7" t="s">
        <v>52</v>
      </c>
      <c r="B30" s="38">
        <v>18841</v>
      </c>
      <c r="C30" s="73">
        <v>3517</v>
      </c>
      <c r="D30" s="38">
        <v>15324</v>
      </c>
      <c r="E30" s="73">
        <v>51</v>
      </c>
      <c r="F30" s="73">
        <v>1274</v>
      </c>
      <c r="G30" s="73">
        <v>89</v>
      </c>
      <c r="H30" s="73">
        <v>13506</v>
      </c>
      <c r="I30" s="73">
        <v>141</v>
      </c>
      <c r="J30" s="73">
        <v>263</v>
      </c>
      <c r="K30" s="73">
        <v>2262</v>
      </c>
      <c r="L30" s="74"/>
    </row>
    <row r="31" spans="1:12" s="3" customFormat="1" ht="9.75" customHeight="1">
      <c r="A31" s="13" t="s">
        <v>162</v>
      </c>
      <c r="B31" s="38">
        <v>7614800</v>
      </c>
      <c r="C31" s="73">
        <v>2391755</v>
      </c>
      <c r="D31" s="38">
        <v>5223045</v>
      </c>
      <c r="E31" s="73">
        <v>9144</v>
      </c>
      <c r="F31" s="73">
        <v>168076</v>
      </c>
      <c r="G31" s="73">
        <v>6771</v>
      </c>
      <c r="H31" s="73">
        <v>4469515</v>
      </c>
      <c r="I31" s="73">
        <v>188732</v>
      </c>
      <c r="J31" s="73">
        <v>380807</v>
      </c>
      <c r="K31" s="73">
        <v>659551</v>
      </c>
      <c r="L31" s="74"/>
    </row>
    <row r="32" spans="1:12" ht="2.25" customHeight="1">
      <c r="A32" s="36"/>
      <c r="B32" s="39"/>
      <c r="C32" s="75" t="s">
        <v>56</v>
      </c>
      <c r="D32" s="39"/>
      <c r="E32" s="75"/>
      <c r="F32" s="75"/>
      <c r="G32" s="75"/>
      <c r="H32" s="75"/>
      <c r="I32" s="75"/>
      <c r="J32" s="75"/>
      <c r="K32" s="75"/>
      <c r="L32" s="76"/>
    </row>
    <row r="33" spans="2:12" ht="2.25" customHeight="1">
      <c r="B33" s="40"/>
      <c r="C33" s="77"/>
      <c r="D33" s="40"/>
      <c r="E33" s="77"/>
      <c r="F33" s="77"/>
      <c r="G33" s="77"/>
      <c r="H33" s="77"/>
      <c r="I33" s="77"/>
      <c r="J33" s="77"/>
      <c r="K33" s="77"/>
      <c r="L33" s="76"/>
    </row>
    <row r="34" spans="1:12" s="3" customFormat="1" ht="9.75" customHeight="1">
      <c r="A34" s="9" t="s">
        <v>57</v>
      </c>
      <c r="B34" s="38"/>
      <c r="C34" s="73"/>
      <c r="D34" s="38"/>
      <c r="E34" s="73"/>
      <c r="F34" s="73"/>
      <c r="G34" s="73"/>
      <c r="H34" s="73"/>
      <c r="I34" s="73"/>
      <c r="J34" s="73"/>
      <c r="K34" s="73"/>
      <c r="L34" s="74"/>
    </row>
    <row r="35" spans="1:12" s="3" customFormat="1" ht="9.75" customHeight="1">
      <c r="A35" s="7" t="s">
        <v>52</v>
      </c>
      <c r="B35" s="38">
        <v>4174</v>
      </c>
      <c r="C35" s="73">
        <v>1315</v>
      </c>
      <c r="D35" s="38">
        <v>2859</v>
      </c>
      <c r="E35" s="73">
        <v>21</v>
      </c>
      <c r="F35" s="73">
        <v>380</v>
      </c>
      <c r="G35" s="73">
        <v>34</v>
      </c>
      <c r="H35" s="73">
        <v>2203</v>
      </c>
      <c r="I35" s="73">
        <v>164</v>
      </c>
      <c r="J35" s="73">
        <v>57</v>
      </c>
      <c r="K35" s="73">
        <v>45</v>
      </c>
      <c r="L35" s="74"/>
    </row>
    <row r="36" spans="1:12" s="3" customFormat="1" ht="9.75" customHeight="1">
      <c r="A36" s="13" t="s">
        <v>162</v>
      </c>
      <c r="B36" s="38">
        <v>1057162</v>
      </c>
      <c r="C36" s="73">
        <v>143727</v>
      </c>
      <c r="D36" s="38">
        <v>913435</v>
      </c>
      <c r="E36" s="73">
        <v>641</v>
      </c>
      <c r="F36" s="73">
        <v>701446</v>
      </c>
      <c r="G36" s="73">
        <v>670</v>
      </c>
      <c r="H36" s="73">
        <v>175229</v>
      </c>
      <c r="I36" s="73">
        <v>29854</v>
      </c>
      <c r="J36" s="73">
        <v>5595</v>
      </c>
      <c r="K36" s="73">
        <v>3038</v>
      </c>
      <c r="L36" s="74"/>
    </row>
    <row r="37" spans="1:12" s="3" customFormat="1" ht="2.25" customHeight="1">
      <c r="A37" s="6"/>
      <c r="B37" s="41"/>
      <c r="C37" s="78"/>
      <c r="D37" s="78"/>
      <c r="E37" s="78"/>
      <c r="F37" s="78"/>
      <c r="G37" s="78"/>
      <c r="H37" s="78"/>
      <c r="I37" s="78"/>
      <c r="J37" s="78"/>
      <c r="K37" s="78"/>
      <c r="L37" s="74"/>
    </row>
    <row r="38" spans="2:12" s="3" customFormat="1" ht="2.25" customHeight="1">
      <c r="B38" s="5"/>
      <c r="C38" s="79"/>
      <c r="D38" s="79"/>
      <c r="E38" s="79"/>
      <c r="F38" s="79"/>
      <c r="G38" s="79"/>
      <c r="H38" s="79"/>
      <c r="I38" s="79"/>
      <c r="J38" s="79"/>
      <c r="K38" s="79"/>
      <c r="L38" s="74"/>
    </row>
    <row r="39" spans="1:12" s="3" customFormat="1" ht="11.25" customHeight="1">
      <c r="A39" s="3" t="s">
        <v>211</v>
      </c>
      <c r="B39" s="5"/>
      <c r="C39" s="79"/>
      <c r="D39" s="79"/>
      <c r="E39" s="79"/>
      <c r="F39" s="79"/>
      <c r="G39" s="79"/>
      <c r="H39" s="79"/>
      <c r="I39" s="79"/>
      <c r="J39" s="79"/>
      <c r="K39" s="79"/>
      <c r="L39" s="74"/>
    </row>
    <row r="40" spans="1:12" s="3" customFormat="1" ht="15.75" customHeight="1">
      <c r="A40" s="90" t="s">
        <v>158</v>
      </c>
      <c r="B40" s="87"/>
      <c r="C40" s="79"/>
      <c r="D40" s="79"/>
      <c r="E40" s="79"/>
      <c r="F40" s="79"/>
      <c r="G40" s="79"/>
      <c r="H40" s="79"/>
      <c r="I40" s="79"/>
      <c r="J40" s="79"/>
      <c r="K40" s="79"/>
      <c r="L40" s="74"/>
    </row>
    <row r="41" spans="1:11" s="3" customFormat="1" ht="15.75" customHeight="1">
      <c r="A41" s="90" t="s">
        <v>160</v>
      </c>
      <c r="B41" s="87"/>
      <c r="C41" s="5"/>
      <c r="D41" s="5"/>
      <c r="E41" s="5"/>
      <c r="F41" s="5"/>
      <c r="G41" s="5"/>
      <c r="H41" s="5"/>
      <c r="I41" s="5"/>
      <c r="J41" s="5"/>
      <c r="K41" s="5"/>
    </row>
    <row r="42" spans="1:11" s="3" customFormat="1" ht="9.75" customHeight="1">
      <c r="A42" s="89" t="s">
        <v>161</v>
      </c>
      <c r="B42" s="87"/>
      <c r="C42" s="5"/>
      <c r="D42" s="5"/>
      <c r="E42" s="5"/>
      <c r="F42" s="5"/>
      <c r="G42" s="5"/>
      <c r="H42" s="5"/>
      <c r="I42" s="5"/>
      <c r="J42" s="5"/>
      <c r="K42" s="5"/>
    </row>
    <row r="43" spans="1:11" s="3" customFormat="1" ht="15.75" customHeight="1">
      <c r="A43" s="90" t="s">
        <v>159</v>
      </c>
      <c r="C43" s="5"/>
      <c r="D43" s="5"/>
      <c r="E43" s="5"/>
      <c r="F43" s="5"/>
      <c r="G43" s="5"/>
      <c r="H43" s="5"/>
      <c r="I43" s="5"/>
      <c r="J43" s="5"/>
      <c r="K43" s="5"/>
    </row>
    <row r="44" spans="1:11" s="3" customFormat="1" ht="15.75" customHeight="1">
      <c r="A44" s="3" t="s">
        <v>157</v>
      </c>
      <c r="C44" s="5"/>
      <c r="D44" s="42"/>
      <c r="E44" s="5"/>
      <c r="F44" s="5"/>
      <c r="G44" s="5"/>
      <c r="H44" s="5"/>
      <c r="I44" s="5"/>
      <c r="J44" s="5"/>
      <c r="K44" s="5"/>
    </row>
    <row r="45" spans="3:11" s="3" customFormat="1" ht="9.75" customHeight="1">
      <c r="C45" s="5"/>
      <c r="D45" s="5"/>
      <c r="E45" s="5"/>
      <c r="F45" s="5"/>
      <c r="G45" s="5"/>
      <c r="H45" s="5"/>
      <c r="I45" s="5"/>
      <c r="J45" s="5"/>
      <c r="K45" s="5"/>
    </row>
    <row r="46" spans="2:11" s="3" customFormat="1" ht="9.75" customHeight="1">
      <c r="B46" s="5"/>
      <c r="C46" s="5"/>
      <c r="D46" s="42"/>
      <c r="E46" s="5"/>
      <c r="F46" s="5"/>
      <c r="G46" s="5"/>
      <c r="H46" s="5"/>
      <c r="I46" s="5"/>
      <c r="J46" s="5"/>
      <c r="K46" s="5"/>
    </row>
    <row r="47" spans="2:11" s="3" customFormat="1" ht="9.75" customHeigh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s="3" customFormat="1" ht="9.75" customHeight="1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s="3" customFormat="1" ht="9.75" customHeight="1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s="3" customFormat="1" ht="9.75" customHeigh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s="3" customFormat="1" ht="9.75" customHeight="1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s="3" customFormat="1" ht="9.75" customHeight="1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s="3" customFormat="1" ht="9.75" customHeight="1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s="3" customFormat="1" ht="9.75" customHeight="1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s="3" customFormat="1" ht="9.75" customHeight="1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s="3" customFormat="1" ht="9.75" customHeight="1">
      <c r="B56" s="5"/>
      <c r="C56" s="5"/>
      <c r="D56" s="5"/>
      <c r="E56" s="5"/>
      <c r="F56" s="5"/>
      <c r="G56" s="5"/>
      <c r="H56" s="5"/>
      <c r="I56" s="5"/>
      <c r="J56" s="5"/>
      <c r="K56" s="5"/>
    </row>
  </sheetData>
  <mergeCells count="3">
    <mergeCell ref="D9:D10"/>
    <mergeCell ref="E8:K8"/>
    <mergeCell ref="D5:K6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6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53.57421875" style="0" customWidth="1"/>
    <col min="2" max="2" width="9.7109375" style="0" customWidth="1"/>
    <col min="5" max="5" width="9.28125" style="0" customWidth="1"/>
  </cols>
  <sheetData>
    <row r="1" ht="12.75">
      <c r="A1" s="1" t="s">
        <v>58</v>
      </c>
    </row>
    <row r="2" ht="12.75">
      <c r="A2" s="1" t="s">
        <v>191</v>
      </c>
    </row>
    <row r="3" spans="1:5" ht="2.25" customHeight="1" thickBot="1">
      <c r="A3" s="2"/>
      <c r="B3" s="2"/>
      <c r="C3" s="2"/>
      <c r="D3" s="2"/>
      <c r="E3" s="2"/>
    </row>
    <row r="4" ht="2.25" customHeight="1" thickTop="1"/>
    <row r="5" s="3" customFormat="1" ht="12.75" customHeight="1">
      <c r="B5" s="5" t="s">
        <v>8</v>
      </c>
    </row>
    <row r="6" spans="1:5" s="3" customFormat="1" ht="9">
      <c r="A6" s="5" t="s">
        <v>59</v>
      </c>
      <c r="B6" s="5" t="s">
        <v>230</v>
      </c>
      <c r="C6" s="5" t="s">
        <v>60</v>
      </c>
      <c r="D6" s="5" t="s">
        <v>61</v>
      </c>
      <c r="E6" s="5" t="s">
        <v>165</v>
      </c>
    </row>
    <row r="7" spans="1:5" s="3" customFormat="1" ht="9">
      <c r="A7" s="5" t="s">
        <v>62</v>
      </c>
      <c r="B7" s="43" t="s">
        <v>63</v>
      </c>
      <c r="C7" s="5"/>
      <c r="D7" s="5"/>
      <c r="E7" s="5"/>
    </row>
    <row r="8" spans="2:5" s="3" customFormat="1" ht="2.25" customHeight="1">
      <c r="B8" s="4"/>
      <c r="C8" s="4"/>
      <c r="D8" s="4"/>
      <c r="E8" s="4"/>
    </row>
    <row r="9" s="3" customFormat="1" ht="1.5" customHeight="1"/>
    <row r="10" spans="2:5" s="3" customFormat="1" ht="9">
      <c r="B10" s="44">
        <v>1</v>
      </c>
      <c r="C10" s="44">
        <v>2</v>
      </c>
      <c r="D10" s="44">
        <v>3</v>
      </c>
      <c r="E10" s="44">
        <v>4</v>
      </c>
    </row>
    <row r="11" spans="1:5" s="3" customFormat="1" ht="2.25" customHeight="1">
      <c r="A11" s="4"/>
      <c r="B11" s="4"/>
      <c r="C11" s="4"/>
      <c r="D11" s="4"/>
      <c r="E11" s="4"/>
    </row>
    <row r="12" s="3" customFormat="1" ht="2.25" customHeight="1"/>
    <row r="13" spans="1:5" s="9" customFormat="1" ht="12" customHeight="1">
      <c r="A13" s="9" t="s">
        <v>64</v>
      </c>
      <c r="B13" s="113">
        <v>83617</v>
      </c>
      <c r="C13" s="113">
        <v>68227</v>
      </c>
      <c r="D13" s="113">
        <v>782</v>
      </c>
      <c r="E13" s="113">
        <v>14608</v>
      </c>
    </row>
    <row r="14" spans="1:5" s="9" customFormat="1" ht="2.25" customHeight="1">
      <c r="A14" s="45"/>
      <c r="B14" s="114"/>
      <c r="C14" s="114"/>
      <c r="D14" s="114"/>
      <c r="E14" s="114"/>
    </row>
    <row r="15" spans="2:5" s="9" customFormat="1" ht="2.25" customHeight="1">
      <c r="B15" s="113"/>
      <c r="C15" s="113"/>
      <c r="D15" s="113"/>
      <c r="E15" s="113"/>
    </row>
    <row r="16" spans="1:5" s="3" customFormat="1" ht="9.75" customHeight="1">
      <c r="A16" s="9" t="s">
        <v>125</v>
      </c>
      <c r="B16" s="113">
        <v>83568</v>
      </c>
      <c r="C16" s="113">
        <v>68203</v>
      </c>
      <c r="D16" s="113">
        <v>781</v>
      </c>
      <c r="E16" s="113">
        <v>14584</v>
      </c>
    </row>
    <row r="17" spans="1:6" s="3" customFormat="1" ht="10.5" customHeight="1">
      <c r="A17" s="7" t="s">
        <v>65</v>
      </c>
      <c r="B17" s="115">
        <v>8</v>
      </c>
      <c r="C17" s="102">
        <v>2</v>
      </c>
      <c r="D17" s="102">
        <v>0</v>
      </c>
      <c r="E17" s="102">
        <v>6</v>
      </c>
      <c r="F17" s="11"/>
    </row>
    <row r="18" spans="1:6" s="3" customFormat="1" ht="9.75" customHeight="1">
      <c r="A18" s="7" t="s">
        <v>66</v>
      </c>
      <c r="B18" s="115">
        <v>149</v>
      </c>
      <c r="C18" s="102">
        <v>124</v>
      </c>
      <c r="D18" s="102" t="s">
        <v>212</v>
      </c>
      <c r="E18" s="102" t="s">
        <v>212</v>
      </c>
      <c r="F18" s="11"/>
    </row>
    <row r="19" spans="1:6" s="3" customFormat="1" ht="9.75" customHeight="1">
      <c r="A19" s="7" t="s">
        <v>166</v>
      </c>
      <c r="B19" s="115">
        <v>77539</v>
      </c>
      <c r="C19" s="102">
        <v>63402</v>
      </c>
      <c r="D19" s="102">
        <v>765</v>
      </c>
      <c r="E19" s="102">
        <v>13372</v>
      </c>
      <c r="F19" s="11"/>
    </row>
    <row r="20" spans="1:6" s="3" customFormat="1" ht="9.75" customHeight="1">
      <c r="A20" s="7" t="s">
        <v>67</v>
      </c>
      <c r="B20" s="115">
        <v>1606</v>
      </c>
      <c r="C20" s="102">
        <v>1219</v>
      </c>
      <c r="D20" s="102">
        <v>4</v>
      </c>
      <c r="E20" s="102">
        <v>383</v>
      </c>
      <c r="F20" s="11"/>
    </row>
    <row r="21" spans="1:6" s="3" customFormat="1" ht="9.75" customHeight="1">
      <c r="A21" s="7" t="s">
        <v>126</v>
      </c>
      <c r="B21" s="115">
        <v>291</v>
      </c>
      <c r="C21" s="102">
        <v>247</v>
      </c>
      <c r="D21" s="102">
        <v>0</v>
      </c>
      <c r="E21" s="102">
        <v>44</v>
      </c>
      <c r="F21" s="11"/>
    </row>
    <row r="22" spans="1:6" s="3" customFormat="1" ht="9.75" customHeight="1">
      <c r="A22" s="7" t="s">
        <v>68</v>
      </c>
      <c r="B22" s="115">
        <v>1634</v>
      </c>
      <c r="C22" s="102">
        <v>1426</v>
      </c>
      <c r="D22" s="102">
        <v>6</v>
      </c>
      <c r="E22" s="102">
        <v>202</v>
      </c>
      <c r="F22" s="11"/>
    </row>
    <row r="23" spans="1:6" s="3" customFormat="1" ht="9.75" customHeight="1">
      <c r="A23" s="7" t="s">
        <v>69</v>
      </c>
      <c r="B23" s="115">
        <v>1004</v>
      </c>
      <c r="C23" s="102">
        <v>670</v>
      </c>
      <c r="D23" s="102" t="s">
        <v>212</v>
      </c>
      <c r="E23" s="102" t="s">
        <v>212</v>
      </c>
      <c r="F23" s="11"/>
    </row>
    <row r="24" spans="1:6" s="3" customFormat="1" ht="9.75" customHeight="1">
      <c r="A24" s="7" t="s">
        <v>70</v>
      </c>
      <c r="B24" s="115">
        <v>26</v>
      </c>
      <c r="C24" s="102">
        <v>14</v>
      </c>
      <c r="D24" s="102" t="s">
        <v>212</v>
      </c>
      <c r="E24" s="102" t="s">
        <v>212</v>
      </c>
      <c r="F24" s="11"/>
    </row>
    <row r="25" spans="1:6" s="3" customFormat="1" ht="9.75" customHeight="1">
      <c r="A25" s="7" t="s">
        <v>71</v>
      </c>
      <c r="B25" s="115">
        <v>286</v>
      </c>
      <c r="C25" s="102">
        <v>227</v>
      </c>
      <c r="D25" s="102">
        <v>0</v>
      </c>
      <c r="E25" s="102">
        <v>59</v>
      </c>
      <c r="F25" s="11"/>
    </row>
    <row r="26" spans="1:6" s="3" customFormat="1" ht="9.75" customHeight="1">
      <c r="A26" s="7" t="s">
        <v>72</v>
      </c>
      <c r="B26" s="115">
        <v>42</v>
      </c>
      <c r="C26" s="102">
        <v>32</v>
      </c>
      <c r="D26" s="102">
        <v>0</v>
      </c>
      <c r="E26" s="102">
        <v>10</v>
      </c>
      <c r="F26" s="11"/>
    </row>
    <row r="27" spans="1:6" s="3" customFormat="1" ht="9.75" customHeight="1">
      <c r="A27" s="7" t="s">
        <v>73</v>
      </c>
      <c r="B27" s="115" t="s">
        <v>212</v>
      </c>
      <c r="C27" s="102">
        <v>0</v>
      </c>
      <c r="D27" s="102">
        <v>0</v>
      </c>
      <c r="E27" s="102" t="s">
        <v>212</v>
      </c>
      <c r="F27" s="11"/>
    </row>
    <row r="28" spans="1:6" s="3" customFormat="1" ht="9.75" customHeight="1">
      <c r="A28" s="7" t="s">
        <v>74</v>
      </c>
      <c r="B28" s="115">
        <v>98</v>
      </c>
      <c r="C28" s="102">
        <v>68</v>
      </c>
      <c r="D28" s="102">
        <v>0</v>
      </c>
      <c r="E28" s="102">
        <v>30</v>
      </c>
      <c r="F28" s="11"/>
    </row>
    <row r="29" spans="1:6" s="3" customFormat="1" ht="9.75" customHeight="1">
      <c r="A29" s="7" t="s">
        <v>75</v>
      </c>
      <c r="B29" s="115">
        <v>193</v>
      </c>
      <c r="C29" s="102">
        <v>167</v>
      </c>
      <c r="D29" s="102">
        <v>0</v>
      </c>
      <c r="E29" s="102">
        <v>26</v>
      </c>
      <c r="F29" s="11"/>
    </row>
    <row r="30" spans="1:6" s="3" customFormat="1" ht="9.75" customHeight="1">
      <c r="A30" s="7" t="s">
        <v>76</v>
      </c>
      <c r="B30" s="115" t="s">
        <v>212</v>
      </c>
      <c r="C30" s="102" t="s">
        <v>212</v>
      </c>
      <c r="D30" s="102">
        <v>0</v>
      </c>
      <c r="E30" s="102">
        <v>0</v>
      </c>
      <c r="F30" s="11"/>
    </row>
    <row r="31" spans="1:6" s="3" customFormat="1" ht="9.75" customHeight="1">
      <c r="A31" s="7" t="s">
        <v>77</v>
      </c>
      <c r="B31" s="115">
        <v>469</v>
      </c>
      <c r="C31" s="103">
        <v>409</v>
      </c>
      <c r="D31" s="102" t="s">
        <v>212</v>
      </c>
      <c r="E31" s="102" t="s">
        <v>212</v>
      </c>
      <c r="F31" s="11"/>
    </row>
    <row r="32" spans="1:6" s="3" customFormat="1" ht="9.75" customHeight="1">
      <c r="A32" s="7" t="s">
        <v>78</v>
      </c>
      <c r="B32" s="115">
        <v>0</v>
      </c>
      <c r="C32" s="102">
        <v>0</v>
      </c>
      <c r="D32" s="102">
        <v>0</v>
      </c>
      <c r="E32" s="102">
        <v>0</v>
      </c>
      <c r="F32" s="11"/>
    </row>
    <row r="33" spans="1:6" s="3" customFormat="1" ht="9.75" customHeight="1">
      <c r="A33" s="7" t="s">
        <v>79</v>
      </c>
      <c r="B33" s="115">
        <v>10</v>
      </c>
      <c r="C33" s="102" t="s">
        <v>212</v>
      </c>
      <c r="D33" s="102">
        <v>0</v>
      </c>
      <c r="E33" s="102" t="s">
        <v>212</v>
      </c>
      <c r="F33" s="11"/>
    </row>
    <row r="34" spans="1:6" s="3" customFormat="1" ht="9.75" customHeight="1">
      <c r="A34" s="7" t="s">
        <v>80</v>
      </c>
      <c r="B34" s="115">
        <v>0</v>
      </c>
      <c r="C34" s="102">
        <v>0</v>
      </c>
      <c r="D34" s="102">
        <v>0</v>
      </c>
      <c r="E34" s="102">
        <v>0</v>
      </c>
      <c r="F34" s="11"/>
    </row>
    <row r="35" spans="1:6" s="3" customFormat="1" ht="9.75" customHeight="1">
      <c r="A35" s="7" t="s">
        <v>81</v>
      </c>
      <c r="B35" s="115">
        <v>115</v>
      </c>
      <c r="C35" s="102">
        <v>95</v>
      </c>
      <c r="D35" s="102">
        <v>0</v>
      </c>
      <c r="E35" s="102">
        <v>20</v>
      </c>
      <c r="F35" s="11"/>
    </row>
    <row r="36" spans="1:6" s="3" customFormat="1" ht="9.75" customHeight="1">
      <c r="A36" s="7" t="s">
        <v>82</v>
      </c>
      <c r="B36" s="115">
        <v>0</v>
      </c>
      <c r="C36" s="102">
        <v>0</v>
      </c>
      <c r="D36" s="102">
        <v>0</v>
      </c>
      <c r="E36" s="102">
        <v>0</v>
      </c>
      <c r="F36" s="11"/>
    </row>
    <row r="37" spans="1:6" s="3" customFormat="1" ht="9.75" customHeight="1">
      <c r="A37" s="7" t="s">
        <v>123</v>
      </c>
      <c r="B37" s="115">
        <v>0</v>
      </c>
      <c r="C37" s="102">
        <v>0</v>
      </c>
      <c r="D37" s="102">
        <v>0</v>
      </c>
      <c r="E37" s="102">
        <v>0</v>
      </c>
      <c r="F37" s="11"/>
    </row>
    <row r="38" spans="1:6" s="3" customFormat="1" ht="9.75" customHeight="1">
      <c r="A38" s="7" t="s">
        <v>83</v>
      </c>
      <c r="B38" s="115">
        <v>0</v>
      </c>
      <c r="C38" s="102">
        <v>0</v>
      </c>
      <c r="D38" s="102">
        <v>0</v>
      </c>
      <c r="E38" s="102">
        <v>0</v>
      </c>
      <c r="F38" s="11"/>
    </row>
    <row r="39" spans="1:6" s="3" customFormat="1" ht="9.75" customHeight="1">
      <c r="A39" s="7" t="s">
        <v>84</v>
      </c>
      <c r="B39" s="115"/>
      <c r="C39" s="102"/>
      <c r="D39" s="102"/>
      <c r="E39" s="102"/>
      <c r="F39" s="11"/>
    </row>
    <row r="40" spans="1:6" s="3" customFormat="1" ht="9.75" customHeight="1">
      <c r="A40" s="7" t="s">
        <v>85</v>
      </c>
      <c r="B40" s="115">
        <v>0</v>
      </c>
      <c r="C40" s="102">
        <v>0</v>
      </c>
      <c r="D40" s="102">
        <v>0</v>
      </c>
      <c r="E40" s="102">
        <v>0</v>
      </c>
      <c r="F40" s="11"/>
    </row>
    <row r="41" spans="1:6" s="3" customFormat="1" ht="9.75" customHeight="1">
      <c r="A41" s="7" t="s">
        <v>86</v>
      </c>
      <c r="B41" s="115">
        <v>92</v>
      </c>
      <c r="C41" s="102">
        <v>88</v>
      </c>
      <c r="D41" s="102" t="s">
        <v>212</v>
      </c>
      <c r="E41" s="102" t="s">
        <v>212</v>
      </c>
      <c r="F41" s="11"/>
    </row>
    <row r="42" spans="1:6" s="3" customFormat="1" ht="9.75" customHeight="1">
      <c r="A42" s="7" t="s">
        <v>87</v>
      </c>
      <c r="B42" s="115">
        <v>0</v>
      </c>
      <c r="C42" s="102">
        <v>0</v>
      </c>
      <c r="D42" s="102">
        <v>0</v>
      </c>
      <c r="E42" s="102">
        <v>0</v>
      </c>
      <c r="F42" s="11"/>
    </row>
    <row r="43" spans="1:6" s="3" customFormat="1" ht="9.75" customHeight="1">
      <c r="A43" s="7" t="s">
        <v>88</v>
      </c>
      <c r="B43" s="115">
        <v>1</v>
      </c>
      <c r="C43" s="102">
        <v>1</v>
      </c>
      <c r="D43" s="102">
        <v>0</v>
      </c>
      <c r="E43" s="102">
        <v>0</v>
      </c>
      <c r="F43" s="11"/>
    </row>
    <row r="44" spans="1:6" s="9" customFormat="1" ht="2.25" customHeight="1">
      <c r="A44" s="45"/>
      <c r="B44" s="116"/>
      <c r="C44" s="116"/>
      <c r="D44" s="116"/>
      <c r="E44" s="116"/>
      <c r="F44" s="59"/>
    </row>
    <row r="45" spans="2:6" s="9" customFormat="1" ht="2.25" customHeight="1">
      <c r="B45" s="117"/>
      <c r="C45" s="117"/>
      <c r="D45" s="117"/>
      <c r="E45" s="117"/>
      <c r="F45" s="59"/>
    </row>
    <row r="46" spans="1:6" s="9" customFormat="1" ht="10.5" customHeight="1">
      <c r="A46" s="46" t="s">
        <v>127</v>
      </c>
      <c r="B46" s="117" t="s">
        <v>212</v>
      </c>
      <c r="C46" s="117" t="s">
        <v>212</v>
      </c>
      <c r="D46" s="117" t="s">
        <v>212</v>
      </c>
      <c r="E46" s="117">
        <v>0</v>
      </c>
      <c r="F46" s="59"/>
    </row>
    <row r="47" spans="1:5" s="59" customFormat="1" ht="10.5" customHeight="1">
      <c r="A47" s="107" t="s">
        <v>220</v>
      </c>
      <c r="B47" s="117">
        <v>33</v>
      </c>
      <c r="C47" s="117">
        <v>16</v>
      </c>
      <c r="D47" s="117">
        <v>0</v>
      </c>
      <c r="E47" s="117">
        <v>17</v>
      </c>
    </row>
    <row r="48" spans="1:6" s="9" customFormat="1" ht="9.75" customHeight="1">
      <c r="A48" s="46" t="s">
        <v>89</v>
      </c>
      <c r="B48" s="117">
        <v>0</v>
      </c>
      <c r="C48" s="117">
        <v>0</v>
      </c>
      <c r="D48" s="117">
        <v>0</v>
      </c>
      <c r="E48" s="117">
        <v>0</v>
      </c>
      <c r="F48" s="59"/>
    </row>
    <row r="49" spans="1:6" s="9" customFormat="1" ht="2.25" customHeight="1">
      <c r="A49" s="45"/>
      <c r="B49" s="116"/>
      <c r="C49" s="116"/>
      <c r="D49" s="116"/>
      <c r="E49" s="116"/>
      <c r="F49" s="59"/>
    </row>
    <row r="50" spans="2:6" s="9" customFormat="1" ht="2.25" customHeight="1">
      <c r="B50" s="117"/>
      <c r="C50" s="117"/>
      <c r="D50" s="117"/>
      <c r="E50" s="117"/>
      <c r="F50" s="59"/>
    </row>
    <row r="51" spans="1:6" s="9" customFormat="1" ht="9.75" customHeight="1">
      <c r="A51" s="46" t="s">
        <v>222</v>
      </c>
      <c r="B51" s="117" t="s">
        <v>212</v>
      </c>
      <c r="C51" s="117" t="s">
        <v>212</v>
      </c>
      <c r="D51" s="117" t="s">
        <v>212</v>
      </c>
      <c r="E51" s="117">
        <v>7</v>
      </c>
      <c r="F51" s="59"/>
    </row>
    <row r="52" spans="1:6" s="3" customFormat="1" ht="2.25" customHeight="1">
      <c r="A52" s="6"/>
      <c r="B52" s="6"/>
      <c r="C52" s="47"/>
      <c r="D52" s="47"/>
      <c r="E52" s="47"/>
      <c r="F52" s="11"/>
    </row>
    <row r="53" spans="3:6" s="3" customFormat="1" ht="2.25" customHeight="1">
      <c r="C53" s="11"/>
      <c r="D53" s="11"/>
      <c r="E53" s="11"/>
      <c r="F53" s="11"/>
    </row>
    <row r="54" spans="1:6" s="3" customFormat="1" ht="15.75" customHeight="1">
      <c r="A54" s="3" t="s">
        <v>229</v>
      </c>
      <c r="C54" s="11"/>
      <c r="D54" s="11"/>
      <c r="E54" s="11"/>
      <c r="F54" s="11"/>
    </row>
    <row r="55" spans="1:2" s="3" customFormat="1" ht="15.75" customHeight="1">
      <c r="A55" s="88" t="s">
        <v>1</v>
      </c>
      <c r="B55" s="87"/>
    </row>
    <row r="56" spans="1:2" s="3" customFormat="1" ht="9.75" customHeight="1">
      <c r="A56" s="89" t="s">
        <v>2</v>
      </c>
      <c r="B56" s="87"/>
    </row>
    <row r="57" spans="1:2" ht="15.75" customHeight="1">
      <c r="A57" s="88" t="s">
        <v>3</v>
      </c>
      <c r="B57" s="87"/>
    </row>
    <row r="58" spans="1:2" s="3" customFormat="1" ht="9.75" customHeight="1">
      <c r="A58" s="89" t="s">
        <v>4</v>
      </c>
      <c r="B58" s="87"/>
    </row>
    <row r="59" spans="1:2" ht="15.75" customHeight="1">
      <c r="A59" s="88" t="s">
        <v>0</v>
      </c>
      <c r="B59" s="3"/>
    </row>
    <row r="60" spans="1:2" ht="15.75" customHeight="1">
      <c r="A60" s="88" t="s">
        <v>177</v>
      </c>
      <c r="B60" s="3"/>
    </row>
    <row r="61" spans="1:2" s="3" customFormat="1" ht="9.75" customHeight="1">
      <c r="A61" s="89" t="s">
        <v>178</v>
      </c>
      <c r="B61" s="87"/>
    </row>
    <row r="62" spans="1:2" s="3" customFormat="1" ht="9.75" customHeight="1">
      <c r="A62" s="89" t="s">
        <v>225</v>
      </c>
      <c r="B62" s="87"/>
    </row>
    <row r="63" spans="1:2" s="3" customFormat="1" ht="15" customHeight="1">
      <c r="A63" s="88" t="s">
        <v>223</v>
      </c>
      <c r="B63" s="87"/>
    </row>
    <row r="64" spans="1:2" s="3" customFormat="1" ht="9.75" customHeight="1">
      <c r="A64" s="89" t="s">
        <v>232</v>
      </c>
      <c r="B64" s="87"/>
    </row>
    <row r="65" spans="1:2" ht="15.75" customHeight="1">
      <c r="A65" s="88" t="s">
        <v>221</v>
      </c>
      <c r="B65" s="3"/>
    </row>
    <row r="66" spans="1:2" ht="15.75" customHeight="1">
      <c r="A66" s="3" t="s">
        <v>233</v>
      </c>
      <c r="B66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4"/>
  <sheetViews>
    <sheetView showGridLines="0" workbookViewId="0" topLeftCell="A1">
      <selection activeCell="A45" sqref="A45"/>
    </sheetView>
  </sheetViews>
  <sheetFormatPr defaultColWidth="9.140625" defaultRowHeight="12.75"/>
  <cols>
    <col min="1" max="1" width="53.28125" style="0" customWidth="1"/>
    <col min="2" max="5" width="9.421875" style="0" customWidth="1"/>
  </cols>
  <sheetData>
    <row r="1" spans="1:3" ht="12.75">
      <c r="A1" s="1" t="s">
        <v>90</v>
      </c>
      <c r="C1" s="53"/>
    </row>
    <row r="2" spans="1:3" ht="12.75">
      <c r="A2" s="1" t="s">
        <v>192</v>
      </c>
      <c r="C2" s="53"/>
    </row>
    <row r="3" spans="1:5" ht="1.5" customHeight="1" thickBot="1">
      <c r="A3" s="2"/>
      <c r="B3" s="2"/>
      <c r="C3" s="54"/>
      <c r="D3" s="2"/>
      <c r="E3" s="2"/>
    </row>
    <row r="4" ht="5.25" customHeight="1" thickTop="1">
      <c r="C4" s="53"/>
    </row>
    <row r="5" spans="1:5" s="3" customFormat="1" ht="12" customHeight="1">
      <c r="A5" s="5" t="s">
        <v>91</v>
      </c>
      <c r="B5" s="5">
        <v>2002</v>
      </c>
      <c r="C5" s="55">
        <v>2003</v>
      </c>
      <c r="D5" s="5">
        <v>2004</v>
      </c>
      <c r="E5" s="5">
        <v>2005</v>
      </c>
    </row>
    <row r="6" spans="2:5" s="3" customFormat="1" ht="2.25" customHeight="1">
      <c r="B6" s="4"/>
      <c r="C6" s="50"/>
      <c r="D6" s="4"/>
      <c r="E6" s="4"/>
    </row>
    <row r="7" spans="2:5" s="3" customFormat="1" ht="2.25" customHeight="1">
      <c r="B7" s="8"/>
      <c r="C7" s="51"/>
      <c r="D7" s="8"/>
      <c r="E7" s="8"/>
    </row>
    <row r="8" spans="2:5" s="3" customFormat="1" ht="9">
      <c r="B8" s="44">
        <v>1</v>
      </c>
      <c r="C8" s="56">
        <v>2</v>
      </c>
      <c r="D8" s="44">
        <v>3</v>
      </c>
      <c r="E8" s="44">
        <v>4</v>
      </c>
    </row>
    <row r="9" spans="1:5" s="3" customFormat="1" ht="2.25" customHeight="1">
      <c r="A9" s="4"/>
      <c r="B9" s="4"/>
      <c r="C9" s="50"/>
      <c r="D9" s="4"/>
      <c r="E9" s="4"/>
    </row>
    <row r="10" spans="1:5" s="3" customFormat="1" ht="2.25" customHeight="1">
      <c r="A10" s="8"/>
      <c r="B10" s="8"/>
      <c r="C10" s="51"/>
      <c r="D10" s="8"/>
      <c r="E10" s="8"/>
    </row>
    <row r="11" spans="1:5" s="9" customFormat="1" ht="10.5" customHeight="1">
      <c r="A11" s="9" t="s">
        <v>92</v>
      </c>
      <c r="B11" s="60">
        <v>1580767</v>
      </c>
      <c r="C11" s="61">
        <v>1640949</v>
      </c>
      <c r="D11" s="61">
        <v>1680061</v>
      </c>
      <c r="E11" s="60">
        <v>1709205</v>
      </c>
    </row>
    <row r="12" spans="1:5" s="3" customFormat="1" ht="2.25" customHeight="1">
      <c r="A12" s="4"/>
      <c r="B12" s="62"/>
      <c r="C12" s="63"/>
      <c r="D12" s="62"/>
      <c r="E12" s="62"/>
    </row>
    <row r="13" spans="1:5" s="3" customFormat="1" ht="2.25" customHeight="1">
      <c r="A13" s="8"/>
      <c r="B13" s="64"/>
      <c r="C13" s="65"/>
      <c r="D13" s="64"/>
      <c r="E13" s="64"/>
    </row>
    <row r="14" spans="1:5" s="9" customFormat="1" ht="10.5" customHeight="1">
      <c r="A14" s="9" t="s">
        <v>137</v>
      </c>
      <c r="B14" s="60">
        <v>1444905</v>
      </c>
      <c r="C14" s="61">
        <v>1501772</v>
      </c>
      <c r="D14" s="61">
        <v>1540554</v>
      </c>
      <c r="E14" s="60">
        <v>1570023</v>
      </c>
    </row>
    <row r="15" spans="1:5" s="3" customFormat="1" ht="11.25" customHeight="1">
      <c r="A15" s="48" t="s">
        <v>93</v>
      </c>
      <c r="B15" s="66">
        <v>88</v>
      </c>
      <c r="C15" s="66">
        <v>103</v>
      </c>
      <c r="D15" s="66">
        <v>116</v>
      </c>
      <c r="E15" s="104">
        <v>123</v>
      </c>
    </row>
    <row r="16" spans="1:5" s="3" customFormat="1" ht="9.75" customHeight="1">
      <c r="A16" s="48" t="s">
        <v>94</v>
      </c>
      <c r="B16" s="66">
        <v>6998</v>
      </c>
      <c r="C16" s="66">
        <v>7078</v>
      </c>
      <c r="D16" s="66">
        <v>7144</v>
      </c>
      <c r="E16" s="104">
        <v>7116</v>
      </c>
    </row>
    <row r="17" spans="1:5" s="3" customFormat="1" ht="9.75" customHeight="1">
      <c r="A17" s="48" t="s">
        <v>5</v>
      </c>
      <c r="B17" s="66">
        <v>909574</v>
      </c>
      <c r="C17" s="66">
        <v>964418</v>
      </c>
      <c r="D17" s="66">
        <v>1010365</v>
      </c>
      <c r="E17" s="104">
        <v>1045979</v>
      </c>
    </row>
    <row r="18" spans="1:5" s="3" customFormat="1" ht="9.75" customHeight="1">
      <c r="A18" s="48" t="s">
        <v>95</v>
      </c>
      <c r="B18" s="66">
        <v>137526</v>
      </c>
      <c r="C18" s="66">
        <v>137831</v>
      </c>
      <c r="D18" s="66">
        <v>138193</v>
      </c>
      <c r="E18" s="104">
        <v>136060</v>
      </c>
    </row>
    <row r="19" spans="1:5" s="3" customFormat="1" ht="9.75" customHeight="1">
      <c r="A19" s="48" t="s">
        <v>128</v>
      </c>
      <c r="B19" s="66">
        <v>62246</v>
      </c>
      <c r="C19" s="66">
        <v>62641</v>
      </c>
      <c r="D19" s="66">
        <v>62561</v>
      </c>
      <c r="E19" s="104">
        <v>61075</v>
      </c>
    </row>
    <row r="20" spans="1:5" s="3" customFormat="1" ht="9.75" customHeight="1">
      <c r="A20" s="48" t="s">
        <v>96</v>
      </c>
      <c r="B20" s="66">
        <v>83712</v>
      </c>
      <c r="C20" s="66">
        <v>84838</v>
      </c>
      <c r="D20" s="66">
        <v>86054</v>
      </c>
      <c r="E20" s="104">
        <v>86485</v>
      </c>
    </row>
    <row r="21" spans="1:5" s="3" customFormat="1" ht="9.75" customHeight="1">
      <c r="A21" s="48" t="s">
        <v>97</v>
      </c>
      <c r="B21" s="66">
        <v>68175</v>
      </c>
      <c r="C21" s="66">
        <v>69522</v>
      </c>
      <c r="D21" s="66">
        <v>70422</v>
      </c>
      <c r="E21" s="104">
        <v>70399</v>
      </c>
    </row>
    <row r="22" spans="1:5" s="3" customFormat="1" ht="9.75" customHeight="1">
      <c r="A22" s="48" t="s">
        <v>98</v>
      </c>
      <c r="B22" s="66">
        <v>80193</v>
      </c>
      <c r="C22" s="66">
        <v>79390</v>
      </c>
      <c r="D22" s="66">
        <v>69798</v>
      </c>
      <c r="E22" s="104">
        <v>67391</v>
      </c>
    </row>
    <row r="23" spans="1:5" s="3" customFormat="1" ht="9.75" customHeight="1">
      <c r="A23" s="48" t="s">
        <v>99</v>
      </c>
      <c r="B23" s="66">
        <v>13173</v>
      </c>
      <c r="C23" s="66">
        <v>13066</v>
      </c>
      <c r="D23" s="66">
        <v>12866</v>
      </c>
      <c r="E23" s="104">
        <v>12567</v>
      </c>
    </row>
    <row r="24" spans="1:5" s="3" customFormat="1" ht="9.75" customHeight="1">
      <c r="A24" s="48" t="s">
        <v>100</v>
      </c>
      <c r="B24" s="66">
        <v>23096</v>
      </c>
      <c r="C24" s="66">
        <v>22576</v>
      </c>
      <c r="D24" s="66">
        <v>21328</v>
      </c>
      <c r="E24" s="104">
        <v>21091</v>
      </c>
    </row>
    <row r="25" spans="1:5" s="3" customFormat="1" ht="9.75" customHeight="1">
      <c r="A25" s="48" t="s">
        <v>101</v>
      </c>
      <c r="B25" s="66">
        <v>15</v>
      </c>
      <c r="C25" s="66">
        <v>15</v>
      </c>
      <c r="D25" s="66">
        <v>16</v>
      </c>
      <c r="E25" s="104">
        <v>16</v>
      </c>
    </row>
    <row r="26" spans="1:5" s="3" customFormat="1" ht="9.75" customHeight="1">
      <c r="A26" s="48" t="s">
        <v>102</v>
      </c>
      <c r="B26" s="66">
        <v>6553</v>
      </c>
      <c r="C26" s="66">
        <v>6662</v>
      </c>
      <c r="D26" s="66">
        <v>6716</v>
      </c>
      <c r="E26" s="104">
        <v>6718</v>
      </c>
    </row>
    <row r="27" spans="1:5" s="3" customFormat="1" ht="9.75" customHeight="1">
      <c r="A27" s="48" t="s">
        <v>103</v>
      </c>
      <c r="B27" s="66">
        <v>10424</v>
      </c>
      <c r="C27" s="66">
        <v>10585</v>
      </c>
      <c r="D27" s="66">
        <v>10728</v>
      </c>
      <c r="E27" s="104">
        <v>10819</v>
      </c>
    </row>
    <row r="28" spans="1:5" s="3" customFormat="1" ht="9.75" customHeight="1">
      <c r="A28" s="48" t="s">
        <v>104</v>
      </c>
      <c r="B28" s="66">
        <v>4471</v>
      </c>
      <c r="C28" s="66">
        <v>4338</v>
      </c>
      <c r="D28" s="66">
        <v>4289</v>
      </c>
      <c r="E28" s="104">
        <v>4083</v>
      </c>
    </row>
    <row r="29" spans="1:5" s="3" customFormat="1" ht="9.75" customHeight="1">
      <c r="A29" s="48" t="s">
        <v>105</v>
      </c>
      <c r="B29" s="66">
        <v>1608</v>
      </c>
      <c r="C29" s="66">
        <v>1777</v>
      </c>
      <c r="D29" s="66">
        <v>1988</v>
      </c>
      <c r="E29" s="104">
        <v>2127</v>
      </c>
    </row>
    <row r="30" spans="1:5" s="3" customFormat="1" ht="9.75" customHeight="1">
      <c r="A30" s="48" t="s">
        <v>106</v>
      </c>
      <c r="B30" s="66">
        <v>24</v>
      </c>
      <c r="C30" s="66">
        <v>20</v>
      </c>
      <c r="D30" s="66">
        <v>21</v>
      </c>
      <c r="E30" s="104">
        <v>22</v>
      </c>
    </row>
    <row r="31" spans="1:5" s="3" customFormat="1" ht="9.75" customHeight="1">
      <c r="A31" s="48" t="s">
        <v>107</v>
      </c>
      <c r="B31" s="66">
        <v>477</v>
      </c>
      <c r="C31" s="66">
        <v>468</v>
      </c>
      <c r="D31" s="66">
        <v>462</v>
      </c>
      <c r="E31" s="104">
        <v>448</v>
      </c>
    </row>
    <row r="32" spans="1:5" s="3" customFormat="1" ht="9.75" customHeight="1">
      <c r="A32" s="48" t="s">
        <v>108</v>
      </c>
      <c r="B32" s="66">
        <v>1</v>
      </c>
      <c r="C32" s="66">
        <v>1</v>
      </c>
      <c r="D32" s="66">
        <v>2</v>
      </c>
      <c r="E32" s="104">
        <v>3</v>
      </c>
    </row>
    <row r="33" spans="1:5" s="3" customFormat="1" ht="9.75" customHeight="1">
      <c r="A33" s="48" t="s">
        <v>109</v>
      </c>
      <c r="B33" s="66">
        <v>35227</v>
      </c>
      <c r="C33" s="66">
        <v>35132</v>
      </c>
      <c r="D33" s="66">
        <v>36141</v>
      </c>
      <c r="E33" s="104">
        <v>36166</v>
      </c>
    </row>
    <row r="34" spans="1:5" s="3" customFormat="1" ht="9.75" customHeight="1">
      <c r="A34" s="48" t="s">
        <v>110</v>
      </c>
      <c r="B34" s="66">
        <v>28</v>
      </c>
      <c r="C34" s="66">
        <v>28</v>
      </c>
      <c r="D34" s="66">
        <v>33</v>
      </c>
      <c r="E34" s="104">
        <v>32</v>
      </c>
    </row>
    <row r="35" spans="1:5" s="3" customFormat="1" ht="9.75" customHeight="1">
      <c r="A35" s="48" t="s">
        <v>124</v>
      </c>
      <c r="B35" s="66">
        <v>0</v>
      </c>
      <c r="C35" s="66">
        <v>0</v>
      </c>
      <c r="D35" s="66">
        <v>0</v>
      </c>
      <c r="E35" s="104">
        <v>0</v>
      </c>
    </row>
    <row r="36" spans="1:5" s="3" customFormat="1" ht="9.75" customHeight="1">
      <c r="A36" s="48" t="s">
        <v>111</v>
      </c>
      <c r="B36" s="66">
        <v>2</v>
      </c>
      <c r="C36" s="66">
        <v>2</v>
      </c>
      <c r="D36" s="66">
        <v>2</v>
      </c>
      <c r="E36" s="104">
        <v>2</v>
      </c>
    </row>
    <row r="37" spans="1:5" s="3" customFormat="1" ht="9.75" customHeight="1">
      <c r="A37" s="48" t="s">
        <v>112</v>
      </c>
      <c r="B37" s="66"/>
      <c r="C37" s="66"/>
      <c r="D37" s="66"/>
      <c r="E37" s="104"/>
    </row>
    <row r="38" spans="1:5" s="3" customFormat="1" ht="9.75" customHeight="1">
      <c r="A38" s="48" t="s">
        <v>113</v>
      </c>
      <c r="B38" s="66">
        <v>1</v>
      </c>
      <c r="C38" s="66">
        <v>3</v>
      </c>
      <c r="D38" s="66">
        <v>4</v>
      </c>
      <c r="E38" s="104">
        <v>4</v>
      </c>
    </row>
    <row r="39" spans="1:5" s="3" customFormat="1" ht="9.75" customHeight="1">
      <c r="A39" s="48" t="s">
        <v>114</v>
      </c>
      <c r="B39" s="66">
        <v>1274</v>
      </c>
      <c r="C39" s="66">
        <v>1259</v>
      </c>
      <c r="D39" s="66">
        <v>1285</v>
      </c>
      <c r="E39" s="104">
        <v>1274</v>
      </c>
    </row>
    <row r="40" spans="1:5" s="3" customFormat="1" ht="9.75" customHeight="1">
      <c r="A40" s="49" t="s">
        <v>119</v>
      </c>
      <c r="B40" s="66">
        <v>9</v>
      </c>
      <c r="C40" s="66">
        <v>10</v>
      </c>
      <c r="D40" s="66">
        <v>11</v>
      </c>
      <c r="E40" s="104">
        <v>12</v>
      </c>
    </row>
    <row r="41" spans="1:5" s="3" customFormat="1" ht="9.75" customHeight="1">
      <c r="A41" s="3" t="s">
        <v>120</v>
      </c>
      <c r="B41" s="66">
        <v>10</v>
      </c>
      <c r="C41" s="66">
        <v>9</v>
      </c>
      <c r="D41" s="66">
        <v>9</v>
      </c>
      <c r="E41" s="104">
        <v>11</v>
      </c>
    </row>
    <row r="42" spans="1:5" s="3" customFormat="1" ht="2.25" customHeight="1">
      <c r="A42" s="4"/>
      <c r="B42" s="63"/>
      <c r="C42" s="63"/>
      <c r="D42" s="63"/>
      <c r="E42" s="63"/>
    </row>
    <row r="43" spans="1:5" s="3" customFormat="1" ht="2.25" customHeight="1">
      <c r="A43" s="8"/>
      <c r="B43" s="65"/>
      <c r="C43" s="65"/>
      <c r="D43" s="65"/>
      <c r="E43" s="65"/>
    </row>
    <row r="44" spans="1:5" s="9" customFormat="1" ht="10.5" customHeight="1">
      <c r="A44" s="9" t="s">
        <v>129</v>
      </c>
      <c r="B44" s="61">
        <v>131</v>
      </c>
      <c r="C44" s="61">
        <v>138</v>
      </c>
      <c r="D44" s="61">
        <v>141</v>
      </c>
      <c r="E44" s="105">
        <v>146</v>
      </c>
    </row>
    <row r="45" spans="1:5" s="9" customFormat="1" ht="10.5" customHeight="1">
      <c r="A45" s="9" t="s">
        <v>115</v>
      </c>
      <c r="B45" s="61">
        <v>40</v>
      </c>
      <c r="C45" s="61">
        <v>39</v>
      </c>
      <c r="D45" s="61">
        <v>38</v>
      </c>
      <c r="E45" s="105">
        <v>37</v>
      </c>
    </row>
    <row r="46" spans="1:5" s="9" customFormat="1" ht="10.5" customHeight="1">
      <c r="A46" s="9" t="s">
        <v>116</v>
      </c>
      <c r="B46" s="61">
        <v>1</v>
      </c>
      <c r="C46" s="61">
        <v>1</v>
      </c>
      <c r="D46" s="61">
        <v>1</v>
      </c>
      <c r="E46" s="105">
        <v>1</v>
      </c>
    </row>
    <row r="47" spans="1:5" s="9" customFormat="1" ht="10.5" customHeight="1">
      <c r="A47" s="9" t="s">
        <v>117</v>
      </c>
      <c r="B47" s="61">
        <v>0</v>
      </c>
      <c r="C47" s="61">
        <v>0</v>
      </c>
      <c r="D47" s="61">
        <v>3</v>
      </c>
      <c r="E47" s="105">
        <v>2</v>
      </c>
    </row>
    <row r="48" spans="1:5" s="9" customFormat="1" ht="10.5" customHeight="1">
      <c r="A48" s="9" t="s">
        <v>121</v>
      </c>
      <c r="B48" s="61">
        <v>0</v>
      </c>
      <c r="C48" s="61">
        <v>0</v>
      </c>
      <c r="D48" s="61">
        <v>1</v>
      </c>
      <c r="E48" s="105">
        <v>2</v>
      </c>
    </row>
    <row r="49" spans="1:5" s="9" customFormat="1" ht="10.5" customHeight="1">
      <c r="A49" s="9" t="s">
        <v>122</v>
      </c>
      <c r="B49" s="61">
        <v>0</v>
      </c>
      <c r="C49" s="61">
        <v>0</v>
      </c>
      <c r="D49" s="61">
        <v>0</v>
      </c>
      <c r="E49" s="105">
        <v>0</v>
      </c>
    </row>
    <row r="50" spans="1:5" s="3" customFormat="1" ht="2.25" customHeight="1">
      <c r="A50" s="4"/>
      <c r="B50" s="63"/>
      <c r="C50" s="63"/>
      <c r="D50" s="63"/>
      <c r="E50" s="63"/>
    </row>
    <row r="51" spans="1:5" s="3" customFormat="1" ht="2.25" customHeight="1">
      <c r="A51" s="8"/>
      <c r="B51" s="65"/>
      <c r="C51" s="65"/>
      <c r="D51" s="65"/>
      <c r="E51" s="65"/>
    </row>
    <row r="52" spans="1:5" s="9" customFormat="1" ht="9.75" customHeight="1">
      <c r="A52" s="59" t="s">
        <v>201</v>
      </c>
      <c r="B52" s="61">
        <v>135690</v>
      </c>
      <c r="C52" s="61">
        <v>138999</v>
      </c>
      <c r="D52" s="61">
        <v>139323</v>
      </c>
      <c r="E52" s="61">
        <v>138994</v>
      </c>
    </row>
    <row r="53" spans="1:5" ht="2.25" customHeight="1">
      <c r="A53" s="57"/>
      <c r="B53" s="57"/>
      <c r="C53" s="57"/>
      <c r="D53" s="57"/>
      <c r="E53" s="57"/>
    </row>
    <row r="54" spans="1:5" ht="2.25" customHeight="1">
      <c r="A54" s="53"/>
      <c r="B54" s="53"/>
      <c r="C54" s="53"/>
      <c r="D54" s="53"/>
      <c r="E54" s="53"/>
    </row>
    <row r="55" spans="1:5" ht="15.75" customHeight="1">
      <c r="A55" s="108" t="s">
        <v>7</v>
      </c>
      <c r="B55" s="109"/>
      <c r="C55" s="53"/>
      <c r="D55" s="53"/>
      <c r="E55" s="53"/>
    </row>
    <row r="56" spans="1:5" ht="9.75" customHeight="1">
      <c r="A56" s="110" t="s">
        <v>185</v>
      </c>
      <c r="B56" s="109"/>
      <c r="C56" s="53"/>
      <c r="D56" s="53"/>
      <c r="E56" s="53"/>
    </row>
    <row r="57" spans="1:5" ht="15.75" customHeight="1">
      <c r="A57" s="108" t="s">
        <v>6</v>
      </c>
      <c r="B57" s="109"/>
      <c r="C57" s="53"/>
      <c r="D57" s="53"/>
      <c r="E57" s="53"/>
    </row>
    <row r="58" spans="1:5" ht="15.75" customHeight="1">
      <c r="A58" s="108" t="s">
        <v>200</v>
      </c>
      <c r="B58" s="11"/>
      <c r="C58" s="53"/>
      <c r="D58" s="53"/>
      <c r="E58" s="53"/>
    </row>
    <row r="59" spans="1:5" ht="15.75" customHeight="1">
      <c r="A59" s="11" t="s">
        <v>186</v>
      </c>
      <c r="B59" s="11"/>
      <c r="C59" s="53"/>
      <c r="D59" s="53"/>
      <c r="E59" s="53"/>
    </row>
    <row r="60" ht="12.75">
      <c r="A60" s="52"/>
    </row>
    <row r="61" ht="12.75">
      <c r="F61" s="52"/>
    </row>
    <row r="62" ht="12.75">
      <c r="F62" s="52"/>
    </row>
    <row r="63" ht="12.75">
      <c r="F63" s="52"/>
    </row>
    <row r="64" ht="12.75">
      <c r="F64" s="5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Bright-Smith</dc:creator>
  <cp:keywords/>
  <dc:description/>
  <cp:lastModifiedBy>jnwill00</cp:lastModifiedBy>
  <cp:lastPrinted>2006-03-17T17:07:03Z</cp:lastPrinted>
  <dcterms:created xsi:type="dcterms:W3CDTF">1999-10-26T20:29:20Z</dcterms:created>
  <dcterms:modified xsi:type="dcterms:W3CDTF">2006-03-22T13:40:12Z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865781212</vt:i4>
  </property>
  <property fmtid="{D5CDD505-2E9C-101B-9397-08002B2CF9AE}" pid="3" name="_EmailSubject">
    <vt:lpwstr>TEGE databook tables</vt:lpwstr>
  </property>
  <property fmtid="{D5CDD505-2E9C-101B-9397-08002B2CF9AE}" pid="4" name="_AuthorEmail">
    <vt:lpwstr>Jeffrey.S.Wallbaum@irs.gov</vt:lpwstr>
  </property>
  <property fmtid="{D5CDD505-2E9C-101B-9397-08002B2CF9AE}" pid="5" name="_AuthorEmailDisplayName">
    <vt:lpwstr>Wallbaum Jeffrey S</vt:lpwstr>
  </property>
  <property fmtid="{D5CDD505-2E9C-101B-9397-08002B2CF9AE}" pid="6" name="_ReviewingToolsShownOnce">
    <vt:lpwstr/>
  </property>
</Properties>
</file>