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0" windowWidth="1845" windowHeight="11640" activeTab="0"/>
  </bookViews>
  <sheets>
    <sheet name="Cover" sheetId="1" r:id="rId1"/>
    <sheet name="Purpose" sheetId="2" r:id="rId2"/>
    <sheet name="Dashboard" sheetId="3" r:id="rId3"/>
    <sheet name="Test Cases" sheetId="4" r:id="rId4"/>
    <sheet name="Out Of Scope Controls" sheetId="5" r:id="rId5"/>
    <sheet name="Sources" sheetId="6" r:id="rId6"/>
    <sheet name="Legend" sheetId="7" r:id="rId7"/>
    <sheet name="Change Log" sheetId="8" r:id="rId8"/>
  </sheets>
  <definedNames>
    <definedName name="_xlnm._FilterDatabase" localSheetId="3" hidden="1">'Test Cases'!$A$1:$J$49</definedName>
    <definedName name="_xlfn.IFERROR" hidden="1">#NAME?</definedName>
    <definedName name="_xlnm.Print_Titles" localSheetId="3">'Test Cases'!$1:$1</definedName>
  </definedNames>
  <calcPr fullCalcOnLoad="1"/>
</workbook>
</file>

<file path=xl/sharedStrings.xml><?xml version="1.0" encoding="utf-8"?>
<sst xmlns="http://schemas.openxmlformats.org/spreadsheetml/2006/main" count="689" uniqueCount="429">
  <si>
    <t xml:space="preserve"> Procedures:
1. Acquire from the agency personnel documents containing the following information:
- A list of users that will require access to all telecomm equipment.
- The list of specified devices that users require access to.
- The list of access level required for the users for specified devices.
- Proof of local manager approval for stated access to routers under their 
- authority.
- The list of authorized approving managers 
2. Verify that the information in the documentation is the same as the actual list of TACACS accounts and access privileges.</t>
  </si>
  <si>
    <t xml:space="preserve">An approval process is in place for granting access to routers operated under TACACS. </t>
  </si>
  <si>
    <t>A documented process exists for approving account access to routers operated under TACACS</t>
  </si>
  <si>
    <t xml:space="preserve">Password complexity, aging and history are properly enforced. </t>
  </si>
  <si>
    <t xml:space="preserve"> Procedures:
1. Verify that the router is utilizing TACACS as the authentication method by executing the ‘show tacacs’ command.
2. Discuss with the security administrator to ensure that the password policy is followed for tacacs users.</t>
  </si>
  <si>
    <t xml:space="preserve"> TACACS user IDs must follow username standards whenever possible. </t>
  </si>
  <si>
    <t>All user id's, including TACACS user id's follow approved username standards</t>
  </si>
  <si>
    <t>The router administrator will ensure that all user accounts are assigned the lowest
privilege level that allows them to perform their duties.</t>
  </si>
  <si>
    <r>
      <t xml:space="preserve">1. Review the running configuration to determine if key authentication has been defined with an infinite lifetime.
NOTE:  When using MD5 authentication keys, it is imperative the site is in compliance with the Network Time Protocol (NTP) policies.
</t>
    </r>
    <r>
      <rPr>
        <i/>
        <sz val="10"/>
        <rFont val="Arial"/>
        <family val="2"/>
      </rPr>
      <t>Example Technical Checks:
------------------------------------------------
 Procedures: 
1. Type 'sh run | inc enable secret' in an enable console window:
2. Type 'sh run | inc enable password' in an enable console window:
Expected Results:
1. Something similar to the following line should appear:
enable secret 5 $1$yPL1$zNGeZu9blpdYLYEobTNwX
2.No line should appear that starts with "
enable password".
 Note: The ‘enable password’ command is included with the Cisco IOS for backward compatibility with older versions of the IOS. The newer "enable secret" command uses an MD5 hash for encryption of the privileged level password, and should be used in its place.</t>
    </r>
  </si>
  <si>
    <t xml:space="preserve">Only one local account should be defined on the router when an authentication server is used.  </t>
  </si>
  <si>
    <t xml:space="preserve">1.  Verify that the site is in compliance by reviewing site’s responsibilities list.
2.  Reconcile site’s responsibilities list with those accounts defined locally or in the authentication server.
3. For each authentication method in use, confirm that there is a process in place to identify unused accounts and disable or delete them after 90 days.
</t>
  </si>
  <si>
    <t xml:space="preserve">Interview the router’s administrator(s) to see if this is being enforced on all Cisco routers.
Check for the following:
Ensure that the enable secret password is a unique password constructed using a length of 8 characters and a combination of at least 1 numeric or special character, 1 lowercase and 1 uppercase letter, and that it does not contain versions of the router ID or location ID.
Note:  The router ID can be identified by executing the ‘show config | include hostname’ command.
</t>
  </si>
  <si>
    <t>Ensure that when an authentication server is used for administrative access to the router, only one account is defined locally on the router for use in an emergency (i.e., authentication server or connection to the server is down).</t>
  </si>
  <si>
    <t>Password strength and complexity requirements are met.</t>
  </si>
  <si>
    <t xml:space="preserve">1.  Interview the ISSO for compliance.
2.  Request documentation.
</t>
  </si>
  <si>
    <t xml:space="preserve">1.  View each Cisco router’s configuration to ensure that the auxiliary port is disabled with a configuration similar to the following:
line aux 0
no exec
transport input none
</t>
  </si>
  <si>
    <t>Ensure the proper authorized network administrator is the only one who can access the device by ensuring in-band access enforces the following security restrictions:
-Two-factor authentication (e.g., Secure ID, IRS PKI)
-Encryption of management session (Federal Information Processing Standard (FIPS) 140-2 validated encryption)
-Auditing
-Two-factor authentication discussion</t>
  </si>
  <si>
    <r>
      <t xml:space="preserve">1.  There are sixteen (16) possible privilege levels that can be specified for users in the router configuration.  The levels can map to commands, which have set privilege levels—or you can reassign levels to commands.  Usernames with corresponding passwords can be set to a specific level.  There would be several username, name and password, password followed by username name privilege level.  The user will automatically be granted that privilege level upon logging in.
The following is an example of assigning a privilege level to a local user account and changing the default privilege levels of the configure terminal command:
</t>
    </r>
    <r>
      <rPr>
        <i/>
        <sz val="10"/>
        <rFont val="Arial"/>
        <family val="2"/>
      </rPr>
      <t>Username junior-engineer1 privilege 7 password xxxxxx
Username senior-engineer1 privilege 15 password xxxxxxx
Privilege exec level 7 configure terminal</t>
    </r>
    <r>
      <rPr>
        <sz val="10"/>
        <rFont val="Arial"/>
        <family val="2"/>
      </rPr>
      <t xml:space="preserve">
</t>
    </r>
  </si>
  <si>
    <t xml:space="preserve">1.  Review all Cisco router configurations to verify that the commands boot network and service config are not included.
NOTE:  Disabled by default in version 12.0, will not be displayed in the running configuration.
</t>
  </si>
  <si>
    <t xml:space="preserve">1.  Review all Cisco router configurations and verify that only SSH is allowed on the Virtual Teletype Terminal (VTY) ports.  The configuration should look similar to the following:
line vty 0 4
transport input ssh
</t>
  </si>
  <si>
    <t xml:space="preserve">1.  Cisco IOS - execute the show version to verify installed IOS version is at 12.3 or later.
Procedures 
From an enable console window, type 'show version'.
Note: Newer releases of the Cisco IOS are in general more secure, more stable, and offers greater features than older releases. It is recommended to never be more than one or two releases out of date.  The IOS should not be older than version 12.x. It should also be "Release" version software, and not an "Early Deployment" or "Maintenance Interim" release. Release versions of the Cisco IOS are the most stable version of the IOS available and have undergone thorough testing for production.
</t>
  </si>
  <si>
    <t xml:space="preserve">1.  Review all Cisco router configurations to verify that tcp-keepalives-in are enabled.
</t>
  </si>
  <si>
    <t>Procedures:
1. Type 'sh run | inc small-servers' from an enable console window (There should be no response, indicating that both tcp-small-servers and udp-small-servers have not been enabled).
2. Type 'sh run' from an enable console window. Confirm that the following lines exist for each interface (or as a global command, if indicated below):  
- no ip redirects
- no ip proxy-arp
- no ip gratuitous-arps
- no cdp enable
- no mop enable
- no ip unreachables
- no ip ident
- no ip source-route (found in a global command; not under an interface)
- no ip bootp server (found in a global command; not under an interface)
- no service pad (found in a global command; not under an interface)
- no service dhcp (found in a global command; not under an interface)
- no ip classless (found in a global command; not under an interface)
- no ip http server (found in a global command; not under an interface)
- no ftp-server enable
-no ip rcmd rcp-enable
-no ip rcmd rsh-enable
 4. Confirm that the following lines do not exist for each interface (or as a global command, if indicated below):
- ip mask-reply
- ip finger (found in a global command; not under an interface)
Note:  If any of the services listed in this procedure are running, administrators must present a strong justification for their necessity.
The specified lines can also not exist, which means that these services are not enabled.
5. In step 3, if the "no service dhcp" line could not be found, type "show proc" and look for a DHCP process (there should not be one).
6. In step 3, if the "no mop enable" line could not be found, type "no mop enable".  The command should be rejected, indicating that there is no mop service present on the router.  If the command is accepted, then mop is running.</t>
  </si>
  <si>
    <t xml:space="preserve">1.  For Cisco IOS version 12.0 and higher, review the running configuration to verify that it does not contain the command ip directed-broadcast.  For versions prior to 12.0, ensure the command no ip directed-broadcast is displayed in the running configuration.
</t>
  </si>
  <si>
    <t>Expected Results:
1. snmp-server group authprivgroup v3 priv
3. Unencrypted read-write access should not be possible. Read-write access should not be enabled when snmp v1 or v2 is in use.  Read-write access should only be enabled for snmp v3 when the priv authprivgroup mode is in use.
4. snmp-server community password6 RO 6
    snmp-server community password8 RW 8
5. snmp-server tftp-server-list 98
6. SNMP logging: disabled</t>
  </si>
  <si>
    <t xml:space="preserve">1.  Cisco – Review all Cisco router configurations to ensure that CEF has been enabled.  The configuration should look similar to the following:
ip cef
CAVEAT:  If the site has implemented SYN flood protection for the network using the perimeter firewall, there is not an additional requirement to implement it on the router.
</t>
  </si>
  <si>
    <t xml:space="preserve">1.  Review all router configurations to ensure that all routers log messages for severity levels 0 through 6.  By specifying informational, all severity levels will be included.
For Cisco routers, a sample configuration would look similar to the following:
logging on
logging host x.x.x.x
logging console critical
logging trap informational
logging facility buildingA
</t>
  </si>
  <si>
    <t xml:space="preserve">1.  Cisco – Compare the startup and running configurations.  This can be done by using the show running-config command and show startup-config.
</t>
  </si>
  <si>
    <t xml:space="preserve">1.  Cisco – Have the router administrator show the stored configuration files. 
</t>
  </si>
  <si>
    <t>Current and previous configurations exist and are stored in a secured location for recovery.</t>
  </si>
  <si>
    <t>The router uses the NTP service to synchronize its time  with an IRS approved authoritative time server.</t>
  </si>
  <si>
    <t xml:space="preserve">1.  Have the router administrator display the security features that are used to control access to the configuration files.
2.  Interview the ISSO to ensure access to stored configuration files is restricted to authorized router administrators only.
</t>
  </si>
  <si>
    <t xml:space="preserve">1.  Verify written authorization is with the ISSO.
2.  Interview the router administrator to see how they transfer the router configuration files to and from the router.  Verify the running configuration for all Cisco routers have statements similar to the following:
ip ftp username xxxx
ip ftp password 7 xxxx
</t>
  </si>
  <si>
    <t xml:space="preserve">1.  Have the  ISSO provide copies of router change request forms for visual inspection.
2.  Have the ISSO provide copies of router change request forms for visual inspection.
3.  Interview ISSO and router administrator to verify compliance.
</t>
  </si>
  <si>
    <t>Ensure Simple Network Management Protocol  (SNMP) is only enabled in the read mode; Read/Write is not enabled unless approved and documented by the  ISSO .</t>
  </si>
  <si>
    <t xml:space="preserve">1.  Review router configuration to ensure that an authentication server is being used.
2.  Review router configuration to verify that a two-factor authentication method is implemented.
</t>
  </si>
  <si>
    <t xml:space="preserve">1.  Cisco – Review the router configuration to ensure the ip tcp synwait-time command is in place to monitor TCP connection requests to the router.  The configuration should look similar to the following:
ip tcp synwait-time 10
</t>
  </si>
  <si>
    <t>Comments/Supporting Evidence</t>
  </si>
  <si>
    <t>NIST ID</t>
  </si>
  <si>
    <t>Tester:</t>
  </si>
  <si>
    <t>Date:</t>
  </si>
  <si>
    <t>Location:</t>
  </si>
  <si>
    <t>IRS Safeguard SCSEM Legend</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</si>
  <si>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each column below.</t>
    </r>
  </si>
  <si>
    <t>Identification number of SCSEM test case</t>
  </si>
  <si>
    <t>NIST 800-53/PUB 1075 Control Identifier</t>
  </si>
  <si>
    <t>Objective of test procedure.</t>
  </si>
  <si>
    <t>Detailed test procedures to follow for test execution.</t>
  </si>
  <si>
    <t>The expected outcome of the test step execution that would result in a Pass.</t>
  </si>
  <si>
    <t>The actual outcome of the test step execution, i.e., the actual configuration setting observed.</t>
  </si>
  <si>
    <t>Comments / Supporting Evidence</t>
  </si>
  <si>
    <t>Reviewer to include any supporting evidence to confirm if the test case passed., failed on not applicable  As evidence, provide the following information for the following assessment methods:
1. Interview - Name and title of the person providing information. Also provide the date when the information is provided.
2. Examination - Provide the name, title, and date of the document referenced as the evidence. Also provide section number where the pertinent information is resident within the document (if possible).
Ensure all supporting evidence to verify the test case passed or failed.  If the control is marked as NA, then provide appropriate justification as to why the control is considered NA.</t>
  </si>
  <si>
    <t>Version</t>
  </si>
  <si>
    <t>Release Date</t>
  </si>
  <si>
    <t>Summary of Changes</t>
  </si>
  <si>
    <t>Name</t>
  </si>
  <si>
    <t>First Release</t>
  </si>
  <si>
    <t>Updated warning banner language based on the IRS.gov warning banner.</t>
  </si>
  <si>
    <t>Updated the NIST IDs for Test Router-47 to include CM-3, CM-4, CM-6, SI-2.</t>
  </si>
  <si>
    <t>Procedures:
1. Type 'sh run | inc ntp server' from an enable console window to see if NTP is configured.  The response should show:
2. To verify that the NTP client has been configured for authentication, run the ‘sh run’ command and look for lines in the configuration similar to the following:
ntp server &lt;ip.address&gt;
ntp authentication-key 10 md5 1043100A0014000E180F2F32 7
    ntp authenticate
    ntp trusted-key 10</t>
  </si>
  <si>
    <t>Added command to test ID 32 and 33.</t>
  </si>
  <si>
    <r>
      <t>Updates:</t>
    </r>
    <r>
      <rPr>
        <sz val="8"/>
        <rFont val="Arial"/>
        <family val="2"/>
      </rPr>
      <t xml:space="preserve">
</t>
    </r>
    <r>
      <rPr>
        <b/>
        <i/>
        <sz val="8"/>
        <rFont val="Arial"/>
        <family val="2"/>
      </rPr>
      <t>-Cover:</t>
    </r>
    <r>
      <rPr>
        <sz val="8"/>
        <rFont val="Arial"/>
        <family val="2"/>
      </rPr>
      <t xml:space="preserve"> 
Reorganized the Tester and Agency POC information cells, to better reflect possible multiple POCs.
</t>
    </r>
    <r>
      <rPr>
        <b/>
        <i/>
        <sz val="8"/>
        <rFont val="Arial"/>
        <family val="2"/>
      </rPr>
      <t>-Test Cases:</t>
    </r>
    <r>
      <rPr>
        <sz val="8"/>
        <rFont val="Arial"/>
        <family val="2"/>
      </rPr>
      <t xml:space="preserve">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t>
    </r>
    <r>
      <rPr>
        <b/>
        <i/>
        <sz val="8"/>
        <rFont val="Arial"/>
        <family val="2"/>
      </rPr>
      <t>-Legend:</t>
    </r>
    <r>
      <rPr>
        <sz val="8"/>
        <rFont val="Arial"/>
        <family val="2"/>
      </rPr>
      <t xml:space="preserve">  Updated the Pass/Fail row to reflect the three possible status indicators (above).
</t>
    </r>
    <r>
      <rPr>
        <b/>
        <i/>
        <sz val="8"/>
        <rFont val="Arial"/>
        <family val="2"/>
      </rPr>
      <t>-Test IDs:</t>
    </r>
    <r>
      <rPr>
        <sz val="8"/>
        <rFont val="Arial"/>
        <family val="2"/>
      </rPr>
      <t xml:space="preserve"> 
-Test ID #4 Made IA-2 primary.
-Test ID #15 AC-11 (deleted AC-10 - not in 1075).
-Test ID #25 Made AC-12 primary, AC-7 secondary.
-Test ID #28 CM-6 (deleted AC-10 - not in 1075).
-Test ID #38/39 Changed to CM-3 (AC-3 not as good a match).
-Test ID #45 Changed to AU-3 (AU-7 not as good a match).
</t>
    </r>
  </si>
  <si>
    <t>Checks to see if the organization supervises and reviews the activities of users with respect to the enforcement and usage of information system access controls. Checks to see that audit logs are retained for the required amount of time and are protected from tampering or deletion.</t>
  </si>
  <si>
    <t xml:space="preserve">Checks to see if sufficient security relevant data is captured in system logs. </t>
  </si>
  <si>
    <t>Procedures:
1. Verify that logs are reviewed and analyzed on a periodic basis, and that the results of each review are documented and given to management.
2. Verify that security-related events are recorded in the logs and are available to Security and Telecomm Management staff members.  This must include unsuccessful attempts to access routers (ACL violations and logon failures)
3. Verify that gaps in log data are treated as a possible sign of logging being disabled.  Steps need to be taken to ensure that logging is enabled and functioning properly.
4. Verify that logging is configured such that all audit disabling or failures are recorded.
5. Verify that audit log data is protected from deletion or modification</t>
  </si>
  <si>
    <t>The organization supervises and reviews the activities of users with respect to the enforcement and usage of information system access controls.</t>
  </si>
  <si>
    <t xml:space="preserve">Ensure all routers are configured to log severity levels zero (0) through six (6) and send log data to a syslog server. </t>
  </si>
  <si>
    <t>Checks to see if a warning banner is displayed before a successful logon.</t>
  </si>
  <si>
    <t>Ensure that unencrypted router passwords are not stored in an offline configuration file.</t>
  </si>
  <si>
    <t>1.  Review the stored router configuration files to ensure passwords are not stored in plain-text format.</t>
  </si>
  <si>
    <t>Unencrypted passwords are not stored in an offline configuration file.</t>
  </si>
  <si>
    <t>Ensure that all Trivial File Transfer Protocol (TFTP) implementations are authorized and have maintained justification.</t>
  </si>
  <si>
    <t>TFTP implementations are authorized and have maintained justification.</t>
  </si>
  <si>
    <t>If Trivial File Transfer Protocol (TFTP) implementation is used, ensure the TFTP server resides on a controlled managed Local Area Network (LAN) subnet, and access is restricted to authorized devices within the local enclave.</t>
  </si>
  <si>
    <t>1.  Identify TFTP server addresses and determine if LAN has traffic restrictions and devices with access to server have Access Control List (ACL) permissions and restrictions.</t>
  </si>
  <si>
    <t>Ensure Trivial File Transfer Protocol (TFTP) implementations reside on a controlled managed LAN subnet and access is restricted to authorized devices within the local enclave.</t>
  </si>
  <si>
    <t>Ensure the File Transfer Protocol (FTP) username and password are configured.</t>
  </si>
  <si>
    <t xml:space="preserve">1.  Review the running configuration for all routers to ensure a username and password have been configured for the router’s ftp client.  The configuration should look similar to the following:
ip ftp username userid
ip ftp password psw
</t>
  </si>
  <si>
    <t>FTP username and password are configured.</t>
  </si>
  <si>
    <t>Ensure all router changes and updates are documented in a manner suitable for review. Ensure request forms are used to aid in recording the audit trail of router change requests. Ensure changes and modifications to routers are audited so they can be reviewed. Ensure current paper or electronic copies of router configurations are maintained in a secure location. Ensure only authorized personnel, with proper verifiable credentials, are allowed to request changes to routing tables or service parameters.</t>
  </si>
  <si>
    <t>Configuration management procedures are in place.</t>
  </si>
  <si>
    <t>Maximum number of unsuccessful SSH login attempts is set to three (3).</t>
  </si>
  <si>
    <t>Ensure configuration auto-loading is disabled.</t>
  </si>
  <si>
    <t>Configuration auto-loading is disabled.</t>
  </si>
  <si>
    <t>Ensure Internet Protocol (IP) directed broadcast is disabled on all router interfaces.</t>
  </si>
  <si>
    <t>Ensure Simple Network Management Protocol (SNMP) is blocked at all external interfaces.</t>
  </si>
  <si>
    <t xml:space="preserve">1.  Review all router configurations to ensure SNMP access from the network management  stations is read only.  The configuration look similar to the following:
access-list 10 permit host x.x.x.x
snmp-server community xxxxxxx ro 10
</t>
  </si>
  <si>
    <t>SNMP is enabled in the read-only mode.</t>
  </si>
  <si>
    <t>Ensure a maximum wait interval for establishing a Transmission Control Protocol (TCP) connection request to the router is set to 10 seconds or less, or implement a feature to rate-limit TCP SYN traffic destined to the router.</t>
  </si>
  <si>
    <t>A maximum wait interval for establishing a TCP connection request to the router is set to ten (10) seconds or less.</t>
  </si>
  <si>
    <t>Ensure Cisco Express Forwarding (CEF) is enabled to improve router stability during a SYN flood attack to the network.</t>
  </si>
  <si>
    <t>CEF has been enabled.</t>
  </si>
  <si>
    <t>IP directed broadcasts are disabled.</t>
  </si>
  <si>
    <t>All routers are configured to log severity levels zero (0) through six (6) and send log data to a syslog server.</t>
  </si>
  <si>
    <t>Ensure, when saving and loading configurations, the running and startup configurations are synchronized.</t>
  </si>
  <si>
    <t>Running and start-up configurations are synchronized.</t>
  </si>
  <si>
    <t>Ensure at least the current and previous router configurations are stored in a secured location to ensure a proper recovery path.</t>
  </si>
  <si>
    <t xml:space="preserve">1.  Review the global configuration or execute show ssh to verify the timeout is set for 60 seconds or less.  The default is 120 seconds.  The configuration should look similar to the following:
Ip ssh time-out 60
</t>
  </si>
  <si>
    <t>SSH session timeout is set to 60 seconds or less.</t>
  </si>
  <si>
    <t>Ensure the maximum number of unsuccessful Secure Shell (SSH) login attempts is set to three (3), locking access to the router.</t>
  </si>
  <si>
    <t xml:space="preserve">1.  Review the global configuration or execute the show ssh command to verify the authentication retry is set for 3.  The configuration should look similar to the following:
ip ssh authentication-retries 3
</t>
  </si>
  <si>
    <t>Modems should not be connected to the console or auxiliary ports.</t>
  </si>
  <si>
    <t>Ensure that the router’s auxiliary port is disabled.</t>
  </si>
  <si>
    <t>Ensure the Access Control List (ACL) that is bound to the Virtual Teletype Terminal (VTY) ports is configured to log permitted and denied access attempts.</t>
  </si>
  <si>
    <t xml:space="preserve">1.  Review each router configuration to ensure that all connection attempts to the VTY ports are logged.  The configuration should look similar to the following:
access-list 3 permit tcp host x.x.x.x any eq 23 log
access-list 3 deny any log
.
line vty 0 4
access-class 3 in
</t>
  </si>
  <si>
    <t>Permitted and denied access attempts to the VTY ports are logged.</t>
  </si>
  <si>
    <t>Ensure that the latest stable Operating System (OS) is implemented on each router in accordance with the current Network Infrastructure Security Checklist.</t>
  </si>
  <si>
    <t>Latest operating systems in accordance with Network Infrastructure Security Checklist should be implemented.</t>
  </si>
  <si>
    <t>Ensure that the router only allows in-band management sessions from authorized Internet Protocol (IP) addresses from the internal network.</t>
  </si>
  <si>
    <t xml:space="preserve">Ensure Transmission Control Protocol (TCP) Keep-Alives for Telnet Session are enabled.
</t>
  </si>
  <si>
    <t>TCP Keep-Alives for Telnet Session are enabled.</t>
  </si>
  <si>
    <t>Auxiliary ports should be disabled on all routers.</t>
  </si>
  <si>
    <t xml:space="preserve">Ensure use of in-band management is limited to situations where the use of Out-Of-Band (OOB) management would hinder operational commitments or when emergency situations arise.  Use of in-band management should be approved on a case-by-case documented basis.
</t>
  </si>
  <si>
    <t>OOB management should be primarily used and in-band management should have limited use.</t>
  </si>
  <si>
    <t>Ensure that all in-band management connections to the router require passwords.</t>
  </si>
  <si>
    <t>All in-band management connections to the router require passwords.</t>
  </si>
  <si>
    <t xml:space="preserve">1.  Review the router configuration to ensure that an authentication server is being used.
2.  Review the router configuration to verify that a two-factor authentication method has been implemented.
</t>
  </si>
  <si>
    <t>The router should utilize the most current supported version of Secure Shell (SSH) with all security patches applied.  Routers should be configured to ensure authenticated access control, strong two-factor authentication, encryption of the management session, and audit logs are all being incorporated in the access scheme.</t>
  </si>
  <si>
    <t xml:space="preserve">1.  Review all router configurations and verify that only authorized internal connections are allowed on Virtual Teletype Terminal (VTY) ports.  The configuration should look similar to the following:
access-list 3 permit 192.168.1.10 log
access-list 3 permit 192.168.1.11 log
access-list 3 deny any
.
line vty 0 4
access-class 3 in
</t>
  </si>
  <si>
    <t>Router only allows in-band management sessions from authorized IP address within the internal network.</t>
  </si>
  <si>
    <t>Ensure in-band management access to the router is secured using Federal Information Processing Standard (FIPS) 140-2 validated encryption such as Advanced Encryption System (AES), Triple Data Encryption Standard (3DES), Secure Shell (SSH), or Secure Sockets Layer (SSL).</t>
  </si>
  <si>
    <t>SSH connections are allowed to access VTY ports.</t>
  </si>
  <si>
    <t>Ensure Secure Shell (SSH) timeout value is set to 60 seconds or less, causing incomplete SSH connections to shut down after 60 seconds or less.</t>
  </si>
  <si>
    <t>Each user should have access to only the privileges they require to perform their respective duties.  Access to the highest privilege levels should be restricted to a few users.</t>
  </si>
  <si>
    <t>Ensure accounts that are no longer required are immediately removed from the authentication server or router.</t>
  </si>
  <si>
    <t>Expected Results</t>
  </si>
  <si>
    <t>Test Objective</t>
  </si>
  <si>
    <t>Test Steps</t>
  </si>
  <si>
    <t>Actual Results</t>
  </si>
  <si>
    <t>Test ID</t>
  </si>
  <si>
    <t>Procedures should be in place to enforce proper account administration.  Accounts that are no longer needed should be disabled or removed immediately from the system.</t>
  </si>
  <si>
    <t xml:space="preserve">Ensure the enabled secret password does not match any other username password, enabled password, or any other enabled secret password.
</t>
  </si>
  <si>
    <t>Each router should be configured with a unique enabled secret password and remove all others.</t>
  </si>
  <si>
    <t>Ensure route management utilizes the Out-Of-Band (OOB) or direct connection methods for communication device management.</t>
  </si>
  <si>
    <t>OOB or direct connection method should be implemented with authenticated access control, strong two-factor authentication, encryption of the management session, and audit logs when OOB management is necessary.</t>
  </si>
  <si>
    <t>Router should be configured to utilize the most current supported version of Secure Shell (SSH) with all security patches applied.  Router should be configured to ensure authenticated access control, strong two-factor authentication, encryption of the management session, and audit logs are all being incorporated in the access scheme.</t>
  </si>
  <si>
    <t>Ensure that all Out-Of-Band (OOB) management connections to the router require passwords.</t>
  </si>
  <si>
    <t>OOB management connections to the router should have passwords.</t>
  </si>
  <si>
    <t>Ensure modems are not connected to the console or auxiliary ports.</t>
  </si>
  <si>
    <t>1.  Physically inspect any local routers to ensure modems are not connected.</t>
  </si>
  <si>
    <t>Ensure the proper authorized network administrator is the only one who can access the device by ensuring Out-Of-Band (OOB) access enforces the following security restriction:
-Two-factor authentication (e.g., Secure ID, PKI)
- Encryption of management session (Federal Information Processing Standard (FIPS) 140-2 validated encryption)
- Auditing</t>
  </si>
  <si>
    <t xml:space="preserve">Ensure the lifetime of a Message Digest 5 (MD5) Key expiration is set to never expire.
The lifetime of the MD5 key should be configured as infinite for route authentication, if supported by the current approved router software version.
NOTE:  Only Enhanced Interior Gateway Routing Protocol (EIGRP), and Routing Information Protocol (RIP) Version 2 use key chains.
</t>
  </si>
  <si>
    <t>MD5 Key lifetime should be set to “infinite”.</t>
  </si>
  <si>
    <t xml:space="preserve">Examine all Cisco router configurations to determine if the global command service password-encryption is present.
</t>
  </si>
  <si>
    <t xml:space="preserve">The router administrator will configure each router using the service password encryption option. Service password-encryption
is the required global config mode command. </t>
  </si>
  <si>
    <t xml:space="preserve">1.  Review the running configuration and verify that only one local account has been defined.  An example of a local account is shown in the example below:
Username xxxxxxx password 7 xxxxxxxxxxxx
</t>
  </si>
  <si>
    <t>Ensure each user has their own account to access the router with username and password.</t>
  </si>
  <si>
    <t xml:space="preserve">1.  Review router configurations for local accounts defined to router.
If an authentication server is being used, examine those accounts with access to the routers.
</t>
  </si>
  <si>
    <t xml:space="preserve">Individual user accounts should be created for each authorized router administrator.  Groups, user accounts without passwords, or duplicate accounts should not exist.  </t>
  </si>
  <si>
    <t>Ensure passwords are not visible when displaying the router configuration.  Type 5 encryption should be used for the enable mode password (i.e., enable secret password).</t>
  </si>
  <si>
    <t>Procedures:
1. From an enable console window, type 'sh run | inc service timestamps log'.  Response should read:
2. Review the logging mechanism to see what elements are recorded.  (If syslog servers are being used, you can use the command "show logging" to see the setup.)  The following elements are selected to be recorded in the log:  
Expected Results:
1. "service timestamps log datetime".
2. - User ID (if available), but do not log password used; 
- Action/request attempted (particularly:  interface status changes, changes to the system configuration, access list matches and/or failures)
- Success or failure of the action; 
- Date/time stamp of the event and Source address of the request.  
3. If the router is configured for dial-up access, confirm that logging provides explicit audit trails for all dial-up access.
Note that it is OK for this line to have additional arguments, as long as it contains these four words.</t>
  </si>
  <si>
    <t xml:space="preserve">All unnecessary services on the router are disabled. </t>
  </si>
  <si>
    <t xml:space="preserve">Ensure that an approved authoritative time server is used.
</t>
  </si>
  <si>
    <t xml:space="preserve">Ensure the system where router configuration files are stored uses local operating system’s security mechanisms for restricting access to the files (i.e., password restricted file access).
Ensure only authorized router administrators are given access to the stored configuration files.
</t>
  </si>
  <si>
    <t>Ensure that the log server has the capacity to retain the logs for the required retention period.</t>
  </si>
  <si>
    <t>Router configurations are securely stored on a local machine.</t>
  </si>
  <si>
    <t xml:space="preserve">The log server has enough disk space to retain the logs for the required retention period.  </t>
  </si>
  <si>
    <t>Examine the available storage capacity of the log server.</t>
  </si>
  <si>
    <t>Split test case 40 into two test cases - #48 is the new test case.</t>
  </si>
  <si>
    <t>First M. Last</t>
  </si>
  <si>
    <t>month d, yyyy - month d, yyyy</t>
  </si>
  <si>
    <t>City, ST</t>
  </si>
  <si>
    <t xml:space="preserve">Agency POC(s):  </t>
  </si>
  <si>
    <t>Name:</t>
  </si>
  <si>
    <t>Telephone #</t>
  </si>
  <si>
    <t>Email Address</t>
  </si>
  <si>
    <t>(###) ###-#### x#####</t>
  </si>
  <si>
    <t>First.M.Last@xx.xxx</t>
  </si>
  <si>
    <t>Pass / Fail / N/A</t>
  </si>
  <si>
    <t xml:space="preserve">Reviewer to indicate if the test case passed, failed, or is not applicable.  </t>
  </si>
  <si>
    <t>Info</t>
  </si>
  <si>
    <t>Percent (%)</t>
  </si>
  <si>
    <t>Status</t>
  </si>
  <si>
    <t>Number of Checks</t>
  </si>
  <si>
    <t>Pass</t>
  </si>
  <si>
    <t>Fail</t>
  </si>
  <si>
    <t>Not Applicable</t>
  </si>
  <si>
    <t>Blank (Not Reviewed)</t>
  </si>
  <si>
    <t>Total Tests Performed</t>
  </si>
  <si>
    <t>Absolute Total # Tests</t>
  </si>
  <si>
    <t>NIST Control</t>
  </si>
  <si>
    <t xml:space="preserve">Use Of Cryptography </t>
  </si>
  <si>
    <t xml:space="preserve"> User Identification and Authentication </t>
  </si>
  <si>
    <t xml:space="preserve"> Device Identification And Authentication </t>
  </si>
  <si>
    <t xml:space="preserve">System Use Notification </t>
  </si>
  <si>
    <t xml:space="preserve">Authenticator Management </t>
  </si>
  <si>
    <t xml:space="preserve">Least Privilege </t>
  </si>
  <si>
    <t xml:space="preserve">Account Management </t>
  </si>
  <si>
    <t xml:space="preserve">Access Enforcement </t>
  </si>
  <si>
    <t>User Identification and Authentication</t>
  </si>
  <si>
    <t xml:space="preserve">Session Lock </t>
  </si>
  <si>
    <t xml:space="preserve">Configuration Settings </t>
  </si>
  <si>
    <t xml:space="preserve">User Identification And Authentication </t>
  </si>
  <si>
    <t xml:space="preserve">User Identification and Authentication </t>
  </si>
  <si>
    <t xml:space="preserve">Denial Of Service Protection </t>
  </si>
  <si>
    <t xml:space="preserve">Information Flow Enforcement </t>
  </si>
  <si>
    <t xml:space="preserve">Access Control Policy And Procedures </t>
  </si>
  <si>
    <t xml:space="preserve">Network Disconnect </t>
  </si>
  <si>
    <t xml:space="preserve">Unsuccessful Login Attempts </t>
  </si>
  <si>
    <t xml:space="preserve">Session Termination </t>
  </si>
  <si>
    <t xml:space="preserve">Auditable Events </t>
  </si>
  <si>
    <t xml:space="preserve">Remote Access </t>
  </si>
  <si>
    <t>Configuration Settings</t>
  </si>
  <si>
    <t>CM-6</t>
  </si>
  <si>
    <t xml:space="preserve">Time Stamps </t>
  </si>
  <si>
    <t xml:space="preserve">Cryptographic Module Authentication </t>
  </si>
  <si>
    <t xml:space="preserve">Content of Audit Records </t>
  </si>
  <si>
    <t xml:space="preserve">Supervision And Review – Access Control </t>
  </si>
  <si>
    <t xml:space="preserve">Audit Storage Capacity </t>
  </si>
  <si>
    <t>Test Method</t>
  </si>
  <si>
    <t>Examine</t>
  </si>
  <si>
    <t>Test</t>
  </si>
  <si>
    <t>Interview</t>
  </si>
  <si>
    <t>Examine
Test</t>
  </si>
  <si>
    <t>Test
Examine</t>
  </si>
  <si>
    <t>SCSEM Results Dashboard</t>
  </si>
  <si>
    <t>Out-of-Scope Reason</t>
  </si>
  <si>
    <t>RA-1</t>
  </si>
  <si>
    <t>Control covered in the MOT SCSEM</t>
  </si>
  <si>
    <t>RA-2</t>
  </si>
  <si>
    <t>RA-3</t>
  </si>
  <si>
    <t>RA-5</t>
  </si>
  <si>
    <t>PL-1</t>
  </si>
  <si>
    <t>PL-2</t>
  </si>
  <si>
    <t>PL-4</t>
  </si>
  <si>
    <t>PL-5</t>
  </si>
  <si>
    <t>Control not selected in IRS Publication 1075</t>
  </si>
  <si>
    <t>PL-6</t>
  </si>
  <si>
    <t>SA-1</t>
  </si>
  <si>
    <t>SA-2</t>
  </si>
  <si>
    <t>SA-3</t>
  </si>
  <si>
    <t>SA-4</t>
  </si>
  <si>
    <t>SA-5</t>
  </si>
  <si>
    <t>SA-6</t>
  </si>
  <si>
    <t>SA-7</t>
  </si>
  <si>
    <t>SA-9</t>
  </si>
  <si>
    <t>CA-1</t>
  </si>
  <si>
    <t>CA-2</t>
  </si>
  <si>
    <t>CA-3</t>
  </si>
  <si>
    <t>CA-5</t>
  </si>
  <si>
    <t>CA-6</t>
  </si>
  <si>
    <t>CA-7</t>
  </si>
  <si>
    <t>PS-1</t>
  </si>
  <si>
    <t>PS-2</t>
  </si>
  <si>
    <t>PS-3</t>
  </si>
  <si>
    <t>PS-4</t>
  </si>
  <si>
    <t>PS-5</t>
  </si>
  <si>
    <t>PS-6</t>
  </si>
  <si>
    <t>PS-7</t>
  </si>
  <si>
    <t>PS-8</t>
  </si>
  <si>
    <t>CP-1</t>
  </si>
  <si>
    <t>CP-2</t>
  </si>
  <si>
    <t>CP-3</t>
  </si>
  <si>
    <t>CP-4</t>
  </si>
  <si>
    <t>CP-6</t>
  </si>
  <si>
    <t>CP-7</t>
  </si>
  <si>
    <t>CP-8</t>
  </si>
  <si>
    <t>CP-9</t>
  </si>
  <si>
    <t>CP-10</t>
  </si>
  <si>
    <t>CM-1</t>
  </si>
  <si>
    <t>CM-8</t>
  </si>
  <si>
    <t>MA-1</t>
  </si>
  <si>
    <t>MA-2</t>
  </si>
  <si>
    <t>MA-3</t>
  </si>
  <si>
    <t>MA-4</t>
  </si>
  <si>
    <t>MA-5</t>
  </si>
  <si>
    <t>MP-1</t>
  </si>
  <si>
    <t>Control covered in the SDSEM</t>
  </si>
  <si>
    <t>MP-2</t>
  </si>
  <si>
    <t>MP-3</t>
  </si>
  <si>
    <t>MP-4</t>
  </si>
  <si>
    <t>MP-5</t>
  </si>
  <si>
    <t>MP-6</t>
  </si>
  <si>
    <t>PE-1</t>
  </si>
  <si>
    <t>PE-2</t>
  </si>
  <si>
    <t>PE-3</t>
  </si>
  <si>
    <t>PE-4</t>
  </si>
  <si>
    <t>PE-5</t>
  </si>
  <si>
    <t>PE-6</t>
  </si>
  <si>
    <t>PE-7</t>
  </si>
  <si>
    <t>PE-8</t>
  </si>
  <si>
    <t>PE-9</t>
  </si>
  <si>
    <t>PE-10</t>
  </si>
  <si>
    <t>PE-11</t>
  </si>
  <si>
    <t>PE-12</t>
  </si>
  <si>
    <t>PE-13</t>
  </si>
  <si>
    <t>PE-14</t>
  </si>
  <si>
    <t>PE-15</t>
  </si>
  <si>
    <t>PE-16</t>
  </si>
  <si>
    <t>PE-17</t>
  </si>
  <si>
    <t>PE-18</t>
  </si>
  <si>
    <t>SI-1</t>
  </si>
  <si>
    <t>SI-3</t>
  </si>
  <si>
    <t>SI-4</t>
  </si>
  <si>
    <t>SI-5</t>
  </si>
  <si>
    <t>SI-8</t>
  </si>
  <si>
    <t>IR-1</t>
  </si>
  <si>
    <t>IR-2</t>
  </si>
  <si>
    <t>IR-3</t>
  </si>
  <si>
    <t>IR-4</t>
  </si>
  <si>
    <t>IR-5</t>
  </si>
  <si>
    <t>IR-6</t>
  </si>
  <si>
    <t>IR-7</t>
  </si>
  <si>
    <t>AT-1</t>
  </si>
  <si>
    <t>AT-2</t>
  </si>
  <si>
    <t>AT-3</t>
  </si>
  <si>
    <t>AT-4</t>
  </si>
  <si>
    <t>IA-1</t>
  </si>
  <si>
    <t>IA-3</t>
  </si>
  <si>
    <t>AC-1</t>
  </si>
  <si>
    <t>AC-4</t>
  </si>
  <si>
    <t>AC-17</t>
  </si>
  <si>
    <t>AC-19</t>
  </si>
  <si>
    <t>AC-20</t>
  </si>
  <si>
    <t>AU-1</t>
  </si>
  <si>
    <t>SC-1</t>
  </si>
  <si>
    <t>SC-12</t>
  </si>
  <si>
    <t>SC-15</t>
  </si>
  <si>
    <t>SC-17</t>
  </si>
  <si>
    <t>SC-18</t>
  </si>
  <si>
    <t>SC-19</t>
  </si>
  <si>
    <t>SC-20</t>
  </si>
  <si>
    <t>SC-22</t>
  </si>
  <si>
    <t>References</t>
  </si>
  <si>
    <t>IRS Publication 1075, October 2007 Revision</t>
  </si>
  <si>
    <t>SC-13</t>
  </si>
  <si>
    <t>IA-2</t>
  </si>
  <si>
    <t>AC-8</t>
  </si>
  <si>
    <t>IA-5</t>
  </si>
  <si>
    <t>AC-6</t>
  </si>
  <si>
    <t>AC-2</t>
  </si>
  <si>
    <t>AC-3</t>
  </si>
  <si>
    <t>AC-11</t>
  </si>
  <si>
    <t>SC-10</t>
  </si>
  <si>
    <t>AC-7</t>
  </si>
  <si>
    <t>AU-8</t>
  </si>
  <si>
    <t>SC-5</t>
  </si>
  <si>
    <t>IA-7</t>
  </si>
  <si>
    <t>AU-3</t>
  </si>
  <si>
    <t>AU-4</t>
  </si>
  <si>
    <t>Control 
ID</t>
  </si>
  <si>
    <t>AU-7</t>
  </si>
  <si>
    <t>AU-11</t>
  </si>
  <si>
    <t>CM-2</t>
  </si>
  <si>
    <t>CM-3</t>
  </si>
  <si>
    <t>CM-4</t>
  </si>
  <si>
    <t>CM-5</t>
  </si>
  <si>
    <t>CM-7</t>
  </si>
  <si>
    <t>IA-4</t>
  </si>
  <si>
    <t>MP-7</t>
  </si>
  <si>
    <t>SA-8</t>
  </si>
  <si>
    <t>SA-10</t>
  </si>
  <si>
    <t>SA-11</t>
  </si>
  <si>
    <t>SC-7</t>
  </si>
  <si>
    <t>SI-9</t>
  </si>
  <si>
    <t>SI-10</t>
  </si>
  <si>
    <t>SI-11</t>
  </si>
  <si>
    <t>SI-12</t>
  </si>
  <si>
    <t>Pass / Fail / N/A / Info</t>
  </si>
  <si>
    <t>DIRECTIONS FOR SCSEM USE</t>
  </si>
  <si>
    <t>This SCSEM is used by the IRS Office of Safeguards to evaluate compliance with IRS Publication 1075 for agencies that have implemented a Cisco router or switch running the Cisco IOS that is involved in controlling the flow electronic Federal Tax Information (FTI) files to and from the agency (perimeter), and within the agency network (internal, core).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</si>
  <si>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t>AU-6</t>
  </si>
  <si>
    <t>AC-22</t>
  </si>
  <si>
    <t>CM-9</t>
  </si>
  <si>
    <t>IA-8</t>
  </si>
  <si>
    <t>IR-8</t>
  </si>
  <si>
    <t>SC-32</t>
  </si>
  <si>
    <t>SI-7</t>
  </si>
  <si>
    <t>AC-21</t>
  </si>
  <si>
    <t>AU-13</t>
  </si>
  <si>
    <t>AU-14</t>
  </si>
  <si>
    <t>SA-12</t>
  </si>
  <si>
    <t>SA-13</t>
  </si>
  <si>
    <t>SA-14</t>
  </si>
  <si>
    <t>SC-25</t>
  </si>
  <si>
    <t>SC-26</t>
  </si>
  <si>
    <t>SC-27</t>
  </si>
  <si>
    <t>SC-29</t>
  </si>
  <si>
    <t>SC-30</t>
  </si>
  <si>
    <t>SC-31</t>
  </si>
  <si>
    <t>SC-33</t>
  </si>
  <si>
    <t>SC-34</t>
  </si>
  <si>
    <t>SI-13</t>
  </si>
  <si>
    <t>SC-16</t>
  </si>
  <si>
    <t>PM-1</t>
  </si>
  <si>
    <t>PM-2</t>
  </si>
  <si>
    <t>PM-3</t>
  </si>
  <si>
    <t>PM-4</t>
  </si>
  <si>
    <t>PM-5</t>
  </si>
  <si>
    <t>PM-6</t>
  </si>
  <si>
    <t>PM-7</t>
  </si>
  <si>
    <t>PM-8</t>
  </si>
  <si>
    <t>PM-9</t>
  </si>
  <si>
    <t>PM-10</t>
  </si>
  <si>
    <t>PM-11</t>
  </si>
  <si>
    <t>Number of test cases</t>
  </si>
  <si>
    <t>Last test case row:</t>
  </si>
  <si>
    <t>SC-21</t>
  </si>
  <si>
    <t>AU-12</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</si>
  <si>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</si>
  <si>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Procedures:
Run the command 'show config' and verify that the configuration file includes a command beginning with 'set banner motd' that contains an appropriate warning banner.</t>
  </si>
  <si>
    <t>Booz Allen Hamilton</t>
  </si>
  <si>
    <t>NIST Special Publication 800-53, Recommended Security Controls for Federal Information Systems, Revision 3</t>
  </si>
  <si>
    <t>All unnecessary services on the router are disabled.</t>
  </si>
  <si>
    <t>DESCRIPTION OF SYSTEM ROLE WITH FTI</t>
  </si>
  <si>
    <t>Provide a narrative description of this system's role with receiving, processing, storing or transmitting FTI.</t>
  </si>
  <si>
    <t>System Hostname:</t>
  </si>
  <si>
    <t>The dashboard is provided to automatically calculate test results from the Test Case tab. 
The 'Info' status is provided for use by the reviewer during test execution to indicate more information is needed to complete the test. It is not an acceptable final test status, all test cases should be Pass, Fail or N/A at the conclusion of the review.</t>
  </si>
  <si>
    <t>Procedures:
Verify that the authentication server's configuration parameters meet the following requirements:
a) Minimum password length of 8 characters
b) Passwords must contain at least one number or special character, and a combination of at least one lower and uppercase letter.
c) Maximum password age of 60 days for privileged user and 90 days fro standard user accounts.
d) Minimum password age of 15 days 
e) Password history for the previous 6 passwords 
f) Prohibit the use of a username within a password 
g) Prohibit the use of dictionary words or common passwords 
h) Prohibit the use of words from a customized list of dictionary words and common passwords
i) Administrators can override minimum password age limits when changing passwords 
j) Users are forced to change their initial password during their first logon</t>
  </si>
  <si>
    <r>
      <t xml:space="preserve">Interview the ISSO to determine if the site is compliant with this requirement.
Example technical checks for access control:
--------------------------------------------
</t>
    </r>
    <r>
      <rPr>
        <i/>
        <sz val="10"/>
        <rFont val="Arial"/>
        <family val="2"/>
      </rPr>
      <t>1. Type the following command from an enable console window:  ‘show running-config’. Examine the subsections for "line con 0", "line aux 0", and "line vty 0 4". Each subsection should have a password assigned, which should be encrypted, and should have a line that begins with "login &lt;authentication method&gt;" where &lt;authentication method&gt; is either "local" (for local authentication) or "tacacs", "radius", or "kerberos" (if a centralized authentication server is used for authentication). 
 2. If remote access is being used for administration of the router, check that access control lists are in place to restrict which IP addresses are allowed access to the router. Type the following command: show access-lists. Make a note of the numbering of the access-lists, and then type the following command: ‘show running-config’. Look for the subsection for the VTY terminals – "line vty 0 4".   Note: There should be a line within the configuration similar to the following:
Expected Results:
1. line con 0
    password 7 06160E325F59060B0144
    login local
2. line vty 0 4
   access-class 10 in
A line should appear similar to the following:
   tacacs-server last-resort password
1. Note: The line beginning with "login" should not say "no login" or should not be missing. The "no login" command is counter intuitive; it sounds like it would disable login access, but actually means that "no login" is required for access. In either case a remote user could then login without entering any password or username authentication.
2.Note:  This line enables the router to default to the privileged enable password if for some reason a connection to the authentication server is not available.
 Note:  If a remote authentication server is used for authentication, type the following command from an enable console window:  ‘show running-config | inc last-resort’. The line for "access-list" should have the same number as the line for "access-class" (in the example above "access-list 10" is the access list applied in the case of "access-class 10")</t>
    </r>
  </si>
  <si>
    <t xml:space="preserve"> Procedures:
1. Type 'show snmp' to verify SNMP has been enabled (if not,skip the remainder procedures). If snmp v3 is being used, type 'sh run | inc snmp' from an enable prompt window and review the authprivgroup setting.  The last parameter should be set to Priv, which provides authentication and encryption.  "Auth" means authentication but no encryption, while "Noauth" means that no encryption or authentication is used. 
2. Evaluate the strength of the community name strings.  The "snmp community" settings contain hard-to-guess community names 
3. Determine if unencrypted read/write access is possible. 
4. Confirm router access is restricted by access control lists. The numbers at the end of the lines refer to ACL numbers for either read only (RO) or read/write (RW) access. Similar ACL entries:
5. If SNMP read/write access is permitted, review the permit/deny statements associated by typing 'sh access-lists'. A line similar to the following appears in one of the ACL's:
6. Type 'sh snmp | inc logging' from an enable console window.  The router should NOT respond with:
snmp-server group authprivgroup v3 priv
Unencrypted read-write access should not be possible. Read-write access should not be enabled when snmp v1 or v2 is in use.  Read-write access should only be enabled for snmp v3 when the priv authprivgroup mode is in use.
snmp-server community password6 RO 6
snmp-server community password8 RW 8
snmp-server tftp-server-list 98
SNMP logging: disabled</t>
  </si>
  <si>
    <t xml:space="preserve">Note: Remote access is defined as any access to an agency information system by a user communicating through an external network, for example: the Internet.   </t>
  </si>
  <si>
    <t>SC-8
SC-9</t>
  </si>
  <si>
    <t>Transmission Confidentiality/ Integrity</t>
  </si>
  <si>
    <t xml:space="preserve">All FTI data in transit is encrypted when moving across a Wide Area Network (WAN) and within the agency’s Local Area Network (LAN).   </t>
  </si>
  <si>
    <t xml:space="preserve">1. Determine if IP traffic containing FTI is encrypted when traversing communication lines  within the agency's local area network (LAN) and when FTI is transmitted outside the LAN across the wide area network (WAN). </t>
  </si>
  <si>
    <t>If FTI is transmitted over a LAN or WAN it is encrypted with FIPS 140-2 validated encryption, using at least a 128-bit encryption key.</t>
  </si>
  <si>
    <t>Updated for NIST 800-53 Rev 3
Updated for new Publication 1075 version</t>
  </si>
  <si>
    <t>Ensure the router console port is configured to timeout after 15 minutes or less of inactivity.</t>
  </si>
  <si>
    <t>Timeout for unattended console port is set for no longer than 15 minutes via the exec-timeout command.</t>
  </si>
  <si>
    <t>Ensure the timeout for in-band management access is set for no longer than 15 minutes.</t>
  </si>
  <si>
    <t>In-band management access is set for no longer than 15 minutes.</t>
  </si>
  <si>
    <r>
      <t xml:space="preserve">1.  Review each router’s configuration to ensure that the console port and the vty ports used by the Out-Of-Band Management (OOBM) network require a login prompt.
</t>
    </r>
    <r>
      <rPr>
        <i/>
        <sz val="10"/>
        <rFont val="Arial"/>
        <family val="2"/>
      </rPr>
      <t>The configuration should look similar to the following:
line con 0
login authentication admin_only
exec-timeout 15 0
line vty 0 4
login authentication admin_only
exec-timeout 0
transport input ssh</t>
    </r>
    <r>
      <rPr>
        <sz val="10"/>
        <rFont val="Arial"/>
        <family val="2"/>
      </rPr>
      <t xml:space="preserve">
</t>
    </r>
  </si>
  <si>
    <t xml:space="preserve">1.  Review each Cisco router configuration to ensure that the console is disabled after 15 minutes of inactivity.  The configuration should look similar to the following:
line con 0
login authentication admin_only
exec-timeout 15 0
</t>
  </si>
  <si>
    <t xml:space="preserve">1.  Review each Cisco router’s configuration to ensure that the Virtual Teletype Terminal (VTY)  ports require a login prompt.  The configuration should similar to the following:
line vty 0 4
login authentication admin_only
exec-timeout 15 0
transport input ssh
</t>
  </si>
  <si>
    <t xml:space="preserve">1.  Review each router’s configuration to ensure that the Virtual Teletype Terminal (VTY) ports are disabled about 15 minutes of inactivity.  The configuration should look similar to the following:
line vty 0 4
login authentication admin_only
exec-timeout 15 0
transport input ssh
</t>
  </si>
  <si>
    <r>
      <rPr>
        <b/>
        <sz val="8"/>
        <rFont val="Arial"/>
        <family val="2"/>
      </rPr>
      <t>Updates:</t>
    </r>
    <r>
      <rPr>
        <sz val="8"/>
        <rFont val="Arial"/>
        <family val="2"/>
      </rPr>
      <t xml:space="preserve">
</t>
    </r>
    <r>
      <rPr>
        <b/>
        <sz val="8"/>
        <rFont val="Arial"/>
        <family val="2"/>
      </rPr>
      <t>-Cover:</t>
    </r>
    <r>
      <rPr>
        <sz val="8"/>
        <rFont val="Arial"/>
        <family val="2"/>
      </rPr>
      <t xml:space="preserve"> Added SCSEM disclaimer language
</t>
    </r>
    <r>
      <rPr>
        <b/>
        <sz val="8"/>
        <rFont val="Arial"/>
        <family val="2"/>
      </rPr>
      <t>-Dashboard:</t>
    </r>
    <r>
      <rPr>
        <sz val="8"/>
        <rFont val="Arial"/>
        <family val="2"/>
      </rPr>
      <t xml:space="preserve"> Added test case calculations
</t>
    </r>
    <r>
      <rPr>
        <b/>
        <sz val="8"/>
        <rFont val="Arial"/>
        <family val="2"/>
      </rPr>
      <t xml:space="preserve">-Test Cases: </t>
    </r>
    <r>
      <rPr>
        <sz val="8"/>
        <rFont val="Arial"/>
        <family val="2"/>
      </rPr>
      <t xml:space="preserve">
a. Updated NIST test case method on old to new test cases
b. Added test method column
</t>
    </r>
    <r>
      <rPr>
        <b/>
        <sz val="8"/>
        <rFont val="Arial"/>
        <family val="2"/>
      </rPr>
      <t>-Out of Scope Controls:</t>
    </r>
    <r>
      <rPr>
        <sz val="8"/>
        <rFont val="Arial"/>
        <family val="2"/>
      </rPr>
      <t xml:space="preserve"> Newly added worksheet to identify out of scope controls
</t>
    </r>
    <r>
      <rPr>
        <b/>
        <sz val="8"/>
        <rFont val="Arial"/>
        <family val="2"/>
      </rPr>
      <t>-Sources:</t>
    </r>
    <r>
      <rPr>
        <sz val="8"/>
        <rFont val="Arial"/>
        <family val="2"/>
      </rPr>
      <t xml:space="preserve"> Added worksheet for source documents</t>
    </r>
  </si>
  <si>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</si>
  <si>
    <r>
      <rPr>
        <sz val="20"/>
        <color indexed="9"/>
        <rFont val="Arial"/>
        <family val="2"/>
      </rPr>
      <t>Safeguard Computer Security Evaluation Matrix (SCSEM) 
Cisco IOS
Release IV</t>
    </r>
    <r>
      <rPr>
        <sz val="10"/>
        <color indexed="9"/>
        <rFont val="Arial"/>
        <family val="2"/>
      </rPr>
      <t xml:space="preserve">
July 30, 2010
Version 0.8</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</si>
</sst>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sz val="8"/>
      <name val="Arial"/>
      <family val="2"/>
    </font>
    <font>
      <b/>
      <sz val="10"/>
      <color indexed="9"/>
      <name val="Arial Narrow"/>
      <family val="2"/>
    </font>
    <font>
      <u val="single"/>
      <sz val="6.5"/>
      <color indexed="12"/>
      <name val="Arial"/>
      <family val="2"/>
    </font>
    <font>
      <b/>
      <sz val="10"/>
      <color indexed="9"/>
      <name val="Arial"/>
      <family val="2"/>
    </font>
    <font>
      <i/>
      <sz val="10"/>
      <name val="Arial"/>
      <family val="2"/>
    </font>
    <font>
      <sz val="10"/>
      <color indexed="9"/>
      <name val="Arial"/>
      <family val="2"/>
    </font>
    <font>
      <b/>
      <sz val="10"/>
      <name val="Arial"/>
      <family val="2"/>
    </font>
    <font>
      <b/>
      <sz val="11"/>
      <color indexed="9"/>
      <name val="Arial"/>
      <family val="2"/>
    </font>
    <font>
      <sz val="11"/>
      <name val="Arial"/>
      <family val="2"/>
    </font>
    <font>
      <b/>
      <sz val="11"/>
      <name val="Arial"/>
      <family val="2"/>
    </font>
    <font>
      <b/>
      <i/>
      <sz val="10"/>
      <name val="Arial"/>
      <family val="2"/>
    </font>
    <font>
      <u val="single"/>
      <sz val="10"/>
      <color indexed="12"/>
      <name val="Arial"/>
      <family val="2"/>
    </font>
    <font>
      <b/>
      <sz val="8"/>
      <name val="Arial"/>
      <family val="2"/>
    </font>
    <font>
      <b/>
      <i/>
      <sz val="8"/>
      <name val="Arial"/>
      <family val="2"/>
    </font>
    <font>
      <b/>
      <sz val="12"/>
      <name val="Arial"/>
      <family val="2"/>
    </font>
    <font>
      <sz val="20"/>
      <color indexed="9"/>
      <name val="Arial"/>
      <family val="2"/>
    </font>
    <font>
      <sz val="11"/>
      <color indexed="9"/>
      <name val="Calibri"/>
      <family val="2"/>
    </font>
    <font>
      <sz val="11"/>
      <color indexed="3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4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i/>
      <sz val="10"/>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56"/>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border>
    <border>
      <left style="thin"/>
      <right/>
      <top style="thin"/>
      <bottom style="thin"/>
    </border>
    <border>
      <left/>
      <right style="thin"/>
      <top style="thin"/>
      <bottom style="thin"/>
    </border>
    <border>
      <left style="thick"/>
      <right style="thick"/>
      <top style="thick"/>
      <bottom style="thick"/>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right style="thin"/>
      <top/>
      <bottom style="thin"/>
    </border>
    <border>
      <left/>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8">
    <xf numFmtId="0" fontId="0" fillId="0" borderId="0" xfId="0" applyAlignment="1">
      <alignment/>
    </xf>
    <xf numFmtId="0" fontId="0" fillId="0" borderId="0" xfId="0" applyFill="1" applyBorder="1" applyAlignment="1">
      <alignment horizontal="center"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10" fillId="33" borderId="0" xfId="0" applyFont="1" applyFill="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vertical="center"/>
    </xf>
    <xf numFmtId="0" fontId="10" fillId="33" borderId="0" xfId="0" applyFont="1" applyFill="1" applyBorder="1" applyAlignment="1">
      <alignment/>
    </xf>
    <xf numFmtId="0" fontId="10" fillId="33" borderId="0" xfId="0" applyFont="1" applyFill="1" applyBorder="1" applyAlignment="1">
      <alignment horizontal="center" wrapText="1"/>
    </xf>
    <xf numFmtId="0" fontId="11" fillId="33" borderId="0" xfId="0" applyFont="1" applyFill="1" applyBorder="1" applyAlignment="1">
      <alignment horizontal="left" wrapText="1"/>
    </xf>
    <xf numFmtId="0" fontId="11" fillId="33" borderId="0" xfId="0" applyFont="1" applyFill="1" applyBorder="1" applyAlignment="1">
      <alignment horizontal="left"/>
    </xf>
    <xf numFmtId="0" fontId="10"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4" borderId="11" xfId="0" applyFont="1" applyFill="1" applyBorder="1" applyAlignment="1">
      <alignment horizontal="center" vertical="center" textRotation="90" wrapText="1"/>
    </xf>
    <xf numFmtId="0" fontId="11" fillId="34" borderId="10" xfId="0"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left" vertical="center" wrapText="1"/>
    </xf>
    <xf numFmtId="0" fontId="3" fillId="35" borderId="10" xfId="0" applyFont="1" applyFill="1" applyBorder="1" applyAlignment="1">
      <alignment horizontal="center" vertical="top" wrapText="1"/>
    </xf>
    <xf numFmtId="49" fontId="5" fillId="35" borderId="10" xfId="0" applyNumberFormat="1" applyFont="1" applyFill="1" applyBorder="1" applyAlignment="1">
      <alignment horizontal="center" vertical="top" wrapText="1"/>
    </xf>
    <xf numFmtId="0" fontId="8" fillId="34" borderId="10" xfId="0" applyFont="1" applyFill="1" applyBorder="1" applyAlignment="1">
      <alignment horizontal="center"/>
    </xf>
    <xf numFmtId="0" fontId="2" fillId="0" borderId="10" xfId="0" applyFont="1" applyBorder="1" applyAlignment="1">
      <alignment/>
    </xf>
    <xf numFmtId="14" fontId="2" fillId="0" borderId="10" xfId="0" applyNumberFormat="1" applyFont="1" applyBorder="1" applyAlignment="1">
      <alignment/>
    </xf>
    <xf numFmtId="0" fontId="2" fillId="0" borderId="10" xfId="0" applyFont="1" applyBorder="1" applyAlignment="1">
      <alignment wrapText="1"/>
    </xf>
    <xf numFmtId="0" fontId="0" fillId="0" borderId="12" xfId="0" applyFill="1" applyBorder="1" applyAlignment="1">
      <alignment horizontal="center" vertical="top" wrapText="1"/>
    </xf>
    <xf numFmtId="0" fontId="2" fillId="0" borderId="10" xfId="0" applyFont="1" applyBorder="1" applyAlignment="1">
      <alignment vertical="top" wrapText="1"/>
    </xf>
    <xf numFmtId="14" fontId="2" fillId="0" borderId="10" xfId="0" applyNumberFormat="1" applyFont="1" applyBorder="1" applyAlignment="1">
      <alignment vertical="top" wrapText="1"/>
    </xf>
    <xf numFmtId="0" fontId="14" fillId="0" borderId="10" xfId="0" applyFont="1" applyBorder="1" applyAlignment="1">
      <alignment vertical="top" wrapText="1"/>
    </xf>
    <xf numFmtId="0" fontId="0" fillId="0" borderId="10" xfId="0" applyFill="1" applyBorder="1" applyAlignment="1" applyProtection="1">
      <alignment horizontal="center" vertical="top" wrapText="1"/>
      <protection locked="0"/>
    </xf>
    <xf numFmtId="0" fontId="0" fillId="36" borderId="13" xfId="0" applyFill="1" applyBorder="1" applyAlignment="1">
      <alignment horizontal="center" vertical="top" wrapText="1"/>
    </xf>
    <xf numFmtId="0" fontId="0" fillId="36" borderId="0" xfId="0" applyFill="1" applyBorder="1" applyAlignment="1">
      <alignment horizontal="left" vertical="top" wrapText="1"/>
    </xf>
    <xf numFmtId="0" fontId="7" fillId="36" borderId="0" xfId="0" applyFont="1" applyFill="1" applyBorder="1" applyAlignment="1">
      <alignment horizontal="center" vertical="top" wrapText="1"/>
    </xf>
    <xf numFmtId="0" fontId="7" fillId="36" borderId="0" xfId="0" applyFont="1" applyFill="1" applyBorder="1" applyAlignment="1">
      <alignment horizontal="left" wrapText="1"/>
    </xf>
    <xf numFmtId="164" fontId="0" fillId="0" borderId="0" xfId="0" applyNumberForma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wrapText="1"/>
    </xf>
    <xf numFmtId="0" fontId="0" fillId="37" borderId="14" xfId="0" applyFont="1" applyFill="1" applyBorder="1" applyAlignment="1">
      <alignment horizontal="center" vertical="top" wrapText="1"/>
    </xf>
    <xf numFmtId="0" fontId="0" fillId="0" borderId="10" xfId="0" applyNumberFormat="1" applyFont="1" applyFill="1" applyBorder="1" applyAlignment="1" applyProtection="1">
      <alignment horizontal="center" vertical="top" wrapText="1"/>
      <protection locked="0"/>
    </xf>
    <xf numFmtId="0" fontId="0" fillId="37" borderId="10" xfId="0" applyFill="1" applyBorder="1" applyAlignment="1">
      <alignment horizontal="center" vertical="top" wrapText="1"/>
    </xf>
    <xf numFmtId="0" fontId="0" fillId="37" borderId="10" xfId="0" applyNumberFormat="1" applyFont="1" applyFill="1" applyBorder="1" applyAlignment="1" applyProtection="1">
      <alignment horizontal="center" vertical="top" wrapText="1"/>
      <protection locked="0"/>
    </xf>
    <xf numFmtId="0" fontId="0" fillId="37" borderId="10" xfId="0" applyFill="1" applyBorder="1" applyAlignment="1">
      <alignment horizontal="left" vertical="top" wrapText="1"/>
    </xf>
    <xf numFmtId="0" fontId="0" fillId="36" borderId="0" xfId="0" applyFill="1" applyBorder="1" applyAlignment="1">
      <alignment horizontal="center" vertical="top" wrapText="1"/>
    </xf>
    <xf numFmtId="0" fontId="7" fillId="36" borderId="15" xfId="0" applyFont="1" applyFill="1" applyBorder="1" applyAlignment="1">
      <alignment horizontal="center" vertical="top" wrapText="1"/>
    </xf>
    <xf numFmtId="0" fontId="7" fillId="36" borderId="15" xfId="0" applyFont="1" applyFill="1" applyBorder="1" applyAlignment="1">
      <alignment horizontal="center" wrapText="1"/>
    </xf>
    <xf numFmtId="0" fontId="0" fillId="0" borderId="15" xfId="0" applyFill="1" applyBorder="1" applyAlignment="1">
      <alignment horizontal="center" vertical="top" wrapText="1"/>
    </xf>
    <xf numFmtId="0" fontId="0" fillId="0" borderId="15" xfId="0" applyFont="1" applyFill="1" applyBorder="1" applyAlignment="1">
      <alignment horizontal="center" vertical="top" wrapText="1"/>
    </xf>
    <xf numFmtId="164" fontId="0" fillId="0" borderId="15" xfId="0" applyNumberFormat="1" applyFill="1" applyBorder="1" applyAlignment="1">
      <alignment horizontal="center" vertical="top" wrapText="1"/>
    </xf>
    <xf numFmtId="0" fontId="8" fillId="38" borderId="15" xfId="0" applyFont="1" applyFill="1" applyBorder="1" applyAlignment="1">
      <alignment horizontal="center" vertical="top" wrapText="1"/>
    </xf>
    <xf numFmtId="0" fontId="0" fillId="0" borderId="15" xfId="0" applyFill="1" applyBorder="1" applyAlignment="1">
      <alignment horizont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3" fillId="39" borderId="10" xfId="0" applyFont="1" applyFill="1" applyBorder="1" applyAlignment="1">
      <alignment horizontal="center"/>
    </xf>
    <xf numFmtId="0" fontId="0" fillId="40" borderId="10" xfId="0" applyFill="1" applyBorder="1" applyAlignment="1">
      <alignment/>
    </xf>
    <xf numFmtId="0" fontId="0" fillId="0" borderId="10" xfId="0" applyBorder="1" applyAlignment="1">
      <alignment/>
    </xf>
    <xf numFmtId="0" fontId="0" fillId="41" borderId="10" xfId="0" applyFill="1" applyBorder="1" applyAlignment="1">
      <alignment/>
    </xf>
    <xf numFmtId="0" fontId="2" fillId="0" borderId="10" xfId="0" applyFont="1" applyBorder="1" applyAlignment="1">
      <alignment/>
    </xf>
    <xf numFmtId="14" fontId="2" fillId="0" borderId="10" xfId="0" applyNumberFormat="1" applyFont="1" applyBorder="1" applyAlignment="1">
      <alignment/>
    </xf>
    <xf numFmtId="0" fontId="8" fillId="41" borderId="10" xfId="57" applyFont="1" applyFill="1" applyBorder="1" applyAlignment="1">
      <alignment horizontal="center" vertical="center" wrapText="1"/>
      <protection/>
    </xf>
    <xf numFmtId="0" fontId="8" fillId="41" borderId="10" xfId="5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57" applyBorder="1" applyAlignment="1">
      <alignment vertical="center"/>
      <protection/>
    </xf>
    <xf numFmtId="0" fontId="0" fillId="37" borderId="10" xfId="57" applyFont="1" applyFill="1" applyBorder="1" applyAlignment="1">
      <alignment horizontal="center" vertical="center" wrapText="1"/>
      <protection/>
    </xf>
    <xf numFmtId="0" fontId="0" fillId="37" borderId="10" xfId="57" applyFont="1" applyFill="1" applyBorder="1" applyAlignment="1">
      <alignment vertical="center"/>
      <protection/>
    </xf>
    <xf numFmtId="0" fontId="0" fillId="0" borderId="19" xfId="0" applyFont="1" applyFill="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horizontal="center" vertical="top" wrapText="1"/>
    </xf>
    <xf numFmtId="0" fontId="0" fillId="42" borderId="13" xfId="0" applyFill="1" applyBorder="1" applyAlignment="1">
      <alignment/>
    </xf>
    <xf numFmtId="0" fontId="0" fillId="42" borderId="20" xfId="0" applyFill="1" applyBorder="1" applyAlignment="1">
      <alignment/>
    </xf>
    <xf numFmtId="0" fontId="0" fillId="42" borderId="14" xfId="0" applyFill="1" applyBorder="1" applyAlignment="1">
      <alignment/>
    </xf>
    <xf numFmtId="0" fontId="0" fillId="0" borderId="10" xfId="0" applyFont="1" applyFill="1" applyBorder="1" applyAlignment="1">
      <alignment horizontal="center" vertical="center" wrapText="1"/>
    </xf>
    <xf numFmtId="0" fontId="0" fillId="0" borderId="10" xfId="57" applyFont="1" applyBorder="1" applyAlignment="1">
      <alignment vertical="center"/>
      <protection/>
    </xf>
    <xf numFmtId="0" fontId="0" fillId="37" borderId="10" xfId="57" applyFont="1" applyFill="1" applyBorder="1" applyAlignment="1">
      <alignment vertical="center"/>
      <protection/>
    </xf>
    <xf numFmtId="0" fontId="0" fillId="37" borderId="10" xfId="57" applyFont="1" applyFill="1" applyBorder="1" applyAlignment="1">
      <alignment horizontal="center" vertical="center" wrapText="1"/>
      <protection/>
    </xf>
    <xf numFmtId="0" fontId="0" fillId="37"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0" fillId="0" borderId="14" xfId="0" applyFill="1" applyBorder="1" applyAlignment="1">
      <alignment horizontal="center" vertical="top" wrapText="1"/>
    </xf>
    <xf numFmtId="0" fontId="0" fillId="37" borderId="14" xfId="0" applyFill="1" applyBorder="1" applyAlignment="1">
      <alignment horizontal="center" vertical="top" wrapText="1"/>
    </xf>
    <xf numFmtId="0" fontId="0" fillId="0" borderId="0" xfId="58">
      <alignment/>
      <protection/>
    </xf>
    <xf numFmtId="0" fontId="0" fillId="39" borderId="0" xfId="58" applyFill="1">
      <alignment/>
      <protection/>
    </xf>
    <xf numFmtId="0" fontId="8" fillId="0" borderId="0" xfId="58" applyFont="1">
      <alignment/>
      <protection/>
    </xf>
    <xf numFmtId="0" fontId="6" fillId="0" borderId="0" xfId="58" applyFont="1">
      <alignment/>
      <protection/>
    </xf>
    <xf numFmtId="0" fontId="12" fillId="0" borderId="0" xfId="58" applyFont="1">
      <alignment/>
      <protection/>
    </xf>
    <xf numFmtId="0" fontId="13" fillId="0" borderId="0" xfId="53" applyFont="1" applyAlignment="1" applyProtection="1">
      <alignment/>
      <protection/>
    </xf>
    <xf numFmtId="0" fontId="54" fillId="39" borderId="0" xfId="58" applyFont="1" applyFill="1" applyAlignment="1">
      <alignment horizontal="center" wrapText="1"/>
      <protection/>
    </xf>
    <xf numFmtId="0" fontId="54" fillId="39" borderId="0" xfId="58" applyFont="1" applyFill="1" applyAlignment="1">
      <alignment horizontal="center"/>
      <protection/>
    </xf>
    <xf numFmtId="0" fontId="8" fillId="0" borderId="0" xfId="58" applyFont="1" applyAlignment="1">
      <alignment wrapText="1"/>
      <protection/>
    </xf>
    <xf numFmtId="0" fontId="8" fillId="40" borderId="13" xfId="0" applyFont="1" applyFill="1" applyBorder="1" applyAlignment="1">
      <alignment horizontal="center"/>
    </xf>
    <xf numFmtId="0" fontId="8" fillId="40" borderId="20" xfId="0" applyFont="1" applyFill="1" applyBorder="1" applyAlignment="1">
      <alignment horizontal="center"/>
    </xf>
    <xf numFmtId="0" fontId="8" fillId="40" borderId="14" xfId="0" applyFont="1" applyFill="1" applyBorder="1" applyAlignment="1">
      <alignment horizontal="center"/>
    </xf>
    <xf numFmtId="0" fontId="0" fillId="0" borderId="13" xfId="0" applyFont="1" applyBorder="1" applyAlignment="1">
      <alignment wrapText="1"/>
    </xf>
    <xf numFmtId="0" fontId="0" fillId="0" borderId="20" xfId="0" applyFont="1" applyBorder="1" applyAlignment="1">
      <alignment wrapText="1"/>
    </xf>
    <xf numFmtId="0" fontId="0" fillId="0" borderId="14" xfId="0" applyFont="1" applyBorder="1" applyAlignment="1">
      <alignment wrapText="1"/>
    </xf>
    <xf numFmtId="0" fontId="55" fillId="0" borderId="12" xfId="0" applyFont="1" applyBorder="1" applyAlignment="1">
      <alignment horizontal="left" vertical="top"/>
    </xf>
    <xf numFmtId="0" fontId="55" fillId="0" borderId="21" xfId="0" applyFont="1" applyBorder="1" applyAlignment="1">
      <alignment horizontal="left" vertical="top"/>
    </xf>
    <xf numFmtId="0" fontId="55" fillId="0" borderId="22" xfId="0" applyFont="1" applyBorder="1" applyAlignment="1">
      <alignment horizontal="left" vertical="top"/>
    </xf>
    <xf numFmtId="0" fontId="55" fillId="0" borderId="23" xfId="0" applyFont="1" applyBorder="1" applyAlignment="1">
      <alignment horizontal="left" vertical="top"/>
    </xf>
    <xf numFmtId="0" fontId="55" fillId="0" borderId="0" xfId="0" applyFont="1" applyBorder="1" applyAlignment="1">
      <alignment horizontal="left" vertical="top"/>
    </xf>
    <xf numFmtId="0" fontId="55" fillId="0" borderId="24" xfId="0" applyFont="1" applyBorder="1" applyAlignment="1">
      <alignment horizontal="left" vertical="top"/>
    </xf>
    <xf numFmtId="0" fontId="55" fillId="0" borderId="25" xfId="0" applyFont="1" applyBorder="1" applyAlignment="1">
      <alignment horizontal="left" vertical="top"/>
    </xf>
    <xf numFmtId="0" fontId="55" fillId="0" borderId="26" xfId="0" applyFont="1" applyBorder="1" applyAlignment="1">
      <alignment horizontal="left" vertical="top"/>
    </xf>
    <xf numFmtId="0" fontId="55" fillId="0" borderId="27" xfId="0" applyFont="1" applyBorder="1" applyAlignment="1">
      <alignment horizontal="left" vertical="top"/>
    </xf>
    <xf numFmtId="0" fontId="16" fillId="40" borderId="28" xfId="0" applyFont="1" applyFill="1" applyBorder="1" applyAlignment="1">
      <alignment horizontal="center"/>
    </xf>
    <xf numFmtId="0" fontId="16" fillId="40" borderId="29" xfId="0" applyFont="1" applyFill="1" applyBorder="1" applyAlignment="1">
      <alignment horizontal="center"/>
    </xf>
    <xf numFmtId="0" fontId="16" fillId="40" borderId="30" xfId="0" applyFont="1" applyFill="1" applyBorder="1" applyAlignment="1">
      <alignment horizontal="center"/>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9" fillId="35" borderId="0" xfId="0" applyFont="1" applyFill="1" applyBorder="1" applyAlignment="1">
      <alignment horizontal="center"/>
    </xf>
    <xf numFmtId="0" fontId="11" fillId="33" borderId="0" xfId="0" applyFont="1" applyFill="1" applyBorder="1" applyAlignment="1">
      <alignment horizontal="left" wrapText="1"/>
    </xf>
    <xf numFmtId="0" fontId="11" fillId="33" borderId="0" xfId="0" applyFont="1" applyFill="1" applyBorder="1" applyAlignment="1">
      <alignment horizontal="left"/>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0">
    <dxf>
      <font>
        <b/>
        <i/>
      </font>
      <fill>
        <patternFill>
          <bgColor indexed="43"/>
        </patternFill>
      </fill>
    </dxf>
    <dxf>
      <font>
        <b/>
        <i/>
      </font>
      <fill>
        <patternFill>
          <bgColor indexed="10"/>
        </patternFill>
      </fill>
    </dxf>
    <dxf>
      <font>
        <b/>
        <i/>
      </font>
      <fill>
        <patternFill>
          <bgColor indexed="50"/>
        </patternFill>
      </fill>
    </dxf>
    <dxf>
      <fill>
        <patternFill>
          <bgColor indexed="43"/>
        </patternFill>
      </fill>
    </dxf>
    <dxf>
      <fill>
        <patternFill>
          <bgColor indexed="10"/>
        </patternFill>
      </fill>
    </dxf>
    <dxf>
      <fill>
        <patternFill>
          <bgColor indexed="50"/>
        </patternFill>
      </fill>
    </dxf>
    <dxf>
      <font>
        <b/>
        <i val="0"/>
        <color auto="1"/>
      </font>
      <fill>
        <patternFill>
          <bgColor rgb="FFFF3300"/>
        </patternFill>
      </fill>
    </dxf>
    <dxf>
      <font>
        <b/>
        <i val="0"/>
        <color auto="1"/>
      </font>
      <fill>
        <patternFill>
          <bgColor rgb="FFFF330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23</xdr:row>
      <xdr:rowOff>76200</xdr:rowOff>
    </xdr:from>
    <xdr:to>
      <xdr:col>9</xdr:col>
      <xdr:colOff>1181100</xdr:colOff>
      <xdr:row>23</xdr:row>
      <xdr:rowOff>123825</xdr:rowOff>
    </xdr:to>
    <xdr:grpSp>
      <xdr:nvGrpSpPr>
        <xdr:cNvPr id="1" name="Group 2" descr="Horizontal Rule"/>
        <xdr:cNvGrpSpPr>
          <a:grpSpLocks/>
        </xdr:cNvGrpSpPr>
      </xdr:nvGrpSpPr>
      <xdr:grpSpPr>
        <a:xfrm>
          <a:off x="962025" y="4295775"/>
          <a:ext cx="54673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K43"/>
  <sheetViews>
    <sheetView tabSelected="1" zoomScalePageLayoutView="0" workbookViewId="0" topLeftCell="A1">
      <selection activeCell="O20" sqref="O20"/>
    </sheetView>
  </sheetViews>
  <sheetFormatPr defaultColWidth="9.140625" defaultRowHeight="12.75"/>
  <cols>
    <col min="1" max="1" width="9.140625" style="83" customWidth="1"/>
    <col min="2" max="2" width="3.8515625" style="83" customWidth="1"/>
    <col min="3" max="8" width="9.140625" style="83" customWidth="1"/>
    <col min="9" max="9" width="10.8515625" style="83" customWidth="1"/>
    <col min="10" max="10" width="18.28125" style="83" customWidth="1"/>
    <col min="11" max="11" width="3.00390625" style="83" customWidth="1"/>
    <col min="12" max="16384" width="9.140625" style="83" customWidth="1"/>
  </cols>
  <sheetData>
    <row r="2" spans="2:11" ht="12.75">
      <c r="B2" s="89" t="s">
        <v>428</v>
      </c>
      <c r="C2" s="90"/>
      <c r="D2" s="90"/>
      <c r="E2" s="90"/>
      <c r="F2" s="90"/>
      <c r="G2" s="90"/>
      <c r="H2" s="90"/>
      <c r="I2" s="90"/>
      <c r="J2" s="90"/>
      <c r="K2" s="90"/>
    </row>
    <row r="3" spans="2:11" ht="12.75">
      <c r="B3" s="90"/>
      <c r="C3" s="90"/>
      <c r="D3" s="90"/>
      <c r="E3" s="90"/>
      <c r="F3" s="90"/>
      <c r="G3" s="90"/>
      <c r="H3" s="90"/>
      <c r="I3" s="90"/>
      <c r="J3" s="90"/>
      <c r="K3" s="90"/>
    </row>
    <row r="4" spans="2:11" ht="12.75">
      <c r="B4" s="90"/>
      <c r="C4" s="90"/>
      <c r="D4" s="90"/>
      <c r="E4" s="90"/>
      <c r="F4" s="90"/>
      <c r="G4" s="90"/>
      <c r="H4" s="90"/>
      <c r="I4" s="90"/>
      <c r="J4" s="90"/>
      <c r="K4" s="90"/>
    </row>
    <row r="5" spans="2:11" ht="12.75">
      <c r="B5" s="90"/>
      <c r="C5" s="90"/>
      <c r="D5" s="90"/>
      <c r="E5" s="90"/>
      <c r="F5" s="90"/>
      <c r="G5" s="90"/>
      <c r="H5" s="90"/>
      <c r="I5" s="90"/>
      <c r="J5" s="90"/>
      <c r="K5" s="90"/>
    </row>
    <row r="6" spans="2:11" ht="12.75">
      <c r="B6" s="90"/>
      <c r="C6" s="90"/>
      <c r="D6" s="90"/>
      <c r="E6" s="90"/>
      <c r="F6" s="90"/>
      <c r="G6" s="90"/>
      <c r="H6" s="90"/>
      <c r="I6" s="90"/>
      <c r="J6" s="90"/>
      <c r="K6" s="90"/>
    </row>
    <row r="7" spans="2:11" ht="12.75">
      <c r="B7" s="90"/>
      <c r="C7" s="90"/>
      <c r="D7" s="90"/>
      <c r="E7" s="90"/>
      <c r="F7" s="90"/>
      <c r="G7" s="90"/>
      <c r="H7" s="90"/>
      <c r="I7" s="90"/>
      <c r="J7" s="90"/>
      <c r="K7" s="90"/>
    </row>
    <row r="8" spans="2:11" ht="12.75">
      <c r="B8" s="90"/>
      <c r="C8" s="90"/>
      <c r="D8" s="90"/>
      <c r="E8" s="90"/>
      <c r="F8" s="90"/>
      <c r="G8" s="90"/>
      <c r="H8" s="90"/>
      <c r="I8" s="90"/>
      <c r="J8" s="90"/>
      <c r="K8" s="90"/>
    </row>
    <row r="9" spans="2:11" ht="12.75">
      <c r="B9" s="90"/>
      <c r="C9" s="90"/>
      <c r="D9" s="90"/>
      <c r="E9" s="90"/>
      <c r="F9" s="90"/>
      <c r="G9" s="90"/>
      <c r="H9" s="90"/>
      <c r="I9" s="90"/>
      <c r="J9" s="90"/>
      <c r="K9" s="90"/>
    </row>
    <row r="10" spans="2:11" ht="12.75">
      <c r="B10" s="90"/>
      <c r="C10" s="90"/>
      <c r="D10" s="90"/>
      <c r="E10" s="90"/>
      <c r="F10" s="90"/>
      <c r="G10" s="90"/>
      <c r="H10" s="90"/>
      <c r="I10" s="90"/>
      <c r="J10" s="90"/>
      <c r="K10" s="90"/>
    </row>
    <row r="11" spans="2:11" ht="12.75">
      <c r="B11" s="90"/>
      <c r="C11" s="90"/>
      <c r="D11" s="90"/>
      <c r="E11" s="90"/>
      <c r="F11" s="90"/>
      <c r="G11" s="90"/>
      <c r="H11" s="90"/>
      <c r="I11" s="90"/>
      <c r="J11" s="90"/>
      <c r="K11" s="90"/>
    </row>
    <row r="12" spans="2:11" ht="12.75">
      <c r="B12" s="90"/>
      <c r="C12" s="90"/>
      <c r="D12" s="90"/>
      <c r="E12" s="90"/>
      <c r="F12" s="90"/>
      <c r="G12" s="90"/>
      <c r="H12" s="90"/>
      <c r="I12" s="90"/>
      <c r="J12" s="90"/>
      <c r="K12" s="90"/>
    </row>
    <row r="13" spans="2:11" ht="12.75">
      <c r="B13" s="90"/>
      <c r="C13" s="90"/>
      <c r="D13" s="90"/>
      <c r="E13" s="90"/>
      <c r="F13" s="90"/>
      <c r="G13" s="90"/>
      <c r="H13" s="90"/>
      <c r="I13" s="90"/>
      <c r="J13" s="90"/>
      <c r="K13" s="90"/>
    </row>
    <row r="14" spans="2:11" ht="12.75">
      <c r="B14" s="90"/>
      <c r="C14" s="90"/>
      <c r="D14" s="90"/>
      <c r="E14" s="90"/>
      <c r="F14" s="90"/>
      <c r="G14" s="90"/>
      <c r="H14" s="90"/>
      <c r="I14" s="90"/>
      <c r="J14" s="90"/>
      <c r="K14" s="90"/>
    </row>
    <row r="15" spans="2:11" ht="12.75">
      <c r="B15" s="90"/>
      <c r="C15" s="90"/>
      <c r="D15" s="90"/>
      <c r="E15" s="90"/>
      <c r="F15" s="90"/>
      <c r="G15" s="90"/>
      <c r="H15" s="90"/>
      <c r="I15" s="90"/>
      <c r="J15" s="90"/>
      <c r="K15" s="90"/>
    </row>
    <row r="16" spans="2:11" ht="12.75">
      <c r="B16" s="84"/>
      <c r="C16" s="84"/>
      <c r="D16" s="84"/>
      <c r="E16" s="84"/>
      <c r="F16" s="84"/>
      <c r="G16" s="84"/>
      <c r="H16" s="84"/>
      <c r="I16" s="84"/>
      <c r="J16" s="84"/>
      <c r="K16" s="84"/>
    </row>
    <row r="17" spans="2:11" ht="12.75">
      <c r="B17" s="84"/>
      <c r="C17" s="91" t="s">
        <v>427</v>
      </c>
      <c r="D17" s="91"/>
      <c r="E17" s="91"/>
      <c r="F17" s="91"/>
      <c r="G17" s="91"/>
      <c r="H17" s="91"/>
      <c r="I17" s="91"/>
      <c r="J17" s="91"/>
      <c r="K17" s="84"/>
    </row>
    <row r="18" spans="2:11" ht="12.75">
      <c r="B18" s="84"/>
      <c r="C18" s="91"/>
      <c r="D18" s="91"/>
      <c r="E18" s="91"/>
      <c r="F18" s="91"/>
      <c r="G18" s="91"/>
      <c r="H18" s="91"/>
      <c r="I18" s="91"/>
      <c r="J18" s="91"/>
      <c r="K18" s="84"/>
    </row>
    <row r="19" spans="2:11" ht="12.75">
      <c r="B19" s="84"/>
      <c r="C19" s="91"/>
      <c r="D19" s="91"/>
      <c r="E19" s="91"/>
      <c r="F19" s="91"/>
      <c r="G19" s="91"/>
      <c r="H19" s="91"/>
      <c r="I19" s="91"/>
      <c r="J19" s="91"/>
      <c r="K19" s="84"/>
    </row>
    <row r="20" spans="2:11" ht="12.75">
      <c r="B20" s="84"/>
      <c r="C20" s="91"/>
      <c r="D20" s="91"/>
      <c r="E20" s="91"/>
      <c r="F20" s="91"/>
      <c r="G20" s="91"/>
      <c r="H20" s="91"/>
      <c r="I20" s="91"/>
      <c r="J20" s="91"/>
      <c r="K20" s="84"/>
    </row>
    <row r="21" spans="2:11" ht="12.75">
      <c r="B21" s="84"/>
      <c r="C21" s="91"/>
      <c r="D21" s="91"/>
      <c r="E21" s="91"/>
      <c r="F21" s="91"/>
      <c r="G21" s="91"/>
      <c r="H21" s="91"/>
      <c r="I21" s="91"/>
      <c r="J21" s="91"/>
      <c r="K21" s="84"/>
    </row>
    <row r="22" spans="2:11" ht="51.75" customHeight="1">
      <c r="B22" s="84"/>
      <c r="C22" s="91"/>
      <c r="D22" s="91"/>
      <c r="E22" s="91"/>
      <c r="F22" s="91"/>
      <c r="G22" s="91"/>
      <c r="H22" s="91"/>
      <c r="I22" s="91"/>
      <c r="J22" s="91"/>
      <c r="K22" s="84"/>
    </row>
    <row r="23" spans="2:11" ht="12.75">
      <c r="B23" s="84"/>
      <c r="C23" s="84"/>
      <c r="D23" s="84"/>
      <c r="E23" s="84"/>
      <c r="F23" s="84"/>
      <c r="G23" s="84"/>
      <c r="H23" s="84"/>
      <c r="I23" s="84"/>
      <c r="J23" s="84"/>
      <c r="K23" s="84"/>
    </row>
    <row r="24" ht="12.75"/>
    <row r="36" spans="4:6" ht="12.75">
      <c r="D36" s="85" t="s">
        <v>39</v>
      </c>
      <c r="F36" s="86" t="s">
        <v>159</v>
      </c>
    </row>
    <row r="37" spans="4:6" ht="12.75">
      <c r="D37" s="85" t="s">
        <v>40</v>
      </c>
      <c r="F37" s="86" t="s">
        <v>160</v>
      </c>
    </row>
    <row r="38" spans="4:6" ht="12.75">
      <c r="D38" s="85" t="s">
        <v>41</v>
      </c>
      <c r="F38" s="86" t="s">
        <v>161</v>
      </c>
    </row>
    <row r="39" spans="4:10" ht="12.75">
      <c r="D39" s="85" t="s">
        <v>162</v>
      </c>
      <c r="F39" s="87" t="s">
        <v>163</v>
      </c>
      <c r="G39" s="87"/>
      <c r="H39" s="87" t="s">
        <v>164</v>
      </c>
      <c r="I39" s="87"/>
      <c r="J39" s="87" t="s">
        <v>165</v>
      </c>
    </row>
    <row r="40" spans="6:10" ht="12.75">
      <c r="F40" s="83" t="s">
        <v>159</v>
      </c>
      <c r="H40" s="83" t="s">
        <v>166</v>
      </c>
      <c r="J40" s="88" t="s">
        <v>167</v>
      </c>
    </row>
    <row r="41" spans="6:10" ht="12.75">
      <c r="F41" s="83" t="s">
        <v>159</v>
      </c>
      <c r="H41" s="83" t="s">
        <v>166</v>
      </c>
      <c r="J41" s="88" t="s">
        <v>167</v>
      </c>
    </row>
    <row r="43" ht="12.75">
      <c r="D43" s="85" t="s">
        <v>406</v>
      </c>
    </row>
  </sheetData>
  <sheetProtection/>
  <mergeCells count="2">
    <mergeCell ref="B2:K15"/>
    <mergeCell ref="C17:J22"/>
  </mergeCells>
  <hyperlinks>
    <hyperlink ref="J40" r:id="rId1" display="First.M.Last@xx.xxx"/>
    <hyperlink ref="J41" r:id="rId2" display="First.M.Last@xx.xxx"/>
  </hyperlinks>
  <printOptions/>
  <pageMargins left="0.7" right="0.7" top="0.75" bottom="0.75" header="0.3" footer="0.3"/>
  <pageSetup horizontalDpi="300" verticalDpi="300" orientation="landscape" r:id="rId6"/>
  <drawing r:id="rId5"/>
  <legacyDrawing r:id="rId4"/>
  <oleObjects>
    <oleObject progId="Word.Document.8" shapeId="59712248" r:id="rId3"/>
  </oleObjects>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D20" sqref="D20"/>
    </sheetView>
  </sheetViews>
  <sheetFormatPr defaultColWidth="9.140625" defaultRowHeight="12.75"/>
  <cols>
    <col min="12" max="12" width="7.00390625" style="0" customWidth="1"/>
    <col min="13" max="13" width="9.140625" style="0" hidden="1" customWidth="1"/>
  </cols>
  <sheetData>
    <row r="1" spans="1:13" ht="12.75">
      <c r="A1" s="92" t="s">
        <v>359</v>
      </c>
      <c r="B1" s="93"/>
      <c r="C1" s="93"/>
      <c r="D1" s="93"/>
      <c r="E1" s="93"/>
      <c r="F1" s="93"/>
      <c r="G1" s="93"/>
      <c r="H1" s="93"/>
      <c r="I1" s="93"/>
      <c r="J1" s="93"/>
      <c r="K1" s="93"/>
      <c r="L1" s="93"/>
      <c r="M1" s="94"/>
    </row>
    <row r="2" spans="1:13" ht="12.75">
      <c r="A2" s="70"/>
      <c r="B2" s="71"/>
      <c r="C2" s="71"/>
      <c r="D2" s="71"/>
      <c r="E2" s="71"/>
      <c r="F2" s="71"/>
      <c r="G2" s="71"/>
      <c r="H2" s="71"/>
      <c r="I2" s="71"/>
      <c r="J2" s="71"/>
      <c r="K2" s="71"/>
      <c r="L2" s="71"/>
      <c r="M2" s="72"/>
    </row>
    <row r="3" spans="1:13" ht="102.75" customHeight="1">
      <c r="A3" s="95" t="s">
        <v>360</v>
      </c>
      <c r="B3" s="96"/>
      <c r="C3" s="96"/>
      <c r="D3" s="96"/>
      <c r="E3" s="96"/>
      <c r="F3" s="96"/>
      <c r="G3" s="96"/>
      <c r="H3" s="96"/>
      <c r="I3" s="96"/>
      <c r="J3" s="96"/>
      <c r="K3" s="96"/>
      <c r="L3" s="96"/>
      <c r="M3" s="97"/>
    </row>
    <row r="4" spans="1:13" ht="12.75">
      <c r="A4" s="70"/>
      <c r="B4" s="71"/>
      <c r="C4" s="71"/>
      <c r="D4" s="71"/>
      <c r="E4" s="71"/>
      <c r="F4" s="71"/>
      <c r="G4" s="71"/>
      <c r="H4" s="71"/>
      <c r="I4" s="71"/>
      <c r="J4" s="71"/>
      <c r="K4" s="71"/>
      <c r="L4" s="71"/>
      <c r="M4" s="72"/>
    </row>
    <row r="6" spans="1:13" ht="12.75">
      <c r="A6" s="92" t="s">
        <v>404</v>
      </c>
      <c r="B6" s="93"/>
      <c r="C6" s="93"/>
      <c r="D6" s="93"/>
      <c r="E6" s="93"/>
      <c r="F6" s="93"/>
      <c r="G6" s="93"/>
      <c r="H6" s="93"/>
      <c r="I6" s="93"/>
      <c r="J6" s="93"/>
      <c r="K6" s="93"/>
      <c r="L6" s="93"/>
      <c r="M6" s="94"/>
    </row>
    <row r="7" spans="1:13" ht="12.75">
      <c r="A7" s="71"/>
      <c r="B7" s="71"/>
      <c r="C7" s="71"/>
      <c r="D7" s="71"/>
      <c r="E7" s="71"/>
      <c r="F7" s="71"/>
      <c r="G7" s="71"/>
      <c r="H7" s="71"/>
      <c r="I7" s="71"/>
      <c r="J7" s="71"/>
      <c r="K7" s="71"/>
      <c r="L7" s="71"/>
      <c r="M7" s="71"/>
    </row>
    <row r="8" spans="1:13" ht="12.75">
      <c r="A8" s="98" t="s">
        <v>405</v>
      </c>
      <c r="B8" s="99"/>
      <c r="C8" s="99"/>
      <c r="D8" s="99"/>
      <c r="E8" s="99"/>
      <c r="F8" s="99"/>
      <c r="G8" s="99"/>
      <c r="H8" s="99"/>
      <c r="I8" s="99"/>
      <c r="J8" s="99"/>
      <c r="K8" s="99"/>
      <c r="L8" s="99"/>
      <c r="M8" s="100"/>
    </row>
    <row r="9" spans="1:13" ht="12.75">
      <c r="A9" s="101"/>
      <c r="B9" s="102"/>
      <c r="C9" s="102"/>
      <c r="D9" s="102"/>
      <c r="E9" s="102"/>
      <c r="F9" s="102"/>
      <c r="G9" s="102"/>
      <c r="H9" s="102"/>
      <c r="I9" s="102"/>
      <c r="J9" s="102"/>
      <c r="K9" s="102"/>
      <c r="L9" s="102"/>
      <c r="M9" s="103"/>
    </row>
    <row r="10" spans="1:13" ht="12.75">
      <c r="A10" s="101"/>
      <c r="B10" s="102"/>
      <c r="C10" s="102"/>
      <c r="D10" s="102"/>
      <c r="E10" s="102"/>
      <c r="F10" s="102"/>
      <c r="G10" s="102"/>
      <c r="H10" s="102"/>
      <c r="I10" s="102"/>
      <c r="J10" s="102"/>
      <c r="K10" s="102"/>
      <c r="L10" s="102"/>
      <c r="M10" s="103"/>
    </row>
    <row r="11" spans="1:13" ht="12.75">
      <c r="A11" s="101"/>
      <c r="B11" s="102"/>
      <c r="C11" s="102"/>
      <c r="D11" s="102"/>
      <c r="E11" s="102"/>
      <c r="F11" s="102"/>
      <c r="G11" s="102"/>
      <c r="H11" s="102"/>
      <c r="I11" s="102"/>
      <c r="J11" s="102"/>
      <c r="K11" s="102"/>
      <c r="L11" s="102"/>
      <c r="M11" s="103"/>
    </row>
    <row r="12" spans="1:13" ht="12.75">
      <c r="A12" s="101"/>
      <c r="B12" s="102"/>
      <c r="C12" s="102"/>
      <c r="D12" s="102"/>
      <c r="E12" s="102"/>
      <c r="F12" s="102"/>
      <c r="G12" s="102"/>
      <c r="H12" s="102"/>
      <c r="I12" s="102"/>
      <c r="J12" s="102"/>
      <c r="K12" s="102"/>
      <c r="L12" s="102"/>
      <c r="M12" s="103"/>
    </row>
    <row r="13" spans="1:13" ht="12.75">
      <c r="A13" s="101"/>
      <c r="B13" s="102"/>
      <c r="C13" s="102"/>
      <c r="D13" s="102"/>
      <c r="E13" s="102"/>
      <c r="F13" s="102"/>
      <c r="G13" s="102"/>
      <c r="H13" s="102"/>
      <c r="I13" s="102"/>
      <c r="J13" s="102"/>
      <c r="K13" s="102"/>
      <c r="L13" s="102"/>
      <c r="M13" s="103"/>
    </row>
    <row r="14" spans="1:13" ht="12.75">
      <c r="A14" s="101"/>
      <c r="B14" s="102"/>
      <c r="C14" s="102"/>
      <c r="D14" s="102"/>
      <c r="E14" s="102"/>
      <c r="F14" s="102"/>
      <c r="G14" s="102"/>
      <c r="H14" s="102"/>
      <c r="I14" s="102"/>
      <c r="J14" s="102"/>
      <c r="K14" s="102"/>
      <c r="L14" s="102"/>
      <c r="M14" s="103"/>
    </row>
    <row r="15" spans="1:13" ht="12.75">
      <c r="A15" s="104"/>
      <c r="B15" s="105"/>
      <c r="C15" s="105"/>
      <c r="D15" s="105"/>
      <c r="E15" s="105"/>
      <c r="F15" s="105"/>
      <c r="G15" s="105"/>
      <c r="H15" s="105"/>
      <c r="I15" s="105"/>
      <c r="J15" s="105"/>
      <c r="K15" s="105"/>
      <c r="L15" s="105"/>
      <c r="M15" s="106"/>
    </row>
  </sheetData>
  <sheetProtection/>
  <mergeCells count="4">
    <mergeCell ref="A1:M1"/>
    <mergeCell ref="A3:M3"/>
    <mergeCell ref="A6:M6"/>
    <mergeCell ref="A8:M15"/>
  </mergeCells>
  <printOptions/>
  <pageMargins left="0.7" right="0.7"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C16"/>
  <sheetViews>
    <sheetView zoomScalePageLayoutView="0" workbookViewId="0" topLeftCell="A1">
      <selection activeCell="D15" sqref="D15"/>
    </sheetView>
  </sheetViews>
  <sheetFormatPr defaultColWidth="9.140625" defaultRowHeight="12.75"/>
  <cols>
    <col min="1" max="1" width="22.8515625" style="0" customWidth="1"/>
    <col min="2" max="2" width="15.57421875" style="0" customWidth="1"/>
    <col min="3" max="3" width="21.28125" style="0" customWidth="1"/>
  </cols>
  <sheetData>
    <row r="1" ht="13.5" thickBot="1"/>
    <row r="2" spans="1:3" ht="16.5" thickBot="1">
      <c r="A2" s="107" t="s">
        <v>215</v>
      </c>
      <c r="B2" s="108"/>
      <c r="C2" s="109"/>
    </row>
    <row r="3" ht="13.5" thickBot="1"/>
    <row r="4" spans="1:3" ht="27" thickBot="1" thickTop="1">
      <c r="A4" s="45" t="s">
        <v>172</v>
      </c>
      <c r="B4" s="46" t="s">
        <v>173</v>
      </c>
      <c r="C4" s="45" t="s">
        <v>171</v>
      </c>
    </row>
    <row r="5" spans="1:3" ht="14.25" thickBot="1" thickTop="1">
      <c r="A5" s="47" t="s">
        <v>174</v>
      </c>
      <c r="B5" s="48">
        <f>COUNTIF('Test Cases'!$I$2:$I$50,"Pass")</f>
        <v>0</v>
      </c>
      <c r="C5" s="49">
        <f>_xlfn.IFERROR((B5/B10),0)</f>
        <v>0</v>
      </c>
    </row>
    <row r="6" spans="1:3" ht="14.25" thickBot="1" thickTop="1">
      <c r="A6" s="47" t="s">
        <v>175</v>
      </c>
      <c r="B6" s="48">
        <f>COUNTIF('Test Cases'!$I$2:$I$50,"Fail")</f>
        <v>0</v>
      </c>
      <c r="C6" s="49">
        <f>_xlfn.IFERROR((B6/B10),0)</f>
        <v>0</v>
      </c>
    </row>
    <row r="7" spans="1:3" ht="14.25" thickBot="1" thickTop="1">
      <c r="A7" s="47" t="s">
        <v>170</v>
      </c>
      <c r="B7" s="48">
        <f>COUNTIF('Test Cases'!$I$2:$I$50,"Info")</f>
        <v>0</v>
      </c>
      <c r="C7" s="49">
        <f>_xlfn.IFERROR((B7/B11),0)</f>
        <v>0</v>
      </c>
    </row>
    <row r="8" spans="1:3" ht="14.25" thickBot="1" thickTop="1">
      <c r="A8" s="50" t="s">
        <v>176</v>
      </c>
      <c r="B8" s="48">
        <f>COUNTIF('Test Cases'!$I$2:$I$50,"N/A")</f>
        <v>0</v>
      </c>
      <c r="C8" s="49">
        <f>_xlfn.IFERROR((B8/B11),0)</f>
        <v>0</v>
      </c>
    </row>
    <row r="9" spans="1:3" ht="14.25" thickBot="1" thickTop="1">
      <c r="A9" s="47" t="s">
        <v>177</v>
      </c>
      <c r="B9" s="47">
        <f>COUNTBLANK('Test Cases'!$I$2:$I50)</f>
        <v>49</v>
      </c>
      <c r="C9" s="49">
        <f>_xlfn.IFERROR((B9/B11),0)</f>
        <v>1</v>
      </c>
    </row>
    <row r="10" spans="1:3" ht="14.25" thickBot="1" thickTop="1">
      <c r="A10" s="47" t="s">
        <v>178</v>
      </c>
      <c r="B10" s="51">
        <f>SUM(B5:B6)</f>
        <v>0</v>
      </c>
      <c r="C10" s="47"/>
    </row>
    <row r="11" spans="1:3" ht="14.25" thickBot="1" thickTop="1">
      <c r="A11" s="47" t="s">
        <v>179</v>
      </c>
      <c r="B11" s="51">
        <f>SUM(B5:B9)</f>
        <v>49</v>
      </c>
      <c r="C11" s="47"/>
    </row>
    <row r="12" ht="14.25" thickBot="1" thickTop="1"/>
    <row r="13" spans="1:3" ht="90.75" customHeight="1" thickBot="1">
      <c r="A13" s="110" t="s">
        <v>407</v>
      </c>
      <c r="B13" s="111"/>
      <c r="C13" s="112"/>
    </row>
    <row r="15" spans="1:2" ht="12.75">
      <c r="A15" t="s">
        <v>395</v>
      </c>
      <c r="B15">
        <f>B16-1</f>
        <v>49</v>
      </c>
    </row>
    <row r="16" spans="1:2" ht="12.75">
      <c r="A16" t="s">
        <v>396</v>
      </c>
      <c r="B16">
        <f>MATCH(9.99999999999999E+307,'Test Cases'!A:A)</f>
        <v>50</v>
      </c>
    </row>
  </sheetData>
  <sheetProtection/>
  <mergeCells count="2">
    <mergeCell ref="A2:C2"/>
    <mergeCell ref="A13:C13"/>
  </mergeCells>
  <conditionalFormatting sqref="A9:A11 A5:A7">
    <cfRule type="cellIs" priority="12" dxfId="2" operator="equal" stopIfTrue="1">
      <formula>"Pass"</formula>
    </cfRule>
    <cfRule type="cellIs" priority="13" dxfId="1" operator="equal" stopIfTrue="1">
      <formula>"Fail"</formula>
    </cfRule>
    <cfRule type="cellIs" priority="14" dxfId="0" operator="equal" stopIfTrue="1">
      <formula>"Info"</formula>
    </cfRule>
  </conditionalFormatting>
  <conditionalFormatting sqref="A13">
    <cfRule type="cellIs" priority="9" dxfId="2" operator="equal" stopIfTrue="1">
      <formula>"Pass"</formula>
    </cfRule>
    <cfRule type="cellIs" priority="10" dxfId="1" operator="equal" stopIfTrue="1">
      <formula>"Fail"</formula>
    </cfRule>
    <cfRule type="cellIs" priority="11" dxfId="0" operator="equal" stopIfTrue="1">
      <formula>"Info"</formula>
    </cfRule>
  </conditionalFormatting>
  <conditionalFormatting sqref="A13">
    <cfRule type="cellIs" priority="6" dxfId="2" operator="equal" stopIfTrue="1">
      <formula>"Pass"</formula>
    </cfRule>
    <cfRule type="cellIs" priority="7" dxfId="1" operator="equal" stopIfTrue="1">
      <formula>"Fail"</formula>
    </cfRule>
    <cfRule type="cellIs" priority="8" dxfId="0" operator="equal" stopIfTrue="1">
      <formula>"Info"</formula>
    </cfRule>
  </conditionalFormatting>
  <conditionalFormatting sqref="A13">
    <cfRule type="cellIs" priority="3" dxfId="2" operator="equal" stopIfTrue="1">
      <formula>"Pass"</formula>
    </cfRule>
    <cfRule type="cellIs" priority="4" dxfId="1" operator="equal" stopIfTrue="1">
      <formula>"Fail"</formula>
    </cfRule>
    <cfRule type="cellIs" priority="5" dxfId="0" operator="equal" stopIfTrue="1">
      <formula>"Info"</formula>
    </cfRule>
  </conditionalFormatting>
  <conditionalFormatting sqref="B11">
    <cfRule type="cellIs" priority="2" dxfId="6" operator="notEqual" stopIfTrue="1">
      <formula>$B$15</formula>
    </cfRule>
  </conditionalFormatting>
  <conditionalFormatting sqref="B11">
    <cfRule type="cellIs" priority="1" dxfId="6" operator="notEqual" stopIfTrue="1">
      <formula>$B$15</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39"/>
  <sheetViews>
    <sheetView zoomScale="90" zoomScaleNormal="90" zoomScalePageLayoutView="0" workbookViewId="0" topLeftCell="A1">
      <pane ySplit="1" topLeftCell="A2" activePane="bottomLeft" state="frozen"/>
      <selection pane="topLeft" activeCell="A1" sqref="A1"/>
      <selection pane="bottomLeft" activeCell="F36" sqref="F36"/>
    </sheetView>
  </sheetViews>
  <sheetFormatPr defaultColWidth="9.140625" defaultRowHeight="12.75"/>
  <cols>
    <col min="1" max="1" width="6.57421875" style="3" customWidth="1"/>
    <col min="2" max="2" width="13.28125" style="3" customWidth="1"/>
    <col min="3" max="3" width="7.57421875" style="3" customWidth="1"/>
    <col min="4" max="4" width="10.7109375" style="3" customWidth="1"/>
    <col min="5" max="5" width="20.8515625" style="2" customWidth="1"/>
    <col min="6" max="6" width="28.00390625" style="2" customWidth="1"/>
    <col min="7" max="7" width="19.28125" style="2" customWidth="1"/>
    <col min="8" max="8" width="19.00390625" style="2" customWidth="1"/>
    <col min="9" max="9" width="11.421875" style="3" customWidth="1"/>
    <col min="10" max="10" width="23.8515625" style="1" customWidth="1"/>
    <col min="11" max="16" width="28.00390625" style="2" customWidth="1"/>
    <col min="17" max="16384" width="9.140625" style="2" customWidth="1"/>
  </cols>
  <sheetData>
    <row r="1" spans="1:10" ht="30" customHeight="1">
      <c r="A1" s="21" t="s">
        <v>129</v>
      </c>
      <c r="B1" s="21" t="s">
        <v>180</v>
      </c>
      <c r="C1" s="21" t="s">
        <v>38</v>
      </c>
      <c r="D1" s="21" t="s">
        <v>209</v>
      </c>
      <c r="E1" s="21" t="s">
        <v>126</v>
      </c>
      <c r="F1" s="21" t="s">
        <v>127</v>
      </c>
      <c r="G1" s="21" t="s">
        <v>125</v>
      </c>
      <c r="H1" s="21" t="s">
        <v>128</v>
      </c>
      <c r="I1" s="21" t="s">
        <v>358</v>
      </c>
      <c r="J1" s="22" t="s">
        <v>37</v>
      </c>
    </row>
    <row r="2" spans="1:10" s="7" customFormat="1" ht="282.75" customHeight="1">
      <c r="A2" s="5">
        <v>1</v>
      </c>
      <c r="B2" s="5" t="s">
        <v>181</v>
      </c>
      <c r="C2" s="41" t="s">
        <v>325</v>
      </c>
      <c r="D2" s="41" t="s">
        <v>210</v>
      </c>
      <c r="E2" s="6" t="s">
        <v>141</v>
      </c>
      <c r="F2" s="6" t="s">
        <v>8</v>
      </c>
      <c r="G2" s="6" t="s">
        <v>142</v>
      </c>
      <c r="H2" s="6"/>
      <c r="I2" s="31"/>
      <c r="J2" s="5"/>
    </row>
    <row r="3" spans="1:10" s="7" customFormat="1" ht="153" customHeight="1">
      <c r="A3" s="5">
        <v>2</v>
      </c>
      <c r="B3" s="5" t="s">
        <v>182</v>
      </c>
      <c r="C3" s="41" t="s">
        <v>326</v>
      </c>
      <c r="D3" s="41" t="s">
        <v>210</v>
      </c>
      <c r="E3" s="6" t="s">
        <v>12</v>
      </c>
      <c r="F3" s="6" t="s">
        <v>145</v>
      </c>
      <c r="G3" s="6" t="s">
        <v>9</v>
      </c>
      <c r="H3" s="6"/>
      <c r="I3" s="31"/>
      <c r="J3" s="5"/>
    </row>
    <row r="4" spans="1:10" s="7" customFormat="1" ht="153" customHeight="1">
      <c r="A4" s="5">
        <v>3</v>
      </c>
      <c r="B4" s="5" t="s">
        <v>183</v>
      </c>
      <c r="C4" s="41" t="s">
        <v>308</v>
      </c>
      <c r="D4" s="41" t="s">
        <v>210</v>
      </c>
      <c r="E4" s="6" t="s">
        <v>1</v>
      </c>
      <c r="F4" s="6" t="s">
        <v>0</v>
      </c>
      <c r="G4" s="6" t="s">
        <v>2</v>
      </c>
      <c r="H4" s="6"/>
      <c r="I4" s="31"/>
      <c r="J4" s="5"/>
    </row>
    <row r="5" spans="1:10" s="7" customFormat="1" ht="155.25" customHeight="1">
      <c r="A5" s="5">
        <v>4</v>
      </c>
      <c r="B5" s="5" t="s">
        <v>182</v>
      </c>
      <c r="C5" s="41" t="s">
        <v>326</v>
      </c>
      <c r="D5" s="41" t="s">
        <v>210</v>
      </c>
      <c r="E5" s="6" t="s">
        <v>146</v>
      </c>
      <c r="F5" s="6" t="s">
        <v>147</v>
      </c>
      <c r="G5" s="6" t="s">
        <v>148</v>
      </c>
      <c r="H5" s="6"/>
      <c r="I5" s="31"/>
      <c r="J5" s="5"/>
    </row>
    <row r="6" spans="1:10" s="7" customFormat="1" ht="280.5">
      <c r="A6" s="5">
        <v>5</v>
      </c>
      <c r="B6" s="5" t="s">
        <v>184</v>
      </c>
      <c r="C6" s="41" t="s">
        <v>327</v>
      </c>
      <c r="D6" s="41" t="s">
        <v>211</v>
      </c>
      <c r="E6" s="6" t="s">
        <v>67</v>
      </c>
      <c r="F6" s="78" t="s">
        <v>400</v>
      </c>
      <c r="G6" s="77" t="s">
        <v>399</v>
      </c>
      <c r="H6" s="6"/>
      <c r="I6" s="31"/>
      <c r="J6" s="5"/>
    </row>
    <row r="7" spans="1:10" s="7" customFormat="1" ht="153" customHeight="1">
      <c r="A7" s="5">
        <v>6</v>
      </c>
      <c r="B7" s="5" t="s">
        <v>183</v>
      </c>
      <c r="C7" s="41" t="s">
        <v>308</v>
      </c>
      <c r="D7" s="41" t="s">
        <v>210</v>
      </c>
      <c r="E7" s="6" t="s">
        <v>5</v>
      </c>
      <c r="F7" s="6" t="s">
        <v>4</v>
      </c>
      <c r="G7" s="6" t="s">
        <v>6</v>
      </c>
      <c r="H7" s="6"/>
      <c r="I7" s="31"/>
      <c r="J7" s="5"/>
    </row>
    <row r="8" spans="1:10" s="7" customFormat="1" ht="155.25" customHeight="1">
      <c r="A8" s="5">
        <v>7</v>
      </c>
      <c r="B8" s="5" t="s">
        <v>185</v>
      </c>
      <c r="C8" s="41" t="s">
        <v>328</v>
      </c>
      <c r="D8" s="41" t="s">
        <v>210</v>
      </c>
      <c r="E8" s="6" t="s">
        <v>3</v>
      </c>
      <c r="F8" s="79" t="s">
        <v>408</v>
      </c>
      <c r="G8" s="6" t="s">
        <v>13</v>
      </c>
      <c r="H8" s="6"/>
      <c r="I8" s="31"/>
      <c r="J8" s="5"/>
    </row>
    <row r="9" spans="1:10" s="7" customFormat="1" ht="408.75" customHeight="1">
      <c r="A9" s="5">
        <v>8</v>
      </c>
      <c r="B9" s="5" t="s">
        <v>186</v>
      </c>
      <c r="C9" s="41" t="s">
        <v>329</v>
      </c>
      <c r="D9" s="41" t="s">
        <v>210</v>
      </c>
      <c r="E9" s="6" t="s">
        <v>7</v>
      </c>
      <c r="F9" s="6" t="s">
        <v>17</v>
      </c>
      <c r="G9" s="6" t="s">
        <v>123</v>
      </c>
      <c r="H9" s="6"/>
      <c r="I9" s="31"/>
      <c r="J9" s="5"/>
    </row>
    <row r="10" spans="1:10" s="7" customFormat="1" ht="145.5" customHeight="1">
      <c r="A10" s="5">
        <v>9</v>
      </c>
      <c r="B10" s="5" t="s">
        <v>187</v>
      </c>
      <c r="C10" s="41" t="s">
        <v>330</v>
      </c>
      <c r="D10" s="41" t="s">
        <v>210</v>
      </c>
      <c r="E10" s="6" t="s">
        <v>124</v>
      </c>
      <c r="F10" s="6" t="s">
        <v>10</v>
      </c>
      <c r="G10" s="6" t="s">
        <v>130</v>
      </c>
      <c r="H10" s="6"/>
      <c r="I10" s="31"/>
      <c r="J10" s="5"/>
    </row>
    <row r="11" spans="1:10" s="7" customFormat="1" ht="106.5" customHeight="1">
      <c r="A11" s="5">
        <v>10</v>
      </c>
      <c r="B11" s="5" t="s">
        <v>183</v>
      </c>
      <c r="C11" s="41" t="s">
        <v>308</v>
      </c>
      <c r="D11" s="41" t="s">
        <v>212</v>
      </c>
      <c r="E11" s="6" t="s">
        <v>131</v>
      </c>
      <c r="F11" s="6" t="s">
        <v>11</v>
      </c>
      <c r="G11" s="6" t="s">
        <v>132</v>
      </c>
      <c r="H11" s="6"/>
      <c r="I11" s="31"/>
      <c r="J11" s="5"/>
    </row>
    <row r="12" spans="1:10" s="7" customFormat="1" ht="117" customHeight="1">
      <c r="A12" s="5">
        <v>11</v>
      </c>
      <c r="B12" s="5" t="s">
        <v>183</v>
      </c>
      <c r="C12" s="41" t="s">
        <v>308</v>
      </c>
      <c r="D12" s="41" t="s">
        <v>210</v>
      </c>
      <c r="E12" s="6" t="s">
        <v>149</v>
      </c>
      <c r="F12" s="6" t="s">
        <v>143</v>
      </c>
      <c r="G12" s="6" t="s">
        <v>144</v>
      </c>
      <c r="H12" s="6"/>
      <c r="I12" s="31"/>
      <c r="J12" s="5"/>
    </row>
    <row r="13" spans="1:10" s="7" customFormat="1" ht="180.75" customHeight="1">
      <c r="A13" s="5">
        <v>12</v>
      </c>
      <c r="B13" s="5" t="s">
        <v>188</v>
      </c>
      <c r="C13" s="41" t="s">
        <v>331</v>
      </c>
      <c r="D13" s="41" t="s">
        <v>212</v>
      </c>
      <c r="E13" s="6" t="s">
        <v>133</v>
      </c>
      <c r="F13" s="79" t="s">
        <v>409</v>
      </c>
      <c r="G13" s="6" t="s">
        <v>134</v>
      </c>
      <c r="H13" s="6"/>
      <c r="I13" s="31"/>
      <c r="J13" s="5"/>
    </row>
    <row r="14" spans="1:10" s="7" customFormat="1" ht="282" customHeight="1">
      <c r="A14" s="5">
        <v>13</v>
      </c>
      <c r="B14" s="5" t="s">
        <v>188</v>
      </c>
      <c r="C14" s="41" t="s">
        <v>331</v>
      </c>
      <c r="D14" s="41" t="s">
        <v>210</v>
      </c>
      <c r="E14" s="6" t="s">
        <v>140</v>
      </c>
      <c r="F14" s="6" t="s">
        <v>35</v>
      </c>
      <c r="G14" s="6" t="s">
        <v>135</v>
      </c>
      <c r="H14" s="6"/>
      <c r="I14" s="31"/>
      <c r="J14" s="5"/>
    </row>
    <row r="15" spans="1:10" s="7" customFormat="1" ht="267.75" customHeight="1">
      <c r="A15" s="5">
        <v>14</v>
      </c>
      <c r="B15" s="5" t="s">
        <v>189</v>
      </c>
      <c r="C15" s="41" t="s">
        <v>326</v>
      </c>
      <c r="D15" s="41" t="s">
        <v>210</v>
      </c>
      <c r="E15" s="6" t="s">
        <v>136</v>
      </c>
      <c r="F15" s="6" t="s">
        <v>422</v>
      </c>
      <c r="G15" s="6" t="s">
        <v>137</v>
      </c>
      <c r="H15" s="6"/>
      <c r="I15" s="31"/>
      <c r="J15" s="5"/>
    </row>
    <row r="16" spans="1:10" s="7" customFormat="1" ht="127.5">
      <c r="A16" s="5">
        <v>15</v>
      </c>
      <c r="B16" s="5" t="s">
        <v>190</v>
      </c>
      <c r="C16" s="41" t="s">
        <v>332</v>
      </c>
      <c r="D16" s="41" t="s">
        <v>210</v>
      </c>
      <c r="E16" s="6" t="s">
        <v>418</v>
      </c>
      <c r="F16" s="6" t="s">
        <v>423</v>
      </c>
      <c r="G16" s="6" t="s">
        <v>419</v>
      </c>
      <c r="H16" s="6"/>
      <c r="I16" s="31"/>
      <c r="J16" s="5"/>
    </row>
    <row r="17" spans="1:10" s="7" customFormat="1" ht="51">
      <c r="A17" s="5">
        <v>16</v>
      </c>
      <c r="B17" s="5" t="s">
        <v>188</v>
      </c>
      <c r="C17" s="41" t="s">
        <v>331</v>
      </c>
      <c r="D17" s="41" t="s">
        <v>210</v>
      </c>
      <c r="E17" s="6" t="s">
        <v>138</v>
      </c>
      <c r="F17" s="6" t="s">
        <v>139</v>
      </c>
      <c r="G17" s="6" t="s">
        <v>101</v>
      </c>
      <c r="H17" s="6"/>
      <c r="I17" s="31"/>
      <c r="J17" s="5"/>
    </row>
    <row r="18" spans="1:10" s="7" customFormat="1" ht="127.5">
      <c r="A18" s="5">
        <v>17</v>
      </c>
      <c r="B18" s="5" t="s">
        <v>188</v>
      </c>
      <c r="C18" s="41" t="s">
        <v>331</v>
      </c>
      <c r="D18" s="41" t="s">
        <v>210</v>
      </c>
      <c r="E18" s="6" t="s">
        <v>102</v>
      </c>
      <c r="F18" s="6" t="s">
        <v>15</v>
      </c>
      <c r="G18" s="6" t="s">
        <v>111</v>
      </c>
      <c r="H18" s="6"/>
      <c r="I18" s="31"/>
      <c r="J18" s="5"/>
    </row>
    <row r="19" spans="1:10" s="7" customFormat="1" ht="204">
      <c r="A19" s="5">
        <v>18</v>
      </c>
      <c r="B19" s="5" t="s">
        <v>187</v>
      </c>
      <c r="C19" s="41" t="s">
        <v>330</v>
      </c>
      <c r="D19" s="41" t="s">
        <v>210</v>
      </c>
      <c r="E19" s="6" t="s">
        <v>112</v>
      </c>
      <c r="F19" s="6" t="s">
        <v>14</v>
      </c>
      <c r="G19" s="6" t="s">
        <v>113</v>
      </c>
      <c r="H19" s="6"/>
      <c r="I19" s="31"/>
      <c r="J19" s="5"/>
    </row>
    <row r="20" spans="1:10" s="7" customFormat="1" ht="140.25">
      <c r="A20" s="5">
        <v>19</v>
      </c>
      <c r="B20" s="5" t="s">
        <v>193</v>
      </c>
      <c r="C20" s="41" t="s">
        <v>326</v>
      </c>
      <c r="D20" s="41" t="s">
        <v>210</v>
      </c>
      <c r="E20" s="6" t="s">
        <v>114</v>
      </c>
      <c r="F20" s="6" t="s">
        <v>424</v>
      </c>
      <c r="G20" s="6" t="s">
        <v>115</v>
      </c>
      <c r="H20" s="6"/>
      <c r="I20" s="31"/>
      <c r="J20" s="5"/>
    </row>
    <row r="21" spans="1:10" s="7" customFormat="1" ht="306" customHeight="1">
      <c r="A21" s="5">
        <v>20</v>
      </c>
      <c r="B21" s="5" t="s">
        <v>188</v>
      </c>
      <c r="C21" s="41" t="s">
        <v>331</v>
      </c>
      <c r="D21" s="41" t="s">
        <v>210</v>
      </c>
      <c r="E21" s="6" t="s">
        <v>16</v>
      </c>
      <c r="F21" s="6" t="s">
        <v>116</v>
      </c>
      <c r="G21" s="6" t="s">
        <v>117</v>
      </c>
      <c r="H21" s="6"/>
      <c r="I21" s="31"/>
      <c r="J21" s="5"/>
    </row>
    <row r="22" spans="1:10" s="7" customFormat="1" ht="204">
      <c r="A22" s="5">
        <v>21</v>
      </c>
      <c r="B22" s="5" t="s">
        <v>195</v>
      </c>
      <c r="C22" s="41" t="s">
        <v>310</v>
      </c>
      <c r="D22" s="41" t="s">
        <v>210</v>
      </c>
      <c r="E22" s="6" t="s">
        <v>108</v>
      </c>
      <c r="F22" s="6" t="s">
        <v>118</v>
      </c>
      <c r="G22" s="6" t="s">
        <v>119</v>
      </c>
      <c r="H22" s="6"/>
      <c r="I22" s="31"/>
      <c r="J22" s="5"/>
    </row>
    <row r="23" spans="1:10" s="7" customFormat="1" ht="193.5" customHeight="1">
      <c r="A23" s="5">
        <v>22</v>
      </c>
      <c r="B23" s="5" t="s">
        <v>196</v>
      </c>
      <c r="C23" s="41" t="s">
        <v>309</v>
      </c>
      <c r="D23" s="41" t="s">
        <v>210</v>
      </c>
      <c r="E23" s="6" t="s">
        <v>120</v>
      </c>
      <c r="F23" s="6" t="s">
        <v>19</v>
      </c>
      <c r="G23" s="6" t="s">
        <v>121</v>
      </c>
      <c r="H23" s="6"/>
      <c r="I23" s="31"/>
      <c r="J23" s="5"/>
    </row>
    <row r="24" spans="1:10" s="7" customFormat="1" ht="118.5" customHeight="1">
      <c r="A24" s="5">
        <v>23</v>
      </c>
      <c r="B24" s="5" t="s">
        <v>197</v>
      </c>
      <c r="C24" s="41" t="s">
        <v>333</v>
      </c>
      <c r="D24" s="41" t="s">
        <v>210</v>
      </c>
      <c r="E24" s="6" t="s">
        <v>122</v>
      </c>
      <c r="F24" s="6" t="s">
        <v>97</v>
      </c>
      <c r="G24" s="6" t="s">
        <v>98</v>
      </c>
      <c r="H24" s="6"/>
      <c r="I24" s="31"/>
      <c r="J24" s="5"/>
    </row>
    <row r="25" spans="1:10" s="7" customFormat="1" ht="156.75" customHeight="1">
      <c r="A25" s="5">
        <v>24</v>
      </c>
      <c r="B25" s="5" t="s">
        <v>198</v>
      </c>
      <c r="C25" s="41" t="s">
        <v>334</v>
      </c>
      <c r="D25" s="41" t="s">
        <v>210</v>
      </c>
      <c r="E25" s="6" t="s">
        <v>99</v>
      </c>
      <c r="F25" s="6" t="s">
        <v>100</v>
      </c>
      <c r="G25" s="6" t="s">
        <v>81</v>
      </c>
      <c r="H25" s="6"/>
      <c r="I25" s="31"/>
      <c r="J25" s="5"/>
    </row>
    <row r="26" spans="1:10" s="7" customFormat="1" ht="231.75" customHeight="1">
      <c r="A26" s="5">
        <v>25</v>
      </c>
      <c r="B26" s="5" t="s">
        <v>199</v>
      </c>
      <c r="C26" s="41" t="s">
        <v>334</v>
      </c>
      <c r="D26" s="41" t="s">
        <v>210</v>
      </c>
      <c r="E26" s="6" t="s">
        <v>420</v>
      </c>
      <c r="F26" s="6" t="s">
        <v>425</v>
      </c>
      <c r="G26" s="6" t="s">
        <v>421</v>
      </c>
      <c r="H26" s="6"/>
      <c r="I26" s="31"/>
      <c r="J26" s="5"/>
    </row>
    <row r="27" spans="1:10" s="7" customFormat="1" ht="196.5" customHeight="1">
      <c r="A27" s="5">
        <v>26</v>
      </c>
      <c r="B27" s="5" t="s">
        <v>200</v>
      </c>
      <c r="C27" s="41" t="s">
        <v>398</v>
      </c>
      <c r="D27" s="41" t="s">
        <v>210</v>
      </c>
      <c r="E27" s="6" t="s">
        <v>103</v>
      </c>
      <c r="F27" s="6" t="s">
        <v>104</v>
      </c>
      <c r="G27" s="6" t="s">
        <v>105</v>
      </c>
      <c r="H27" s="6"/>
      <c r="I27" s="31"/>
      <c r="J27" s="5"/>
    </row>
    <row r="28" spans="1:10" s="7" customFormat="1" ht="331.5">
      <c r="A28" s="5">
        <v>27</v>
      </c>
      <c r="B28" s="40" t="s">
        <v>202</v>
      </c>
      <c r="C28" s="42" t="s">
        <v>203</v>
      </c>
      <c r="D28" s="42" t="s">
        <v>211</v>
      </c>
      <c r="E28" s="6" t="s">
        <v>106</v>
      </c>
      <c r="F28" s="6" t="s">
        <v>20</v>
      </c>
      <c r="G28" s="6" t="s">
        <v>107</v>
      </c>
      <c r="H28" s="6"/>
      <c r="I28" s="31"/>
      <c r="J28" s="5"/>
    </row>
    <row r="29" spans="1:10" s="7" customFormat="1" ht="89.25">
      <c r="A29" s="5">
        <v>28</v>
      </c>
      <c r="B29" s="5" t="s">
        <v>201</v>
      </c>
      <c r="C29" s="41" t="s">
        <v>311</v>
      </c>
      <c r="D29" s="41" t="s">
        <v>210</v>
      </c>
      <c r="E29" s="6" t="s">
        <v>109</v>
      </c>
      <c r="F29" s="6" t="s">
        <v>21</v>
      </c>
      <c r="G29" s="6" t="s">
        <v>110</v>
      </c>
      <c r="H29" s="6"/>
      <c r="I29" s="31"/>
      <c r="J29" s="80" t="s">
        <v>411</v>
      </c>
    </row>
    <row r="30" spans="1:10" s="7" customFormat="1" ht="140.25">
      <c r="A30" s="5">
        <v>29</v>
      </c>
      <c r="B30" s="5" t="s">
        <v>188</v>
      </c>
      <c r="C30" s="41" t="s">
        <v>331</v>
      </c>
      <c r="D30" s="41" t="s">
        <v>210</v>
      </c>
      <c r="E30" s="6" t="s">
        <v>82</v>
      </c>
      <c r="F30" s="6" t="s">
        <v>18</v>
      </c>
      <c r="G30" s="6" t="s">
        <v>83</v>
      </c>
      <c r="H30" s="6"/>
      <c r="I30" s="31"/>
      <c r="J30" s="5"/>
    </row>
    <row r="31" spans="1:10" s="7" customFormat="1" ht="409.5">
      <c r="A31" s="5">
        <v>30</v>
      </c>
      <c r="B31" s="5" t="s">
        <v>188</v>
      </c>
      <c r="C31" s="41" t="s">
        <v>331</v>
      </c>
      <c r="D31" s="41" t="s">
        <v>211</v>
      </c>
      <c r="E31" s="6" t="s">
        <v>151</v>
      </c>
      <c r="F31" s="6" t="s">
        <v>22</v>
      </c>
      <c r="G31" s="6" t="s">
        <v>403</v>
      </c>
      <c r="H31" s="6"/>
      <c r="I31" s="31"/>
      <c r="J31" s="5"/>
    </row>
    <row r="32" spans="1:10" s="7" customFormat="1" ht="140.25">
      <c r="A32" s="5">
        <v>31</v>
      </c>
      <c r="B32" s="5" t="s">
        <v>188</v>
      </c>
      <c r="C32" s="41" t="s">
        <v>331</v>
      </c>
      <c r="D32" s="41" t="s">
        <v>210</v>
      </c>
      <c r="E32" s="6" t="s">
        <v>84</v>
      </c>
      <c r="F32" s="6" t="s">
        <v>23</v>
      </c>
      <c r="G32" s="6" t="s">
        <v>92</v>
      </c>
      <c r="H32" s="6"/>
      <c r="I32" s="31"/>
      <c r="J32" s="5"/>
    </row>
    <row r="33" spans="1:10" s="7" customFormat="1" ht="204">
      <c r="A33" s="5">
        <v>32</v>
      </c>
      <c r="B33" s="5" t="s">
        <v>204</v>
      </c>
      <c r="C33" s="41" t="s">
        <v>335</v>
      </c>
      <c r="D33" s="41" t="s">
        <v>211</v>
      </c>
      <c r="E33" s="6" t="s">
        <v>152</v>
      </c>
      <c r="F33" s="6" t="s">
        <v>59</v>
      </c>
      <c r="G33" s="6" t="s">
        <v>30</v>
      </c>
      <c r="H33" s="6"/>
      <c r="I33" s="31"/>
      <c r="J33" s="5"/>
    </row>
    <row r="34" spans="1:10" s="7" customFormat="1" ht="409.5">
      <c r="A34" s="5">
        <v>33</v>
      </c>
      <c r="B34" s="5" t="s">
        <v>188</v>
      </c>
      <c r="C34" s="41" t="s">
        <v>331</v>
      </c>
      <c r="D34" s="41" t="s">
        <v>211</v>
      </c>
      <c r="E34" s="6" t="s">
        <v>85</v>
      </c>
      <c r="F34" s="79" t="s">
        <v>410</v>
      </c>
      <c r="G34" s="6" t="s">
        <v>24</v>
      </c>
      <c r="H34" s="6"/>
      <c r="I34" s="31"/>
      <c r="J34" s="5"/>
    </row>
    <row r="35" spans="1:10" s="7" customFormat="1" ht="196.5" customHeight="1">
      <c r="A35" s="5">
        <v>34</v>
      </c>
      <c r="B35" s="5" t="s">
        <v>188</v>
      </c>
      <c r="C35" s="41" t="s">
        <v>331</v>
      </c>
      <c r="D35" s="41" t="s">
        <v>210</v>
      </c>
      <c r="E35" s="6" t="s">
        <v>34</v>
      </c>
      <c r="F35" s="6" t="s">
        <v>86</v>
      </c>
      <c r="G35" s="6" t="s">
        <v>87</v>
      </c>
      <c r="H35" s="6"/>
      <c r="I35" s="31"/>
      <c r="J35" s="5"/>
    </row>
    <row r="36" spans="1:10" s="7" customFormat="1" ht="153">
      <c r="A36" s="5">
        <v>35</v>
      </c>
      <c r="B36" s="5" t="s">
        <v>194</v>
      </c>
      <c r="C36" s="41" t="s">
        <v>336</v>
      </c>
      <c r="D36" s="41" t="s">
        <v>210</v>
      </c>
      <c r="E36" s="6" t="s">
        <v>88</v>
      </c>
      <c r="F36" s="6" t="s">
        <v>36</v>
      </c>
      <c r="G36" s="6" t="s">
        <v>89</v>
      </c>
      <c r="H36" s="6"/>
      <c r="I36" s="31"/>
      <c r="J36" s="5"/>
    </row>
    <row r="37" spans="1:10" s="7" customFormat="1" ht="230.25" customHeight="1">
      <c r="A37" s="5">
        <v>36</v>
      </c>
      <c r="B37" s="5" t="s">
        <v>194</v>
      </c>
      <c r="C37" s="41" t="s">
        <v>336</v>
      </c>
      <c r="D37" s="41" t="s">
        <v>210</v>
      </c>
      <c r="E37" s="6" t="s">
        <v>90</v>
      </c>
      <c r="F37" s="6" t="s">
        <v>25</v>
      </c>
      <c r="G37" s="6" t="s">
        <v>91</v>
      </c>
      <c r="H37" s="6"/>
      <c r="I37" s="31"/>
      <c r="J37" s="5"/>
    </row>
    <row r="38" spans="1:10" s="7" customFormat="1" ht="258" customHeight="1">
      <c r="A38" s="5">
        <v>37</v>
      </c>
      <c r="B38" s="5" t="s">
        <v>194</v>
      </c>
      <c r="C38" s="41" t="s">
        <v>336</v>
      </c>
      <c r="D38" s="41" t="s">
        <v>210</v>
      </c>
      <c r="E38" s="6" t="s">
        <v>66</v>
      </c>
      <c r="F38" s="6" t="s">
        <v>26</v>
      </c>
      <c r="G38" s="6" t="s">
        <v>93</v>
      </c>
      <c r="H38" s="6"/>
      <c r="I38" s="31"/>
      <c r="J38" s="5"/>
    </row>
    <row r="39" spans="1:10" s="7" customFormat="1" ht="113.25" customHeight="1">
      <c r="A39" s="5">
        <v>38</v>
      </c>
      <c r="B39" s="81" t="s">
        <v>413</v>
      </c>
      <c r="C39" s="82" t="s">
        <v>412</v>
      </c>
      <c r="D39" s="82" t="s">
        <v>210</v>
      </c>
      <c r="E39" s="6" t="s">
        <v>414</v>
      </c>
      <c r="F39" s="6" t="s">
        <v>415</v>
      </c>
      <c r="G39" s="6" t="s">
        <v>416</v>
      </c>
      <c r="H39" s="6"/>
      <c r="I39" s="31"/>
      <c r="J39" s="5"/>
    </row>
    <row r="40" spans="1:10" s="7" customFormat="1" ht="89.25">
      <c r="A40" s="5">
        <v>39</v>
      </c>
      <c r="B40" s="39" t="s">
        <v>191</v>
      </c>
      <c r="C40" s="39" t="s">
        <v>203</v>
      </c>
      <c r="D40" s="39" t="s">
        <v>210</v>
      </c>
      <c r="E40" s="6" t="s">
        <v>94</v>
      </c>
      <c r="F40" s="6" t="s">
        <v>27</v>
      </c>
      <c r="G40" s="6" t="s">
        <v>95</v>
      </c>
      <c r="H40" s="6"/>
      <c r="I40" s="31"/>
      <c r="J40" s="5"/>
    </row>
    <row r="41" spans="1:10" s="7" customFormat="1" ht="76.5">
      <c r="A41" s="5">
        <v>40</v>
      </c>
      <c r="B41" s="39" t="s">
        <v>191</v>
      </c>
      <c r="C41" s="39" t="s">
        <v>203</v>
      </c>
      <c r="D41" s="39" t="s">
        <v>210</v>
      </c>
      <c r="E41" s="6" t="s">
        <v>96</v>
      </c>
      <c r="F41" s="6" t="s">
        <v>28</v>
      </c>
      <c r="G41" s="6" t="s">
        <v>29</v>
      </c>
      <c r="H41" s="6"/>
      <c r="I41" s="31"/>
      <c r="J41" s="5"/>
    </row>
    <row r="42" spans="1:10" s="7" customFormat="1" ht="219" customHeight="1">
      <c r="A42" s="5">
        <v>41</v>
      </c>
      <c r="B42" s="5" t="s">
        <v>188</v>
      </c>
      <c r="C42" s="41" t="s">
        <v>331</v>
      </c>
      <c r="D42" s="41" t="s">
        <v>210</v>
      </c>
      <c r="E42" s="6" t="s">
        <v>153</v>
      </c>
      <c r="F42" s="6" t="s">
        <v>31</v>
      </c>
      <c r="G42" s="6" t="s">
        <v>155</v>
      </c>
      <c r="H42" s="6"/>
      <c r="I42" s="31"/>
      <c r="J42" s="5"/>
    </row>
    <row r="43" spans="1:10" s="7" customFormat="1" ht="104.25" customHeight="1">
      <c r="A43" s="5">
        <v>42</v>
      </c>
      <c r="B43" s="5" t="s">
        <v>205</v>
      </c>
      <c r="C43" s="41" t="s">
        <v>337</v>
      </c>
      <c r="D43" s="41" t="s">
        <v>210</v>
      </c>
      <c r="E43" s="6" t="s">
        <v>68</v>
      </c>
      <c r="F43" s="6" t="s">
        <v>69</v>
      </c>
      <c r="G43" s="6" t="s">
        <v>70</v>
      </c>
      <c r="H43" s="6"/>
      <c r="I43" s="31"/>
      <c r="J43" s="5"/>
    </row>
    <row r="44" spans="1:10" s="7" customFormat="1" ht="165.75">
      <c r="A44" s="5">
        <v>43</v>
      </c>
      <c r="B44" s="5" t="s">
        <v>188</v>
      </c>
      <c r="C44" s="41" t="s">
        <v>331</v>
      </c>
      <c r="D44" s="41" t="s">
        <v>213</v>
      </c>
      <c r="E44" s="6" t="s">
        <v>71</v>
      </c>
      <c r="F44" s="6" t="s">
        <v>32</v>
      </c>
      <c r="G44" s="6" t="s">
        <v>72</v>
      </c>
      <c r="H44" s="6"/>
      <c r="I44" s="31"/>
      <c r="J44" s="5"/>
    </row>
    <row r="45" spans="1:10" s="7" customFormat="1" ht="170.25" customHeight="1">
      <c r="A45" s="5">
        <v>44</v>
      </c>
      <c r="B45" s="5" t="s">
        <v>188</v>
      </c>
      <c r="C45" s="41" t="s">
        <v>331</v>
      </c>
      <c r="D45" s="41" t="s">
        <v>210</v>
      </c>
      <c r="E45" s="6" t="s">
        <v>73</v>
      </c>
      <c r="F45" s="6" t="s">
        <v>74</v>
      </c>
      <c r="G45" s="6" t="s">
        <v>75</v>
      </c>
      <c r="H45" s="6"/>
      <c r="I45" s="31"/>
      <c r="J45" s="5"/>
    </row>
    <row r="46" spans="1:10" s="7" customFormat="1" ht="127.5">
      <c r="A46" s="5">
        <v>45</v>
      </c>
      <c r="B46" s="5" t="s">
        <v>192</v>
      </c>
      <c r="C46" s="41" t="s">
        <v>326</v>
      </c>
      <c r="D46" s="41" t="s">
        <v>210</v>
      </c>
      <c r="E46" s="6" t="s">
        <v>76</v>
      </c>
      <c r="F46" s="6" t="s">
        <v>77</v>
      </c>
      <c r="G46" s="6" t="s">
        <v>78</v>
      </c>
      <c r="H46" s="6"/>
      <c r="I46" s="31"/>
      <c r="J46" s="5"/>
    </row>
    <row r="47" spans="1:10" s="7" customFormat="1" ht="409.5">
      <c r="A47" s="5">
        <v>46</v>
      </c>
      <c r="B47" s="5" t="s">
        <v>206</v>
      </c>
      <c r="C47" s="41" t="s">
        <v>338</v>
      </c>
      <c r="D47" s="41" t="s">
        <v>214</v>
      </c>
      <c r="E47" s="6" t="s">
        <v>63</v>
      </c>
      <c r="F47" s="6" t="s">
        <v>150</v>
      </c>
      <c r="G47" s="6" t="s">
        <v>63</v>
      </c>
      <c r="H47" s="6"/>
      <c r="I47" s="31"/>
      <c r="J47" s="5"/>
    </row>
    <row r="48" spans="1:10" s="7" customFormat="1" ht="344.25">
      <c r="A48" s="5">
        <v>47</v>
      </c>
      <c r="B48" s="5" t="s">
        <v>207</v>
      </c>
      <c r="C48" s="41" t="s">
        <v>361</v>
      </c>
      <c r="D48" s="41" t="s">
        <v>210</v>
      </c>
      <c r="E48" s="6" t="s">
        <v>62</v>
      </c>
      <c r="F48" s="6" t="s">
        <v>64</v>
      </c>
      <c r="G48" s="6" t="s">
        <v>65</v>
      </c>
      <c r="H48" s="6"/>
      <c r="I48" s="31"/>
      <c r="J48" s="5"/>
    </row>
    <row r="49" spans="1:10" s="7" customFormat="1" ht="360.75" customHeight="1">
      <c r="A49" s="5">
        <v>48</v>
      </c>
      <c r="B49" s="5" t="s">
        <v>206</v>
      </c>
      <c r="C49" s="41" t="s">
        <v>338</v>
      </c>
      <c r="D49" s="41" t="s">
        <v>210</v>
      </c>
      <c r="E49" s="6" t="s">
        <v>79</v>
      </c>
      <c r="F49" s="6" t="s">
        <v>33</v>
      </c>
      <c r="G49" s="6" t="s">
        <v>80</v>
      </c>
      <c r="H49" s="6"/>
      <c r="I49" s="31"/>
      <c r="J49" s="5"/>
    </row>
    <row r="50" spans="1:10" ht="68.25" customHeight="1">
      <c r="A50" s="5">
        <v>49</v>
      </c>
      <c r="B50" s="5" t="s">
        <v>208</v>
      </c>
      <c r="C50" s="43" t="s">
        <v>339</v>
      </c>
      <c r="D50" s="43" t="s">
        <v>210</v>
      </c>
      <c r="E50" s="6" t="s">
        <v>154</v>
      </c>
      <c r="F50" s="6" t="s">
        <v>157</v>
      </c>
      <c r="G50" s="6" t="s">
        <v>156</v>
      </c>
      <c r="H50" s="6"/>
      <c r="I50" s="31"/>
      <c r="J50" s="5"/>
    </row>
    <row r="51" spans="1:10" s="33" customFormat="1" ht="12.75">
      <c r="A51" s="32"/>
      <c r="B51" s="32"/>
      <c r="C51" s="32"/>
      <c r="D51" s="44"/>
      <c r="H51" s="34"/>
      <c r="I51" s="34"/>
      <c r="J51" s="35"/>
    </row>
    <row r="52" spans="1:10" s="7" customFormat="1" ht="12.75">
      <c r="A52" s="27"/>
      <c r="B52" s="4"/>
      <c r="C52" s="4"/>
      <c r="D52" s="4"/>
      <c r="H52" s="36"/>
      <c r="I52" s="4"/>
      <c r="J52" s="37"/>
    </row>
    <row r="53" spans="8:9" s="7" customFormat="1" ht="12.75">
      <c r="H53" s="36"/>
      <c r="I53" s="4"/>
    </row>
    <row r="54" spans="8:9" s="7" customFormat="1" ht="12.75">
      <c r="H54" s="36"/>
      <c r="I54" s="4"/>
    </row>
    <row r="55" spans="8:9" s="7" customFormat="1" ht="12.75">
      <c r="H55" s="36"/>
      <c r="I55" s="4"/>
    </row>
    <row r="56" spans="8:9" s="7" customFormat="1" ht="12.75">
      <c r="H56" s="36"/>
      <c r="I56" s="4"/>
    </row>
    <row r="57" spans="9:10" s="7" customFormat="1" ht="12.75">
      <c r="I57" s="4"/>
      <c r="J57" s="38"/>
    </row>
    <row r="58" spans="9:10" s="7" customFormat="1" ht="12.75">
      <c r="I58" s="4"/>
      <c r="J58" s="38"/>
    </row>
    <row r="59" spans="1:10" ht="12.75">
      <c r="A59" s="4"/>
      <c r="B59" s="4"/>
      <c r="C59" s="4"/>
      <c r="D59" s="4"/>
      <c r="E59" s="7"/>
      <c r="F59" s="7"/>
      <c r="G59" s="7"/>
      <c r="H59" s="7"/>
      <c r="I59" s="4"/>
      <c r="J59" s="4"/>
    </row>
    <row r="60" spans="1:10" ht="12.75">
      <c r="A60" s="4"/>
      <c r="B60" s="4"/>
      <c r="C60" s="4"/>
      <c r="D60" s="4"/>
      <c r="E60" s="7"/>
      <c r="F60" s="7"/>
      <c r="G60" s="7"/>
      <c r="H60" s="7"/>
      <c r="I60" s="4"/>
      <c r="J60" s="4"/>
    </row>
    <row r="61" spans="1:10" ht="12.75">
      <c r="A61" s="4"/>
      <c r="B61" s="4"/>
      <c r="C61" s="4"/>
      <c r="D61" s="4"/>
      <c r="E61" s="7"/>
      <c r="F61" s="7"/>
      <c r="G61" s="7"/>
      <c r="H61" s="7"/>
      <c r="I61" s="4"/>
      <c r="J61" s="4"/>
    </row>
    <row r="62" spans="1:9" ht="12.75">
      <c r="A62" s="4"/>
      <c r="B62" s="4"/>
      <c r="C62" s="4"/>
      <c r="D62" s="4"/>
      <c r="E62" s="7"/>
      <c r="F62" s="7"/>
      <c r="G62" s="7"/>
      <c r="H62" s="7"/>
      <c r="I62" s="4"/>
    </row>
    <row r="63" spans="1:9" ht="12.75">
      <c r="A63" s="4"/>
      <c r="B63" s="4"/>
      <c r="C63" s="4"/>
      <c r="D63" s="4"/>
      <c r="E63" s="7"/>
      <c r="F63" s="7"/>
      <c r="G63" s="7"/>
      <c r="H63" s="7"/>
      <c r="I63" s="4"/>
    </row>
    <row r="64" spans="1:9" ht="12.75">
      <c r="A64" s="4"/>
      <c r="B64" s="4"/>
      <c r="C64" s="4"/>
      <c r="D64" s="4"/>
      <c r="E64" s="7"/>
      <c r="F64" s="7"/>
      <c r="G64" s="7"/>
      <c r="H64" s="7"/>
      <c r="I64" s="4"/>
    </row>
    <row r="65" spans="1:9" ht="12.75">
      <c r="A65" s="4"/>
      <c r="B65" s="4"/>
      <c r="C65" s="4"/>
      <c r="D65" s="4"/>
      <c r="E65" s="7"/>
      <c r="F65" s="7"/>
      <c r="G65" s="7"/>
      <c r="H65" s="7"/>
      <c r="I65" s="4"/>
    </row>
    <row r="66" spans="1:9" ht="12.75">
      <c r="A66" s="4"/>
      <c r="B66" s="4"/>
      <c r="C66" s="4"/>
      <c r="D66" s="4"/>
      <c r="E66" s="7"/>
      <c r="F66" s="7"/>
      <c r="G66" s="7"/>
      <c r="H66" s="7"/>
      <c r="I66" s="4"/>
    </row>
    <row r="67" spans="1:9" ht="12.75">
      <c r="A67" s="4"/>
      <c r="B67" s="4"/>
      <c r="C67" s="4"/>
      <c r="D67" s="4"/>
      <c r="E67" s="7"/>
      <c r="F67" s="7"/>
      <c r="G67" s="7"/>
      <c r="H67" s="7"/>
      <c r="I67" s="4"/>
    </row>
    <row r="68" spans="1:9" ht="12.75">
      <c r="A68" s="4"/>
      <c r="B68" s="4"/>
      <c r="C68" s="4"/>
      <c r="D68" s="4"/>
      <c r="E68" s="7"/>
      <c r="F68" s="7"/>
      <c r="G68" s="7"/>
      <c r="H68" s="7"/>
      <c r="I68" s="4"/>
    </row>
    <row r="69" spans="1:9" ht="12.75">
      <c r="A69" s="4"/>
      <c r="B69" s="4"/>
      <c r="C69" s="4"/>
      <c r="D69" s="4"/>
      <c r="E69" s="7"/>
      <c r="F69" s="7"/>
      <c r="G69" s="7"/>
      <c r="H69" s="7"/>
      <c r="I69" s="4"/>
    </row>
    <row r="70" spans="1:9" ht="12.75">
      <c r="A70" s="4"/>
      <c r="B70" s="4"/>
      <c r="C70" s="4"/>
      <c r="D70" s="4"/>
      <c r="E70" s="7"/>
      <c r="F70" s="7"/>
      <c r="G70" s="7"/>
      <c r="H70" s="7"/>
      <c r="I70" s="4"/>
    </row>
    <row r="71" spans="1:9" ht="12.75">
      <c r="A71" s="4"/>
      <c r="B71" s="4"/>
      <c r="C71" s="4"/>
      <c r="D71" s="4"/>
      <c r="E71" s="7"/>
      <c r="F71" s="7"/>
      <c r="G71" s="7"/>
      <c r="H71" s="7"/>
      <c r="I71" s="4"/>
    </row>
    <row r="72" spans="1:9" ht="12.75">
      <c r="A72" s="4"/>
      <c r="B72" s="4"/>
      <c r="C72" s="4"/>
      <c r="D72" s="4"/>
      <c r="E72" s="7"/>
      <c r="F72" s="7"/>
      <c r="G72" s="7"/>
      <c r="H72" s="7"/>
      <c r="I72" s="4"/>
    </row>
    <row r="73" spans="1:9" ht="12.75">
      <c r="A73" s="4"/>
      <c r="B73" s="4"/>
      <c r="C73" s="4"/>
      <c r="D73" s="4"/>
      <c r="E73" s="7"/>
      <c r="F73" s="7"/>
      <c r="G73" s="7"/>
      <c r="H73" s="7"/>
      <c r="I73" s="4"/>
    </row>
    <row r="74" spans="1:9" ht="12.75">
      <c r="A74" s="4"/>
      <c r="B74" s="4"/>
      <c r="C74" s="4"/>
      <c r="D74" s="4"/>
      <c r="E74" s="7"/>
      <c r="F74" s="7"/>
      <c r="G74" s="7"/>
      <c r="H74" s="7"/>
      <c r="I74" s="4"/>
    </row>
    <row r="75" spans="1:9" ht="12.75">
      <c r="A75" s="4"/>
      <c r="B75" s="4"/>
      <c r="C75" s="4"/>
      <c r="D75" s="4"/>
      <c r="E75" s="7"/>
      <c r="F75" s="7"/>
      <c r="G75" s="7"/>
      <c r="H75" s="7"/>
      <c r="I75" s="4"/>
    </row>
    <row r="76" spans="1:9" ht="12.75">
      <c r="A76" s="4"/>
      <c r="B76" s="4"/>
      <c r="C76" s="4"/>
      <c r="D76" s="4"/>
      <c r="E76" s="7"/>
      <c r="F76" s="7"/>
      <c r="G76" s="7"/>
      <c r="H76" s="7"/>
      <c r="I76" s="4"/>
    </row>
    <row r="77" spans="1:9" ht="12.75">
      <c r="A77" s="4"/>
      <c r="B77" s="4"/>
      <c r="C77" s="4"/>
      <c r="D77" s="4"/>
      <c r="E77" s="7"/>
      <c r="F77" s="7"/>
      <c r="G77" s="7"/>
      <c r="H77" s="7"/>
      <c r="I77" s="4"/>
    </row>
    <row r="78" spans="1:9" ht="12.75">
      <c r="A78" s="4"/>
      <c r="B78" s="4"/>
      <c r="C78" s="4"/>
      <c r="D78" s="4"/>
      <c r="E78" s="7"/>
      <c r="F78" s="7"/>
      <c r="G78" s="7"/>
      <c r="H78" s="7"/>
      <c r="I78" s="4"/>
    </row>
    <row r="79" spans="1:9" ht="12.75">
      <c r="A79" s="4"/>
      <c r="B79" s="4"/>
      <c r="C79" s="4"/>
      <c r="D79" s="4"/>
      <c r="E79" s="7"/>
      <c r="F79" s="7"/>
      <c r="G79" s="7"/>
      <c r="H79" s="7"/>
      <c r="I79" s="4"/>
    </row>
    <row r="80" spans="1:9" ht="12.75">
      <c r="A80" s="4"/>
      <c r="B80" s="4"/>
      <c r="C80" s="4"/>
      <c r="D80" s="4"/>
      <c r="E80" s="7"/>
      <c r="F80" s="7"/>
      <c r="G80" s="7"/>
      <c r="H80" s="7"/>
      <c r="I80" s="4"/>
    </row>
    <row r="81" spans="1:9" ht="12.75">
      <c r="A81" s="4"/>
      <c r="B81" s="4"/>
      <c r="C81" s="4"/>
      <c r="D81" s="4"/>
      <c r="E81" s="7"/>
      <c r="F81" s="7"/>
      <c r="G81" s="7"/>
      <c r="H81" s="7"/>
      <c r="I81" s="4"/>
    </row>
    <row r="82" spans="1:9" ht="12.75">
      <c r="A82" s="4"/>
      <c r="B82" s="4"/>
      <c r="C82" s="4"/>
      <c r="D82" s="4"/>
      <c r="E82" s="7"/>
      <c r="F82" s="7"/>
      <c r="G82" s="7"/>
      <c r="H82" s="7"/>
      <c r="I82" s="4"/>
    </row>
    <row r="83" spans="1:9" ht="12.75">
      <c r="A83" s="4"/>
      <c r="B83" s="4"/>
      <c r="C83" s="4"/>
      <c r="D83" s="4"/>
      <c r="E83" s="7"/>
      <c r="F83" s="7"/>
      <c r="G83" s="7"/>
      <c r="H83" s="7"/>
      <c r="I83" s="4"/>
    </row>
    <row r="84" spans="1:9" ht="12.75">
      <c r="A84" s="4"/>
      <c r="B84" s="4"/>
      <c r="C84" s="4"/>
      <c r="D84" s="4"/>
      <c r="E84" s="7"/>
      <c r="F84" s="7"/>
      <c r="G84" s="7"/>
      <c r="H84" s="7"/>
      <c r="I84" s="4"/>
    </row>
    <row r="85" spans="1:9" ht="12.75">
      <c r="A85" s="4"/>
      <c r="B85" s="4"/>
      <c r="C85" s="4"/>
      <c r="D85" s="4"/>
      <c r="E85" s="7"/>
      <c r="F85" s="7"/>
      <c r="G85" s="7"/>
      <c r="H85" s="7"/>
      <c r="I85" s="4"/>
    </row>
    <row r="86" spans="1:9" ht="12.75">
      <c r="A86" s="4"/>
      <c r="B86" s="4"/>
      <c r="C86" s="4"/>
      <c r="D86" s="4"/>
      <c r="E86" s="7"/>
      <c r="F86" s="7"/>
      <c r="G86" s="7"/>
      <c r="H86" s="7"/>
      <c r="I86" s="4"/>
    </row>
    <row r="87" spans="1:9" ht="12.75">
      <c r="A87" s="4"/>
      <c r="B87" s="4"/>
      <c r="C87" s="4"/>
      <c r="D87" s="4"/>
      <c r="E87" s="7"/>
      <c r="F87" s="7"/>
      <c r="G87" s="7"/>
      <c r="H87" s="7"/>
      <c r="I87" s="4"/>
    </row>
    <row r="88" spans="1:9" ht="12.75">
      <c r="A88" s="4"/>
      <c r="B88" s="4"/>
      <c r="C88" s="4"/>
      <c r="D88" s="4"/>
      <c r="E88" s="7"/>
      <c r="F88" s="7"/>
      <c r="G88" s="7"/>
      <c r="H88" s="7"/>
      <c r="I88" s="4"/>
    </row>
    <row r="89" spans="1:9" ht="12.75">
      <c r="A89" s="4"/>
      <c r="B89" s="4"/>
      <c r="C89" s="4"/>
      <c r="D89" s="4"/>
      <c r="E89" s="7"/>
      <c r="F89" s="7"/>
      <c r="G89" s="7"/>
      <c r="H89" s="7"/>
      <c r="I89" s="4"/>
    </row>
    <row r="90" spans="1:9" ht="12.75">
      <c r="A90" s="4"/>
      <c r="B90" s="4"/>
      <c r="C90" s="4"/>
      <c r="D90" s="4"/>
      <c r="E90" s="7"/>
      <c r="F90" s="7"/>
      <c r="G90" s="7"/>
      <c r="H90" s="7"/>
      <c r="I90" s="4"/>
    </row>
    <row r="91" spans="1:9" ht="12.75">
      <c r="A91" s="4"/>
      <c r="B91" s="4"/>
      <c r="C91" s="4"/>
      <c r="D91" s="4"/>
      <c r="E91" s="7"/>
      <c r="F91" s="7"/>
      <c r="G91" s="7"/>
      <c r="H91" s="7"/>
      <c r="I91" s="4"/>
    </row>
    <row r="92" spans="1:9" ht="12.75">
      <c r="A92" s="4"/>
      <c r="B92" s="4"/>
      <c r="C92" s="4"/>
      <c r="D92" s="4"/>
      <c r="E92" s="7"/>
      <c r="F92" s="7"/>
      <c r="G92" s="7"/>
      <c r="H92" s="7"/>
      <c r="I92" s="4"/>
    </row>
    <row r="93" spans="1:9" ht="12.75">
      <c r="A93" s="4"/>
      <c r="B93" s="4"/>
      <c r="C93" s="4"/>
      <c r="D93" s="4"/>
      <c r="E93" s="7"/>
      <c r="F93" s="7"/>
      <c r="G93" s="7"/>
      <c r="H93" s="7"/>
      <c r="I93" s="4"/>
    </row>
    <row r="94" spans="1:9" ht="12.75">
      <c r="A94" s="4"/>
      <c r="B94" s="4"/>
      <c r="C94" s="4"/>
      <c r="D94" s="4"/>
      <c r="E94" s="7"/>
      <c r="F94" s="7"/>
      <c r="G94" s="7"/>
      <c r="H94" s="7"/>
      <c r="I94" s="4"/>
    </row>
    <row r="95" spans="1:9" ht="12.75">
      <c r="A95" s="4"/>
      <c r="B95" s="4"/>
      <c r="C95" s="4"/>
      <c r="D95" s="4"/>
      <c r="E95" s="7"/>
      <c r="F95" s="7"/>
      <c r="G95" s="7"/>
      <c r="H95" s="7"/>
      <c r="I95" s="4"/>
    </row>
    <row r="96" spans="1:9" ht="12.75">
      <c r="A96" s="4"/>
      <c r="B96" s="4"/>
      <c r="C96" s="4"/>
      <c r="D96" s="4"/>
      <c r="E96" s="7"/>
      <c r="F96" s="7"/>
      <c r="G96" s="7"/>
      <c r="H96" s="7"/>
      <c r="I96" s="4"/>
    </row>
    <row r="97" spans="1:9" ht="12.75">
      <c r="A97" s="4"/>
      <c r="B97" s="4"/>
      <c r="C97" s="4"/>
      <c r="D97" s="4"/>
      <c r="E97" s="7"/>
      <c r="F97" s="7"/>
      <c r="G97" s="7"/>
      <c r="H97" s="7"/>
      <c r="I97" s="4"/>
    </row>
    <row r="98" spans="1:9" ht="12.75">
      <c r="A98" s="4"/>
      <c r="B98" s="4"/>
      <c r="C98" s="4"/>
      <c r="D98" s="4"/>
      <c r="E98" s="7"/>
      <c r="F98" s="7"/>
      <c r="G98" s="7"/>
      <c r="H98" s="7"/>
      <c r="I98" s="4"/>
    </row>
    <row r="99" spans="1:9" ht="12.75">
      <c r="A99" s="4"/>
      <c r="B99" s="4"/>
      <c r="C99" s="4"/>
      <c r="D99" s="4"/>
      <c r="E99" s="7"/>
      <c r="F99" s="7"/>
      <c r="G99" s="7"/>
      <c r="H99" s="7"/>
      <c r="I99" s="4"/>
    </row>
    <row r="100" spans="1:9" ht="12.75">
      <c r="A100" s="4"/>
      <c r="B100" s="4"/>
      <c r="C100" s="4"/>
      <c r="D100" s="4"/>
      <c r="E100" s="7"/>
      <c r="F100" s="7"/>
      <c r="G100" s="7"/>
      <c r="H100" s="7"/>
      <c r="I100" s="4"/>
    </row>
    <row r="101" spans="1:9" ht="12.75">
      <c r="A101" s="4"/>
      <c r="B101" s="4"/>
      <c r="C101" s="4"/>
      <c r="D101" s="4"/>
      <c r="E101" s="7"/>
      <c r="F101" s="7"/>
      <c r="G101" s="7"/>
      <c r="H101" s="7"/>
      <c r="I101" s="4"/>
    </row>
    <row r="102" spans="1:9" ht="12.75">
      <c r="A102" s="4"/>
      <c r="B102" s="4"/>
      <c r="C102" s="4"/>
      <c r="D102" s="4"/>
      <c r="E102" s="7"/>
      <c r="F102" s="7"/>
      <c r="G102" s="7"/>
      <c r="H102" s="7"/>
      <c r="I102" s="4"/>
    </row>
    <row r="103" spans="1:9" ht="12.75">
      <c r="A103" s="4"/>
      <c r="B103" s="4"/>
      <c r="C103" s="4"/>
      <c r="D103" s="4"/>
      <c r="E103" s="7"/>
      <c r="F103" s="7"/>
      <c r="G103" s="7"/>
      <c r="H103" s="7"/>
      <c r="I103" s="4"/>
    </row>
    <row r="104" spans="1:9" ht="12.75">
      <c r="A104" s="4"/>
      <c r="B104" s="4"/>
      <c r="C104" s="4"/>
      <c r="D104" s="4"/>
      <c r="E104" s="7"/>
      <c r="F104" s="7"/>
      <c r="G104" s="7"/>
      <c r="H104" s="7"/>
      <c r="I104" s="4"/>
    </row>
    <row r="105" spans="1:9" ht="12.75">
      <c r="A105" s="4"/>
      <c r="B105" s="4"/>
      <c r="C105" s="4"/>
      <c r="D105" s="4"/>
      <c r="E105" s="7"/>
      <c r="F105" s="7"/>
      <c r="G105" s="7"/>
      <c r="H105" s="7"/>
      <c r="I105" s="4"/>
    </row>
    <row r="106" spans="1:9" ht="12.75">
      <c r="A106" s="4"/>
      <c r="B106" s="4"/>
      <c r="C106" s="4"/>
      <c r="D106" s="4"/>
      <c r="E106" s="7"/>
      <c r="F106" s="7"/>
      <c r="G106" s="7"/>
      <c r="H106" s="7"/>
      <c r="I106" s="4"/>
    </row>
    <row r="107" spans="1:9" ht="12.75">
      <c r="A107" s="4"/>
      <c r="B107" s="4"/>
      <c r="C107" s="4"/>
      <c r="D107" s="4"/>
      <c r="E107" s="7"/>
      <c r="F107" s="7"/>
      <c r="G107" s="7"/>
      <c r="H107" s="7"/>
      <c r="I107" s="4"/>
    </row>
    <row r="108" spans="1:9" ht="12.75">
      <c r="A108" s="4"/>
      <c r="B108" s="4"/>
      <c r="C108" s="4"/>
      <c r="D108" s="4"/>
      <c r="E108" s="7"/>
      <c r="F108" s="7"/>
      <c r="G108" s="7"/>
      <c r="H108" s="7"/>
      <c r="I108" s="4"/>
    </row>
    <row r="109" spans="1:9" ht="12.75">
      <c r="A109" s="4"/>
      <c r="B109" s="4"/>
      <c r="C109" s="4"/>
      <c r="D109" s="4"/>
      <c r="E109" s="7"/>
      <c r="F109" s="7"/>
      <c r="G109" s="7"/>
      <c r="H109" s="7"/>
      <c r="I109" s="4"/>
    </row>
    <row r="110" spans="1:9" ht="12.75">
      <c r="A110" s="4"/>
      <c r="B110" s="4"/>
      <c r="C110" s="4"/>
      <c r="D110" s="4"/>
      <c r="E110" s="7"/>
      <c r="F110" s="7"/>
      <c r="G110" s="7"/>
      <c r="H110" s="7"/>
      <c r="I110" s="4"/>
    </row>
    <row r="111" spans="1:9" ht="12.75">
      <c r="A111" s="4"/>
      <c r="B111" s="4"/>
      <c r="C111" s="4"/>
      <c r="D111" s="4"/>
      <c r="E111" s="7"/>
      <c r="F111" s="7"/>
      <c r="G111" s="7"/>
      <c r="H111" s="7"/>
      <c r="I111" s="4"/>
    </row>
    <row r="112" spans="1:9" ht="12.75">
      <c r="A112" s="4"/>
      <c r="B112" s="4"/>
      <c r="C112" s="4"/>
      <c r="D112" s="4"/>
      <c r="E112" s="7"/>
      <c r="F112" s="7"/>
      <c r="G112" s="7"/>
      <c r="H112" s="7"/>
      <c r="I112" s="4"/>
    </row>
    <row r="113" spans="1:9" ht="12.75">
      <c r="A113" s="4"/>
      <c r="B113" s="4"/>
      <c r="C113" s="4"/>
      <c r="D113" s="4"/>
      <c r="E113" s="7"/>
      <c r="F113" s="7"/>
      <c r="G113" s="7"/>
      <c r="H113" s="7"/>
      <c r="I113" s="4"/>
    </row>
    <row r="114" spans="1:9" ht="12.75">
      <c r="A114" s="4"/>
      <c r="B114" s="4"/>
      <c r="C114" s="4"/>
      <c r="D114" s="4"/>
      <c r="E114" s="7"/>
      <c r="F114" s="7"/>
      <c r="G114" s="7"/>
      <c r="H114" s="7"/>
      <c r="I114" s="4"/>
    </row>
    <row r="115" spans="1:9" ht="12.75">
      <c r="A115" s="4"/>
      <c r="B115" s="4"/>
      <c r="C115" s="4"/>
      <c r="D115" s="4"/>
      <c r="E115" s="7"/>
      <c r="F115" s="7"/>
      <c r="G115" s="7"/>
      <c r="H115" s="7"/>
      <c r="I115" s="4"/>
    </row>
    <row r="116" spans="1:9" ht="12.75">
      <c r="A116" s="4"/>
      <c r="B116" s="4"/>
      <c r="C116" s="4"/>
      <c r="D116" s="4"/>
      <c r="E116" s="7"/>
      <c r="F116" s="7"/>
      <c r="G116" s="7"/>
      <c r="H116" s="7"/>
      <c r="I116" s="4"/>
    </row>
    <row r="117" spans="1:9" ht="12.75">
      <c r="A117" s="4"/>
      <c r="B117" s="4"/>
      <c r="C117" s="4"/>
      <c r="D117" s="4"/>
      <c r="E117" s="7"/>
      <c r="F117" s="7"/>
      <c r="G117" s="7"/>
      <c r="H117" s="7"/>
      <c r="I117" s="4"/>
    </row>
    <row r="118" spans="1:9" ht="12.75">
      <c r="A118" s="4"/>
      <c r="B118" s="4"/>
      <c r="C118" s="4"/>
      <c r="D118" s="4"/>
      <c r="E118" s="7"/>
      <c r="F118" s="7"/>
      <c r="G118" s="7"/>
      <c r="H118" s="7"/>
      <c r="I118" s="4"/>
    </row>
    <row r="119" spans="1:9" ht="12.75">
      <c r="A119" s="4"/>
      <c r="B119" s="4"/>
      <c r="C119" s="4"/>
      <c r="D119" s="4"/>
      <c r="E119" s="7"/>
      <c r="F119" s="7"/>
      <c r="G119" s="7"/>
      <c r="H119" s="7"/>
      <c r="I119" s="4"/>
    </row>
    <row r="120" spans="1:9" ht="12.75">
      <c r="A120" s="4"/>
      <c r="B120" s="4"/>
      <c r="C120" s="4"/>
      <c r="D120" s="4"/>
      <c r="E120" s="7"/>
      <c r="F120" s="7"/>
      <c r="G120" s="7"/>
      <c r="H120" s="7"/>
      <c r="I120" s="4"/>
    </row>
    <row r="121" spans="1:9" ht="12.75">
      <c r="A121" s="4"/>
      <c r="B121" s="4"/>
      <c r="C121" s="4"/>
      <c r="D121" s="4"/>
      <c r="E121" s="7"/>
      <c r="F121" s="7"/>
      <c r="G121" s="7"/>
      <c r="H121" s="7"/>
      <c r="I121" s="4"/>
    </row>
    <row r="122" spans="1:9" ht="12.75">
      <c r="A122" s="4"/>
      <c r="B122" s="4"/>
      <c r="C122" s="4"/>
      <c r="D122" s="4"/>
      <c r="E122" s="7"/>
      <c r="F122" s="7"/>
      <c r="G122" s="7"/>
      <c r="H122" s="7"/>
      <c r="I122" s="4"/>
    </row>
    <row r="123" spans="1:9" ht="12.75">
      <c r="A123" s="4"/>
      <c r="B123" s="4"/>
      <c r="C123" s="4"/>
      <c r="D123" s="4"/>
      <c r="E123" s="7"/>
      <c r="F123" s="7"/>
      <c r="G123" s="7"/>
      <c r="H123" s="7"/>
      <c r="I123" s="4"/>
    </row>
    <row r="124" spans="1:9" ht="12.75">
      <c r="A124" s="4"/>
      <c r="B124" s="4"/>
      <c r="C124" s="4"/>
      <c r="D124" s="4"/>
      <c r="E124" s="7"/>
      <c r="F124" s="7"/>
      <c r="G124" s="7"/>
      <c r="H124" s="7"/>
      <c r="I124" s="4"/>
    </row>
    <row r="125" spans="1:9" ht="12.75">
      <c r="A125" s="4"/>
      <c r="B125" s="4"/>
      <c r="C125" s="4"/>
      <c r="D125" s="4"/>
      <c r="E125" s="7"/>
      <c r="F125" s="7"/>
      <c r="G125" s="7"/>
      <c r="H125" s="7"/>
      <c r="I125" s="4"/>
    </row>
    <row r="126" spans="1:9" ht="12.75">
      <c r="A126" s="4"/>
      <c r="B126" s="4"/>
      <c r="C126" s="4"/>
      <c r="D126" s="4"/>
      <c r="E126" s="7"/>
      <c r="F126" s="7"/>
      <c r="G126" s="7"/>
      <c r="H126" s="7"/>
      <c r="I126" s="4"/>
    </row>
    <row r="127" spans="1:9" ht="12.75">
      <c r="A127" s="4"/>
      <c r="B127" s="4"/>
      <c r="C127" s="4"/>
      <c r="D127" s="4"/>
      <c r="E127" s="7"/>
      <c r="F127" s="7"/>
      <c r="G127" s="7"/>
      <c r="H127" s="7"/>
      <c r="I127" s="4"/>
    </row>
    <row r="128" spans="1:9" ht="12.75">
      <c r="A128" s="4"/>
      <c r="B128" s="4"/>
      <c r="C128" s="4"/>
      <c r="D128" s="4"/>
      <c r="E128" s="7"/>
      <c r="F128" s="7"/>
      <c r="G128" s="7"/>
      <c r="H128" s="7"/>
      <c r="I128" s="4"/>
    </row>
    <row r="129" spans="1:9" ht="12.75">
      <c r="A129" s="4"/>
      <c r="B129" s="4"/>
      <c r="C129" s="4"/>
      <c r="D129" s="4"/>
      <c r="E129" s="7"/>
      <c r="F129" s="7"/>
      <c r="G129" s="7"/>
      <c r="H129" s="7"/>
      <c r="I129" s="4"/>
    </row>
    <row r="130" spans="1:9" ht="12.75">
      <c r="A130" s="4"/>
      <c r="B130" s="4"/>
      <c r="C130" s="4"/>
      <c r="D130" s="4"/>
      <c r="E130" s="7"/>
      <c r="F130" s="7"/>
      <c r="G130" s="7"/>
      <c r="H130" s="7"/>
      <c r="I130" s="4"/>
    </row>
    <row r="131" spans="1:9" ht="12.75">
      <c r="A131" s="4"/>
      <c r="B131" s="4"/>
      <c r="C131" s="4"/>
      <c r="D131" s="4"/>
      <c r="E131" s="7"/>
      <c r="F131" s="7"/>
      <c r="G131" s="7"/>
      <c r="H131" s="7"/>
      <c r="I131" s="4"/>
    </row>
    <row r="132" spans="1:9" ht="12.75">
      <c r="A132" s="4"/>
      <c r="B132" s="4"/>
      <c r="C132" s="4"/>
      <c r="D132" s="4"/>
      <c r="E132" s="7"/>
      <c r="F132" s="7"/>
      <c r="G132" s="7"/>
      <c r="H132" s="7"/>
      <c r="I132" s="4"/>
    </row>
    <row r="133" spans="1:9" ht="12.75">
      <c r="A133" s="4"/>
      <c r="B133" s="4"/>
      <c r="C133" s="4"/>
      <c r="D133" s="4"/>
      <c r="E133" s="7"/>
      <c r="F133" s="7"/>
      <c r="G133" s="7"/>
      <c r="H133" s="7"/>
      <c r="I133" s="4"/>
    </row>
    <row r="134" spans="1:9" ht="12.75">
      <c r="A134" s="4"/>
      <c r="B134" s="4"/>
      <c r="C134" s="4"/>
      <c r="D134" s="4"/>
      <c r="E134" s="7"/>
      <c r="F134" s="7"/>
      <c r="G134" s="7"/>
      <c r="H134" s="7"/>
      <c r="I134" s="4"/>
    </row>
    <row r="135" spans="1:9" ht="12.75">
      <c r="A135" s="4"/>
      <c r="B135" s="4"/>
      <c r="C135" s="4"/>
      <c r="D135" s="4"/>
      <c r="E135" s="7"/>
      <c r="F135" s="7"/>
      <c r="G135" s="7"/>
      <c r="H135" s="7"/>
      <c r="I135" s="4"/>
    </row>
    <row r="136" spans="1:9" ht="12.75">
      <c r="A136" s="4"/>
      <c r="B136" s="4"/>
      <c r="C136" s="4"/>
      <c r="D136" s="4"/>
      <c r="E136" s="7"/>
      <c r="F136" s="7"/>
      <c r="G136" s="7"/>
      <c r="H136" s="7"/>
      <c r="I136" s="4"/>
    </row>
    <row r="137" spans="1:9" ht="12.75">
      <c r="A137" s="4"/>
      <c r="B137" s="4"/>
      <c r="C137" s="4"/>
      <c r="D137" s="4"/>
      <c r="E137" s="7"/>
      <c r="F137" s="7"/>
      <c r="G137" s="7"/>
      <c r="H137" s="7"/>
      <c r="I137" s="4"/>
    </row>
    <row r="138" spans="1:9" ht="12.75">
      <c r="A138" s="4"/>
      <c r="B138" s="4"/>
      <c r="C138" s="4"/>
      <c r="D138" s="4"/>
      <c r="E138" s="7"/>
      <c r="F138" s="7"/>
      <c r="G138" s="7"/>
      <c r="H138" s="7"/>
      <c r="I138" s="4"/>
    </row>
    <row r="139" spans="1:9" ht="12.75">
      <c r="A139" s="4"/>
      <c r="B139" s="4"/>
      <c r="C139" s="4"/>
      <c r="D139" s="4"/>
      <c r="E139" s="7"/>
      <c r="F139" s="7"/>
      <c r="G139" s="7"/>
      <c r="H139" s="7"/>
      <c r="I139" s="4"/>
    </row>
  </sheetData>
  <sheetProtection/>
  <autoFilter ref="A1:J49"/>
  <conditionalFormatting sqref="I1:I50">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conditionalFormatting sqref="I56:I58 I52:I54">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dataValidations count="1">
    <dataValidation errorStyle="warning" type="list" allowBlank="1" showInputMessage="1" showErrorMessage="1" errorTitle="Input Error" error="Please enter an accepted value: Pass, Fail, N/A, Info" sqref="I2:I50">
      <formula1>"Pass,Fail,N/A,Info"</formula1>
    </dataValidation>
  </dataValidations>
  <printOptions/>
  <pageMargins left="0.25" right="0.25" top="0.75" bottom="0.75" header="0.3" footer="0.3"/>
  <pageSetup horizontalDpi="600" verticalDpi="600" orientation="landscape" scale="85" r:id="rId1"/>
  <headerFooter alignWithMargins="0">
    <oddHeader>&amp;CIRS Safeguards
Cisco IOS SCSEM</oddHeader>
    <oddFooter>&amp;C&amp;Pof&amp;N</oddFooter>
  </headerFooter>
</worksheet>
</file>

<file path=xl/worksheets/sheet5.xml><?xml version="1.0" encoding="utf-8"?>
<worksheet xmlns="http://schemas.openxmlformats.org/spreadsheetml/2006/main" xmlns:r="http://schemas.openxmlformats.org/officeDocument/2006/relationships">
  <dimension ref="A1:C153"/>
  <sheetViews>
    <sheetView zoomScalePageLayoutView="0" workbookViewId="0" topLeftCell="A1">
      <pane xSplit="6" ySplit="18" topLeftCell="G19" activePane="bottomRight" state="frozen"/>
      <selection pane="topLeft" activeCell="A1" sqref="A1"/>
      <selection pane="topRight" activeCell="G1" sqref="G1"/>
      <selection pane="bottomLeft" activeCell="A19" sqref="A19"/>
      <selection pane="bottomRight" activeCell="A1" sqref="A1:IV1"/>
    </sheetView>
  </sheetViews>
  <sheetFormatPr defaultColWidth="9.140625" defaultRowHeight="12.75"/>
  <cols>
    <col min="1" max="1" width="10.00390625" style="53" bestFit="1" customWidth="1"/>
    <col min="2" max="2" width="56.7109375" style="53" bestFit="1" customWidth="1"/>
    <col min="3" max="16384" width="9.140625" style="53" customWidth="1"/>
  </cols>
  <sheetData>
    <row r="1" spans="1:3" ht="25.5">
      <c r="A1" s="61" t="s">
        <v>340</v>
      </c>
      <c r="B1" s="62" t="s">
        <v>216</v>
      </c>
      <c r="C1" s="52"/>
    </row>
    <row r="2" spans="1:3" ht="12.75">
      <c r="A2" s="63" t="s">
        <v>309</v>
      </c>
      <c r="B2" s="64" t="s">
        <v>218</v>
      </c>
      <c r="C2" s="52"/>
    </row>
    <row r="3" spans="1:3" ht="12.75">
      <c r="A3" s="63" t="s">
        <v>312</v>
      </c>
      <c r="B3" s="64" t="s">
        <v>218</v>
      </c>
      <c r="C3" s="52"/>
    </row>
    <row r="4" spans="1:3" ht="12.75">
      <c r="A4" s="63" t="s">
        <v>313</v>
      </c>
      <c r="B4" s="64" t="s">
        <v>218</v>
      </c>
      <c r="C4" s="52"/>
    </row>
    <row r="5" spans="1:3" ht="12.75">
      <c r="A5" s="73" t="s">
        <v>368</v>
      </c>
      <c r="B5" s="68" t="s">
        <v>226</v>
      </c>
      <c r="C5" s="52"/>
    </row>
    <row r="6" spans="1:3" ht="12.75">
      <c r="A6" s="73" t="s">
        <v>362</v>
      </c>
      <c r="B6" s="74" t="s">
        <v>218</v>
      </c>
      <c r="C6" s="52"/>
    </row>
    <row r="7" spans="1:3" ht="12.75">
      <c r="A7" s="65" t="s">
        <v>303</v>
      </c>
      <c r="B7" s="66" t="s">
        <v>267</v>
      </c>
      <c r="C7" s="52"/>
    </row>
    <row r="8" spans="1:3" ht="12.75">
      <c r="A8" s="65" t="s">
        <v>304</v>
      </c>
      <c r="B8" s="66" t="s">
        <v>267</v>
      </c>
      <c r="C8" s="52"/>
    </row>
    <row r="9" spans="1:3" ht="12.75">
      <c r="A9" s="63" t="s">
        <v>305</v>
      </c>
      <c r="B9" s="64" t="s">
        <v>218</v>
      </c>
      <c r="C9" s="52"/>
    </row>
    <row r="10" spans="1:3" ht="12.75">
      <c r="A10" s="63" t="s">
        <v>306</v>
      </c>
      <c r="B10" s="64" t="s">
        <v>218</v>
      </c>
      <c r="C10" s="52"/>
    </row>
    <row r="11" spans="1:3" ht="12.75">
      <c r="A11" s="63" t="s">
        <v>314</v>
      </c>
      <c r="B11" s="64" t="s">
        <v>218</v>
      </c>
      <c r="C11" s="52"/>
    </row>
    <row r="12" spans="1:3" ht="12.75">
      <c r="A12" s="63" t="s">
        <v>341</v>
      </c>
      <c r="B12" s="64" t="s">
        <v>218</v>
      </c>
      <c r="C12" s="52"/>
    </row>
    <row r="13" spans="1:3" ht="12.75">
      <c r="A13" s="65" t="s">
        <v>342</v>
      </c>
      <c r="B13" s="64" t="s">
        <v>218</v>
      </c>
      <c r="C13" s="52"/>
    </row>
    <row r="14" spans="1:3" ht="12.75">
      <c r="A14" s="73" t="s">
        <v>369</v>
      </c>
      <c r="B14" s="68" t="s">
        <v>226</v>
      </c>
      <c r="C14" s="52"/>
    </row>
    <row r="15" spans="1:3" ht="12.75">
      <c r="A15" s="73" t="s">
        <v>370</v>
      </c>
      <c r="B15" s="68" t="s">
        <v>226</v>
      </c>
      <c r="C15" s="52"/>
    </row>
    <row r="16" spans="1:3" ht="12.75">
      <c r="A16" s="63" t="s">
        <v>236</v>
      </c>
      <c r="B16" s="64" t="s">
        <v>218</v>
      </c>
      <c r="C16" s="52"/>
    </row>
    <row r="17" spans="1:3" ht="12.75">
      <c r="A17" s="63" t="s">
        <v>237</v>
      </c>
      <c r="B17" s="64" t="s">
        <v>218</v>
      </c>
      <c r="C17" s="52"/>
    </row>
    <row r="18" spans="1:3" ht="12.75">
      <c r="A18" s="63" t="s">
        <v>238</v>
      </c>
      <c r="B18" s="64" t="s">
        <v>218</v>
      </c>
      <c r="C18" s="52"/>
    </row>
    <row r="19" spans="1:3" ht="12.75">
      <c r="A19" s="63" t="s">
        <v>239</v>
      </c>
      <c r="B19" s="64" t="s">
        <v>218</v>
      </c>
      <c r="C19" s="52"/>
    </row>
    <row r="20" spans="1:3" ht="12.75">
      <c r="A20" s="63" t="s">
        <v>240</v>
      </c>
      <c r="B20" s="64" t="s">
        <v>218</v>
      </c>
      <c r="C20" s="52"/>
    </row>
    <row r="21" spans="1:3" ht="12.75">
      <c r="A21" s="67" t="s">
        <v>241</v>
      </c>
      <c r="B21" s="64" t="s">
        <v>218</v>
      </c>
      <c r="C21" s="52"/>
    </row>
    <row r="22" spans="1:3" ht="12.75">
      <c r="A22" s="63" t="s">
        <v>259</v>
      </c>
      <c r="B22" s="64" t="s">
        <v>218</v>
      </c>
      <c r="C22" s="52"/>
    </row>
    <row r="23" spans="1:3" ht="12.75">
      <c r="A23" s="63" t="s">
        <v>343</v>
      </c>
      <c r="B23" s="64" t="s">
        <v>218</v>
      </c>
      <c r="C23" s="52"/>
    </row>
    <row r="24" spans="1:3" ht="12.75">
      <c r="A24" s="63" t="s">
        <v>344</v>
      </c>
      <c r="B24" s="64" t="s">
        <v>218</v>
      </c>
      <c r="C24" s="52"/>
    </row>
    <row r="25" spans="1:3" ht="12.75">
      <c r="A25" s="63" t="s">
        <v>345</v>
      </c>
      <c r="B25" s="64" t="s">
        <v>218</v>
      </c>
      <c r="C25" s="52"/>
    </row>
    <row r="26" spans="1:3" ht="12.75">
      <c r="A26" s="63" t="s">
        <v>346</v>
      </c>
      <c r="B26" s="64" t="s">
        <v>218</v>
      </c>
      <c r="C26" s="52"/>
    </row>
    <row r="27" spans="1:3" ht="12.75">
      <c r="A27" s="63" t="s">
        <v>203</v>
      </c>
      <c r="B27" s="64" t="s">
        <v>218</v>
      </c>
      <c r="C27" s="52"/>
    </row>
    <row r="28" spans="1:3" ht="12.75">
      <c r="A28" s="63" t="s">
        <v>347</v>
      </c>
      <c r="B28" s="64" t="s">
        <v>218</v>
      </c>
      <c r="C28" s="52"/>
    </row>
    <row r="29" spans="1:3" ht="12.75">
      <c r="A29" s="63" t="s">
        <v>260</v>
      </c>
      <c r="B29" s="64" t="s">
        <v>218</v>
      </c>
      <c r="C29" s="52"/>
    </row>
    <row r="30" spans="1:3" ht="12.75">
      <c r="A30" s="73" t="s">
        <v>363</v>
      </c>
      <c r="B30" s="64" t="s">
        <v>218</v>
      </c>
      <c r="C30" s="52"/>
    </row>
    <row r="31" spans="1:3" ht="12.75">
      <c r="A31" s="63" t="s">
        <v>250</v>
      </c>
      <c r="B31" s="64" t="s">
        <v>218</v>
      </c>
      <c r="C31" s="52"/>
    </row>
    <row r="32" spans="1:3" ht="12.75">
      <c r="A32" s="63" t="s">
        <v>251</v>
      </c>
      <c r="B32" s="64" t="s">
        <v>218</v>
      </c>
      <c r="C32" s="52"/>
    </row>
    <row r="33" spans="1:3" ht="12.75">
      <c r="A33" s="63" t="s">
        <v>252</v>
      </c>
      <c r="B33" s="68" t="s">
        <v>226</v>
      </c>
      <c r="C33" s="52"/>
    </row>
    <row r="34" spans="1:3" ht="12.75">
      <c r="A34" s="63" t="s">
        <v>253</v>
      </c>
      <c r="B34" s="64" t="s">
        <v>218</v>
      </c>
      <c r="C34" s="52"/>
    </row>
    <row r="35" spans="1:3" ht="12.75">
      <c r="A35" s="63" t="s">
        <v>254</v>
      </c>
      <c r="B35" s="64" t="s">
        <v>218</v>
      </c>
      <c r="C35" s="52"/>
    </row>
    <row r="36" spans="1:3" ht="12.75">
      <c r="A36" s="65" t="s">
        <v>255</v>
      </c>
      <c r="B36" s="66" t="s">
        <v>267</v>
      </c>
      <c r="C36" s="52"/>
    </row>
    <row r="37" spans="1:3" ht="12.75">
      <c r="A37" s="69" t="s">
        <v>256</v>
      </c>
      <c r="B37" s="68" t="s">
        <v>226</v>
      </c>
      <c r="C37" s="52"/>
    </row>
    <row r="38" spans="1:3" ht="12.75">
      <c r="A38" s="69" t="s">
        <v>257</v>
      </c>
      <c r="B38" s="68" t="s">
        <v>226</v>
      </c>
      <c r="C38" s="52"/>
    </row>
    <row r="39" spans="1:3" ht="12.75">
      <c r="A39" s="69" t="s">
        <v>258</v>
      </c>
      <c r="B39" s="68" t="s">
        <v>226</v>
      </c>
      <c r="C39" s="52"/>
    </row>
    <row r="40" spans="1:3" ht="12.75">
      <c r="A40" s="63" t="s">
        <v>307</v>
      </c>
      <c r="B40" s="64" t="s">
        <v>218</v>
      </c>
      <c r="C40" s="52"/>
    </row>
    <row r="41" spans="1:3" ht="12.75">
      <c r="A41" s="63" t="s">
        <v>348</v>
      </c>
      <c r="B41" s="64" t="s">
        <v>218</v>
      </c>
      <c r="C41" s="52"/>
    </row>
    <row r="42" spans="1:3" ht="12.75">
      <c r="A42" s="73" t="s">
        <v>364</v>
      </c>
      <c r="B42" s="68" t="s">
        <v>226</v>
      </c>
      <c r="C42" s="52"/>
    </row>
    <row r="43" spans="1:3" ht="12.75">
      <c r="A43" s="65" t="s">
        <v>296</v>
      </c>
      <c r="B43" s="66" t="s">
        <v>267</v>
      </c>
      <c r="C43" s="52"/>
    </row>
    <row r="44" spans="1:3" ht="12.75">
      <c r="A44" s="65" t="s">
        <v>297</v>
      </c>
      <c r="B44" s="66" t="s">
        <v>267</v>
      </c>
      <c r="C44" s="52"/>
    </row>
    <row r="45" spans="1:3" ht="12.75">
      <c r="A45" s="63" t="s">
        <v>298</v>
      </c>
      <c r="B45" s="64" t="s">
        <v>218</v>
      </c>
      <c r="C45" s="52"/>
    </row>
    <row r="46" spans="1:3" ht="12.75">
      <c r="A46" s="65" t="s">
        <v>299</v>
      </c>
      <c r="B46" s="66" t="s">
        <v>267</v>
      </c>
      <c r="C46" s="52"/>
    </row>
    <row r="47" spans="1:3" ht="12.75">
      <c r="A47" s="65" t="s">
        <v>300</v>
      </c>
      <c r="B47" s="66" t="s">
        <v>267</v>
      </c>
      <c r="C47" s="52"/>
    </row>
    <row r="48" spans="1:3" ht="12.75">
      <c r="A48" s="65" t="s">
        <v>301</v>
      </c>
      <c r="B48" s="66" t="s">
        <v>267</v>
      </c>
      <c r="C48" s="52"/>
    </row>
    <row r="49" spans="1:3" ht="12.75">
      <c r="A49" s="63" t="s">
        <v>302</v>
      </c>
      <c r="B49" s="64" t="s">
        <v>218</v>
      </c>
      <c r="C49" s="52"/>
    </row>
    <row r="50" spans="1:3" ht="12.75">
      <c r="A50" s="73" t="s">
        <v>365</v>
      </c>
      <c r="B50" s="75" t="s">
        <v>218</v>
      </c>
      <c r="C50" s="52"/>
    </row>
    <row r="51" spans="1:3" ht="12.75">
      <c r="A51" s="63" t="s">
        <v>261</v>
      </c>
      <c r="B51" s="64" t="s">
        <v>218</v>
      </c>
      <c r="C51" s="52"/>
    </row>
    <row r="52" spans="1:3" ht="12.75">
      <c r="A52" s="63" t="s">
        <v>262</v>
      </c>
      <c r="B52" s="64" t="s">
        <v>218</v>
      </c>
      <c r="C52" s="52"/>
    </row>
    <row r="53" spans="1:3" ht="12.75">
      <c r="A53" s="63" t="s">
        <v>263</v>
      </c>
      <c r="B53" s="64" t="s">
        <v>218</v>
      </c>
      <c r="C53" s="52"/>
    </row>
    <row r="54" spans="1:3" ht="12.75">
      <c r="A54" s="63" t="s">
        <v>264</v>
      </c>
      <c r="B54" s="64" t="s">
        <v>218</v>
      </c>
      <c r="C54" s="52"/>
    </row>
    <row r="55" spans="1:3" ht="12.75">
      <c r="A55" s="63" t="s">
        <v>265</v>
      </c>
      <c r="B55" s="64" t="s">
        <v>218</v>
      </c>
      <c r="C55" s="52"/>
    </row>
    <row r="56" spans="1:3" ht="12.75">
      <c r="A56" s="69" t="s">
        <v>266</v>
      </c>
      <c r="B56" s="68" t="s">
        <v>267</v>
      </c>
      <c r="C56" s="52"/>
    </row>
    <row r="57" spans="1:3" ht="12.75">
      <c r="A57" s="69" t="s">
        <v>268</v>
      </c>
      <c r="B57" s="68" t="s">
        <v>267</v>
      </c>
      <c r="C57" s="52"/>
    </row>
    <row r="58" spans="1:3" ht="12.75">
      <c r="A58" s="69" t="s">
        <v>269</v>
      </c>
      <c r="B58" s="68" t="s">
        <v>267</v>
      </c>
      <c r="C58" s="52"/>
    </row>
    <row r="59" spans="1:3" ht="12.75">
      <c r="A59" s="69" t="s">
        <v>270</v>
      </c>
      <c r="B59" s="68" t="s">
        <v>267</v>
      </c>
      <c r="C59" s="52"/>
    </row>
    <row r="60" spans="1:3" ht="12.75">
      <c r="A60" s="69" t="s">
        <v>271</v>
      </c>
      <c r="B60" s="68" t="s">
        <v>267</v>
      </c>
      <c r="C60" s="52"/>
    </row>
    <row r="61" spans="1:3" ht="12.75">
      <c r="A61" s="69" t="s">
        <v>272</v>
      </c>
      <c r="B61" s="68" t="s">
        <v>267</v>
      </c>
      <c r="C61" s="52"/>
    </row>
    <row r="62" spans="1:3" ht="12.75">
      <c r="A62" s="69" t="s">
        <v>349</v>
      </c>
      <c r="B62" s="68" t="s">
        <v>267</v>
      </c>
      <c r="C62" s="52"/>
    </row>
    <row r="63" spans="1:3" ht="12.75">
      <c r="A63" s="63" t="s">
        <v>222</v>
      </c>
      <c r="B63" s="64" t="s">
        <v>218</v>
      </c>
      <c r="C63" s="52"/>
    </row>
    <row r="64" spans="1:3" ht="12.75">
      <c r="A64" s="63" t="s">
        <v>223</v>
      </c>
      <c r="B64" s="64" t="s">
        <v>218</v>
      </c>
      <c r="C64" s="52"/>
    </row>
    <row r="65" spans="1:3" ht="12.75">
      <c r="A65" s="63" t="s">
        <v>224</v>
      </c>
      <c r="B65" s="64" t="s">
        <v>218</v>
      </c>
      <c r="C65" s="52"/>
    </row>
    <row r="66" spans="1:3" ht="12.75">
      <c r="A66" s="63" t="s">
        <v>225</v>
      </c>
      <c r="B66" s="64" t="s">
        <v>218</v>
      </c>
      <c r="C66" s="52"/>
    </row>
    <row r="67" spans="1:3" ht="12.75">
      <c r="A67" s="63" t="s">
        <v>227</v>
      </c>
      <c r="B67" s="64" t="s">
        <v>218</v>
      </c>
      <c r="C67" s="52"/>
    </row>
    <row r="68" spans="1:3" ht="12.75">
      <c r="A68" s="69" t="s">
        <v>273</v>
      </c>
      <c r="B68" s="68" t="s">
        <v>267</v>
      </c>
      <c r="C68" s="52"/>
    </row>
    <row r="69" spans="1:3" ht="12.75">
      <c r="A69" s="69" t="s">
        <v>274</v>
      </c>
      <c r="B69" s="68" t="s">
        <v>267</v>
      </c>
      <c r="C69" s="52"/>
    </row>
    <row r="70" spans="1:3" ht="12.75">
      <c r="A70" s="69" t="s">
        <v>275</v>
      </c>
      <c r="B70" s="68" t="s">
        <v>267</v>
      </c>
      <c r="C70" s="52"/>
    </row>
    <row r="71" spans="1:3" ht="12.75">
      <c r="A71" s="69" t="s">
        <v>276</v>
      </c>
      <c r="B71" s="68" t="s">
        <v>267</v>
      </c>
      <c r="C71" s="52"/>
    </row>
    <row r="72" spans="1:3" ht="12.75">
      <c r="A72" s="69" t="s">
        <v>277</v>
      </c>
      <c r="B72" s="68" t="s">
        <v>267</v>
      </c>
      <c r="C72" s="52"/>
    </row>
    <row r="73" spans="1:3" ht="12.75">
      <c r="A73" s="69" t="s">
        <v>278</v>
      </c>
      <c r="B73" s="68" t="s">
        <v>267</v>
      </c>
      <c r="C73" s="52"/>
    </row>
    <row r="74" spans="1:3" ht="12.75">
      <c r="A74" s="69" t="s">
        <v>279</v>
      </c>
      <c r="B74" s="68" t="s">
        <v>267</v>
      </c>
      <c r="C74" s="52"/>
    </row>
    <row r="75" spans="1:3" ht="12.75">
      <c r="A75" s="69" t="s">
        <v>280</v>
      </c>
      <c r="B75" s="68" t="s">
        <v>267</v>
      </c>
      <c r="C75" s="52"/>
    </row>
    <row r="76" spans="1:3" ht="12.75">
      <c r="A76" s="69" t="s">
        <v>281</v>
      </c>
      <c r="B76" s="68" t="s">
        <v>226</v>
      </c>
      <c r="C76" s="52"/>
    </row>
    <row r="77" spans="1:3" ht="12.75">
      <c r="A77" s="69" t="s">
        <v>282</v>
      </c>
      <c r="B77" s="68" t="s">
        <v>226</v>
      </c>
      <c r="C77" s="52"/>
    </row>
    <row r="78" spans="1:3" ht="12.75">
      <c r="A78" s="69" t="s">
        <v>283</v>
      </c>
      <c r="B78" s="68" t="s">
        <v>226</v>
      </c>
      <c r="C78" s="52"/>
    </row>
    <row r="79" spans="1:3" ht="12.75">
      <c r="A79" s="69" t="s">
        <v>284</v>
      </c>
      <c r="B79" s="68" t="s">
        <v>226</v>
      </c>
      <c r="C79" s="52"/>
    </row>
    <row r="80" spans="1:3" ht="12.75">
      <c r="A80" s="69" t="s">
        <v>285</v>
      </c>
      <c r="B80" s="68" t="s">
        <v>226</v>
      </c>
      <c r="C80" s="52"/>
    </row>
    <row r="81" spans="1:3" ht="12.75">
      <c r="A81" s="69" t="s">
        <v>286</v>
      </c>
      <c r="B81" s="68" t="s">
        <v>226</v>
      </c>
      <c r="C81" s="52"/>
    </row>
    <row r="82" spans="1:3" ht="12.75">
      <c r="A82" s="69" t="s">
        <v>287</v>
      </c>
      <c r="B82" s="68" t="s">
        <v>226</v>
      </c>
      <c r="C82" s="52"/>
    </row>
    <row r="83" spans="1:3" ht="12.75">
      <c r="A83" s="69" t="s">
        <v>288</v>
      </c>
      <c r="B83" s="68" t="s">
        <v>267</v>
      </c>
      <c r="C83" s="52"/>
    </row>
    <row r="84" spans="1:3" ht="12.75">
      <c r="A84" s="69" t="s">
        <v>289</v>
      </c>
      <c r="B84" s="68" t="s">
        <v>267</v>
      </c>
      <c r="C84" s="52"/>
    </row>
    <row r="85" spans="1:3" ht="12.75">
      <c r="A85" s="69" t="s">
        <v>290</v>
      </c>
      <c r="B85" s="68" t="s">
        <v>267</v>
      </c>
      <c r="C85" s="52"/>
    </row>
    <row r="86" spans="1:3" ht="12.75">
      <c r="A86" s="65" t="s">
        <v>242</v>
      </c>
      <c r="B86" s="66" t="s">
        <v>267</v>
      </c>
      <c r="C86" s="52"/>
    </row>
    <row r="87" spans="1:3" ht="12.75">
      <c r="A87" s="65" t="s">
        <v>243</v>
      </c>
      <c r="B87" s="66" t="s">
        <v>267</v>
      </c>
      <c r="C87" s="52"/>
    </row>
    <row r="88" spans="1:3" ht="12.75">
      <c r="A88" s="65" t="s">
        <v>244</v>
      </c>
      <c r="B88" s="66" t="s">
        <v>267</v>
      </c>
      <c r="C88" s="52"/>
    </row>
    <row r="89" spans="1:3" ht="12.75">
      <c r="A89" s="65" t="s">
        <v>245</v>
      </c>
      <c r="B89" s="66" t="s">
        <v>267</v>
      </c>
      <c r="C89" s="52"/>
    </row>
    <row r="90" spans="1:3" ht="12.75">
      <c r="A90" s="65" t="s">
        <v>246</v>
      </c>
      <c r="B90" s="66" t="s">
        <v>267</v>
      </c>
      <c r="C90" s="52"/>
    </row>
    <row r="91" spans="1:3" ht="12.75">
      <c r="A91" s="65" t="s">
        <v>247</v>
      </c>
      <c r="B91" s="66" t="s">
        <v>267</v>
      </c>
      <c r="C91" s="52"/>
    </row>
    <row r="92" spans="1:3" ht="12.75">
      <c r="A92" s="65" t="s">
        <v>248</v>
      </c>
      <c r="B92" s="66" t="s">
        <v>267</v>
      </c>
      <c r="C92" s="52"/>
    </row>
    <row r="93" spans="1:3" ht="12.75">
      <c r="A93" s="65" t="s">
        <v>249</v>
      </c>
      <c r="B93" s="66" t="s">
        <v>267</v>
      </c>
      <c r="C93" s="52"/>
    </row>
    <row r="94" spans="1:3" ht="12.75">
      <c r="A94" s="63" t="s">
        <v>217</v>
      </c>
      <c r="B94" s="64" t="s">
        <v>218</v>
      </c>
      <c r="C94" s="52"/>
    </row>
    <row r="95" spans="1:3" ht="12.75">
      <c r="A95" s="65" t="s">
        <v>219</v>
      </c>
      <c r="B95" s="64" t="s">
        <v>218</v>
      </c>
      <c r="C95" s="52"/>
    </row>
    <row r="96" spans="1:3" ht="12.75">
      <c r="A96" s="63" t="s">
        <v>220</v>
      </c>
      <c r="B96" s="64" t="s">
        <v>218</v>
      </c>
      <c r="C96" s="52"/>
    </row>
    <row r="97" spans="1:3" ht="12.75">
      <c r="A97" s="63" t="s">
        <v>221</v>
      </c>
      <c r="B97" s="64" t="s">
        <v>218</v>
      </c>
      <c r="C97" s="52"/>
    </row>
    <row r="98" spans="1:3" ht="12.75">
      <c r="A98" s="63" t="s">
        <v>228</v>
      </c>
      <c r="B98" s="64" t="s">
        <v>218</v>
      </c>
      <c r="C98" s="52"/>
    </row>
    <row r="99" spans="1:3" ht="12.75">
      <c r="A99" s="63" t="s">
        <v>229</v>
      </c>
      <c r="B99" s="64" t="s">
        <v>218</v>
      </c>
      <c r="C99" s="52"/>
    </row>
    <row r="100" spans="1:3" ht="12.75">
      <c r="A100" s="63" t="s">
        <v>230</v>
      </c>
      <c r="B100" s="64" t="s">
        <v>218</v>
      </c>
      <c r="C100" s="52"/>
    </row>
    <row r="101" spans="1:3" ht="12.75">
      <c r="A101" s="63" t="s">
        <v>231</v>
      </c>
      <c r="B101" s="64" t="s">
        <v>218</v>
      </c>
      <c r="C101" s="52"/>
    </row>
    <row r="102" spans="1:3" ht="12.75">
      <c r="A102" s="63" t="s">
        <v>232</v>
      </c>
      <c r="B102" s="64" t="s">
        <v>218</v>
      </c>
      <c r="C102" s="52"/>
    </row>
    <row r="103" spans="1:3" ht="12.75">
      <c r="A103" s="63" t="s">
        <v>233</v>
      </c>
      <c r="B103" s="64" t="s">
        <v>218</v>
      </c>
      <c r="C103" s="52"/>
    </row>
    <row r="104" spans="1:3" ht="12.75">
      <c r="A104" s="63" t="s">
        <v>234</v>
      </c>
      <c r="B104" s="64" t="s">
        <v>218</v>
      </c>
      <c r="C104" s="52"/>
    </row>
    <row r="105" spans="1:3" ht="12.75">
      <c r="A105" s="63" t="s">
        <v>350</v>
      </c>
      <c r="B105" s="64" t="s">
        <v>218</v>
      </c>
      <c r="C105" s="52"/>
    </row>
    <row r="106" spans="1:3" ht="12.75">
      <c r="A106" s="65" t="s">
        <v>235</v>
      </c>
      <c r="B106" s="66" t="s">
        <v>267</v>
      </c>
      <c r="C106" s="52"/>
    </row>
    <row r="107" spans="1:3" ht="12.75">
      <c r="A107" s="65" t="s">
        <v>351</v>
      </c>
      <c r="B107" s="64" t="s">
        <v>218</v>
      </c>
      <c r="C107" s="52"/>
    </row>
    <row r="108" spans="1:3" ht="12.75">
      <c r="A108" s="65" t="s">
        <v>352</v>
      </c>
      <c r="B108" s="64" t="s">
        <v>218</v>
      </c>
      <c r="C108" s="52"/>
    </row>
    <row r="109" spans="1:3" ht="12.75">
      <c r="A109" s="76" t="s">
        <v>371</v>
      </c>
      <c r="B109" s="68" t="s">
        <v>226</v>
      </c>
      <c r="C109" s="52"/>
    </row>
    <row r="110" spans="1:3" ht="12.75">
      <c r="A110" s="76" t="s">
        <v>372</v>
      </c>
      <c r="B110" s="68" t="s">
        <v>226</v>
      </c>
      <c r="C110" s="52"/>
    </row>
    <row r="111" spans="1:3" ht="12.75">
      <c r="A111" s="76" t="s">
        <v>373</v>
      </c>
      <c r="B111" s="68" t="s">
        <v>226</v>
      </c>
      <c r="C111" s="52"/>
    </row>
    <row r="112" spans="1:3" ht="12.75">
      <c r="A112" s="63" t="s">
        <v>315</v>
      </c>
      <c r="B112" s="64" t="s">
        <v>218</v>
      </c>
      <c r="C112" s="52"/>
    </row>
    <row r="113" spans="1:3" ht="12.75">
      <c r="A113" s="63" t="s">
        <v>353</v>
      </c>
      <c r="B113" s="64" t="s">
        <v>218</v>
      </c>
      <c r="C113" s="52"/>
    </row>
    <row r="114" spans="1:3" ht="12.75">
      <c r="A114" s="63" t="s">
        <v>316</v>
      </c>
      <c r="B114" s="64" t="s">
        <v>218</v>
      </c>
      <c r="C114" s="52"/>
    </row>
    <row r="115" spans="1:3" ht="12.75">
      <c r="A115" s="63" t="s">
        <v>317</v>
      </c>
      <c r="B115" s="64" t="s">
        <v>218</v>
      </c>
      <c r="C115" s="52"/>
    </row>
    <row r="116" spans="1:3" ht="12.75">
      <c r="A116" s="63" t="s">
        <v>383</v>
      </c>
      <c r="B116" s="64" t="s">
        <v>218</v>
      </c>
      <c r="C116" s="52"/>
    </row>
    <row r="117" spans="1:3" ht="12.75">
      <c r="A117" s="63" t="s">
        <v>318</v>
      </c>
      <c r="B117" s="64" t="s">
        <v>218</v>
      </c>
      <c r="C117" s="52"/>
    </row>
    <row r="118" spans="1:3" ht="12.75">
      <c r="A118" s="63" t="s">
        <v>319</v>
      </c>
      <c r="B118" s="64" t="s">
        <v>218</v>
      </c>
      <c r="C118" s="52"/>
    </row>
    <row r="119" spans="1:3" ht="12.75">
      <c r="A119" s="63" t="s">
        <v>320</v>
      </c>
      <c r="B119" s="64" t="s">
        <v>218</v>
      </c>
      <c r="C119" s="52"/>
    </row>
    <row r="120" spans="1:3" ht="12.75">
      <c r="A120" s="63" t="s">
        <v>321</v>
      </c>
      <c r="B120" s="68" t="s">
        <v>226</v>
      </c>
      <c r="C120" s="52"/>
    </row>
    <row r="121" spans="1:3" ht="12.75">
      <c r="A121" s="63" t="s">
        <v>397</v>
      </c>
      <c r="B121" s="68" t="s">
        <v>226</v>
      </c>
      <c r="C121" s="52"/>
    </row>
    <row r="122" spans="1:3" ht="12.75">
      <c r="A122" s="63" t="s">
        <v>322</v>
      </c>
      <c r="B122" s="68" t="s">
        <v>226</v>
      </c>
      <c r="C122" s="52"/>
    </row>
    <row r="123" spans="1:3" ht="12.75">
      <c r="A123" s="73" t="s">
        <v>374</v>
      </c>
      <c r="B123" s="68" t="s">
        <v>226</v>
      </c>
      <c r="C123" s="52"/>
    </row>
    <row r="124" spans="1:3" ht="12.75">
      <c r="A124" s="73" t="s">
        <v>375</v>
      </c>
      <c r="B124" s="68" t="s">
        <v>226</v>
      </c>
      <c r="C124" s="52"/>
    </row>
    <row r="125" spans="1:3" ht="12.75">
      <c r="A125" s="73" t="s">
        <v>376</v>
      </c>
      <c r="B125" s="68" t="s">
        <v>226</v>
      </c>
      <c r="C125" s="52"/>
    </row>
    <row r="126" spans="1:3" ht="12.75">
      <c r="A126" s="73" t="s">
        <v>377</v>
      </c>
      <c r="B126" s="68" t="s">
        <v>226</v>
      </c>
      <c r="C126" s="52"/>
    </row>
    <row r="127" spans="1:3" ht="12.75">
      <c r="A127" s="73" t="s">
        <v>378</v>
      </c>
      <c r="B127" s="68" t="s">
        <v>226</v>
      </c>
      <c r="C127" s="52"/>
    </row>
    <row r="128" spans="1:3" ht="12.75">
      <c r="A128" s="73" t="s">
        <v>379</v>
      </c>
      <c r="B128" s="68" t="s">
        <v>226</v>
      </c>
      <c r="C128" s="52"/>
    </row>
    <row r="129" spans="1:3" ht="12.75">
      <c r="A129" s="73" t="s">
        <v>366</v>
      </c>
      <c r="B129" s="64" t="s">
        <v>218</v>
      </c>
      <c r="C129" s="52"/>
    </row>
    <row r="130" spans="1:3" ht="12.75">
      <c r="A130" s="73" t="s">
        <v>380</v>
      </c>
      <c r="B130" s="68" t="s">
        <v>226</v>
      </c>
      <c r="C130" s="52"/>
    </row>
    <row r="131" spans="1:3" ht="12.75">
      <c r="A131" s="73" t="s">
        <v>381</v>
      </c>
      <c r="B131" s="68" t="s">
        <v>226</v>
      </c>
      <c r="C131" s="52"/>
    </row>
    <row r="132" spans="1:3" ht="12" customHeight="1">
      <c r="A132" s="63" t="s">
        <v>291</v>
      </c>
      <c r="B132" s="64" t="s">
        <v>218</v>
      </c>
      <c r="C132" s="52"/>
    </row>
    <row r="133" spans="1:3" ht="12.75">
      <c r="A133" s="63" t="s">
        <v>292</v>
      </c>
      <c r="B133" s="64" t="s">
        <v>218</v>
      </c>
      <c r="C133" s="52"/>
    </row>
    <row r="134" spans="1:3" ht="12.75">
      <c r="A134" s="63" t="s">
        <v>293</v>
      </c>
      <c r="B134" s="64" t="s">
        <v>218</v>
      </c>
      <c r="C134" s="52"/>
    </row>
    <row r="135" spans="1:3" ht="12.75">
      <c r="A135" s="63" t="s">
        <v>294</v>
      </c>
      <c r="B135" s="64" t="s">
        <v>218</v>
      </c>
      <c r="C135" s="52"/>
    </row>
    <row r="136" spans="1:3" ht="12.75">
      <c r="A136" s="73" t="s">
        <v>367</v>
      </c>
      <c r="B136" s="64" t="s">
        <v>218</v>
      </c>
      <c r="C136" s="52"/>
    </row>
    <row r="137" spans="1:3" ht="12.75">
      <c r="A137" s="63" t="s">
        <v>295</v>
      </c>
      <c r="B137" s="64" t="s">
        <v>226</v>
      </c>
      <c r="C137" s="52"/>
    </row>
    <row r="138" spans="1:2" ht="12.75">
      <c r="A138" s="63" t="s">
        <v>354</v>
      </c>
      <c r="B138" s="68" t="s">
        <v>218</v>
      </c>
    </row>
    <row r="139" spans="1:2" ht="12.75">
      <c r="A139" s="63" t="s">
        <v>355</v>
      </c>
      <c r="B139" s="68" t="s">
        <v>218</v>
      </c>
    </row>
    <row r="140" spans="1:2" ht="12.75">
      <c r="A140" s="63" t="s">
        <v>356</v>
      </c>
      <c r="B140" s="68" t="s">
        <v>218</v>
      </c>
    </row>
    <row r="141" spans="1:2" ht="12.75">
      <c r="A141" s="65" t="s">
        <v>357</v>
      </c>
      <c r="B141" s="66" t="s">
        <v>267</v>
      </c>
    </row>
    <row r="142" spans="1:2" ht="12.75">
      <c r="A142" s="76" t="s">
        <v>382</v>
      </c>
      <c r="B142" s="66" t="s">
        <v>267</v>
      </c>
    </row>
    <row r="143" spans="1:2" ht="12.75">
      <c r="A143" s="76" t="s">
        <v>384</v>
      </c>
      <c r="B143" s="64" t="s">
        <v>226</v>
      </c>
    </row>
    <row r="144" spans="1:2" ht="12.75">
      <c r="A144" s="76" t="s">
        <v>385</v>
      </c>
      <c r="B144" s="68" t="s">
        <v>218</v>
      </c>
    </row>
    <row r="145" spans="1:2" ht="12.75">
      <c r="A145" s="76" t="s">
        <v>386</v>
      </c>
      <c r="B145" s="64" t="s">
        <v>226</v>
      </c>
    </row>
    <row r="146" spans="1:2" ht="12.75">
      <c r="A146" s="76" t="s">
        <v>387</v>
      </c>
      <c r="B146" s="66" t="s">
        <v>267</v>
      </c>
    </row>
    <row r="147" spans="1:2" ht="12.75">
      <c r="A147" s="76" t="s">
        <v>388</v>
      </c>
      <c r="B147" s="64" t="s">
        <v>226</v>
      </c>
    </row>
    <row r="148" spans="1:2" ht="12.75">
      <c r="A148" s="76" t="s">
        <v>389</v>
      </c>
      <c r="B148" s="64" t="s">
        <v>226</v>
      </c>
    </row>
    <row r="149" spans="1:2" ht="12.75">
      <c r="A149" s="76" t="s">
        <v>390</v>
      </c>
      <c r="B149" s="64" t="s">
        <v>226</v>
      </c>
    </row>
    <row r="150" spans="1:2" ht="12.75">
      <c r="A150" s="76" t="s">
        <v>391</v>
      </c>
      <c r="B150" s="64" t="s">
        <v>226</v>
      </c>
    </row>
    <row r="151" spans="1:2" ht="12.75">
      <c r="A151" s="76" t="s">
        <v>392</v>
      </c>
      <c r="B151" s="64" t="s">
        <v>226</v>
      </c>
    </row>
    <row r="152" spans="1:2" ht="12.75">
      <c r="A152" s="76" t="s">
        <v>393</v>
      </c>
      <c r="B152" s="64" t="s">
        <v>226</v>
      </c>
    </row>
    <row r="153" spans="1:2" ht="12.75">
      <c r="A153" s="76" t="s">
        <v>394</v>
      </c>
      <c r="B153" s="64" t="s">
        <v>226</v>
      </c>
    </row>
  </sheetData>
  <sheetProtection/>
  <printOptions/>
  <pageMargins left="0.7" right="0.7"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B4" sqref="B4"/>
    </sheetView>
  </sheetViews>
  <sheetFormatPr defaultColWidth="9.140625" defaultRowHeight="12.75"/>
  <cols>
    <col min="1" max="1" width="95.28125" style="53" bestFit="1" customWidth="1"/>
    <col min="2" max="16384" width="9.140625" style="53" customWidth="1"/>
  </cols>
  <sheetData>
    <row r="1" spans="1:2" ht="12.75">
      <c r="A1" s="55" t="s">
        <v>323</v>
      </c>
      <c r="B1" s="52"/>
    </row>
    <row r="2" spans="1:2" ht="12.75">
      <c r="A2" s="56"/>
      <c r="B2" s="52"/>
    </row>
    <row r="3" spans="1:2" ht="12.75">
      <c r="A3" s="57" t="s">
        <v>402</v>
      </c>
      <c r="B3" s="52"/>
    </row>
    <row r="4" spans="1:2" ht="12.75">
      <c r="A4" s="58"/>
      <c r="B4" s="52"/>
    </row>
    <row r="5" spans="1:2" ht="12.75">
      <c r="A5" s="57" t="s">
        <v>324</v>
      </c>
      <c r="B5" s="52"/>
    </row>
    <row r="6" ht="12.75">
      <c r="A6" s="54"/>
    </row>
  </sheetData>
  <sheetProtection/>
  <printOptions/>
  <pageMargins left="0.7" right="0.7" top="0.75" bottom="0.75" header="0.3" footer="0.3"/>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F12"/>
  <sheetViews>
    <sheetView zoomScale="75" zoomScaleNormal="75" zoomScalePageLayoutView="0" workbookViewId="0" topLeftCell="A1">
      <selection activeCell="B5" sqref="B5:C5"/>
    </sheetView>
  </sheetViews>
  <sheetFormatPr defaultColWidth="9.140625" defaultRowHeight="12.75"/>
  <cols>
    <col min="1" max="1" width="7.00390625" style="9" customWidth="1"/>
    <col min="2" max="2" width="4.00390625" style="12" hidden="1" customWidth="1"/>
    <col min="3" max="3" width="49.7109375" style="8" customWidth="1"/>
    <col min="4" max="4" width="125.421875" style="8" customWidth="1"/>
    <col min="5" max="5" width="15.7109375" style="8" customWidth="1"/>
    <col min="6" max="6" width="15.421875" style="9" customWidth="1"/>
    <col min="7" max="7" width="24.00390625" style="8" customWidth="1"/>
    <col min="8" max="8" width="38.7109375" style="10" customWidth="1"/>
    <col min="9" max="9" width="29.28125" style="8" customWidth="1"/>
    <col min="10" max="10" width="24.28125" style="11" customWidth="1"/>
    <col min="11" max="11" width="65.7109375" style="8" customWidth="1"/>
    <col min="12" max="12" width="24.00390625" style="8" customWidth="1"/>
    <col min="13" max="16384" width="9.140625" style="8" customWidth="1"/>
  </cols>
  <sheetData>
    <row r="1" spans="1:4" ht="15">
      <c r="A1" s="113" t="s">
        <v>42</v>
      </c>
      <c r="B1" s="113"/>
      <c r="C1" s="113"/>
      <c r="D1" s="113"/>
    </row>
    <row r="3" spans="1:4" ht="30" customHeight="1">
      <c r="A3" s="114" t="s">
        <v>43</v>
      </c>
      <c r="B3" s="115"/>
      <c r="C3" s="115"/>
      <c r="D3" s="115"/>
    </row>
    <row r="4" spans="1:4" ht="30" customHeight="1">
      <c r="A4" s="13"/>
      <c r="B4" s="14"/>
      <c r="C4" s="14"/>
      <c r="D4" s="14"/>
    </row>
    <row r="5" spans="1:4" ht="14.25" customHeight="1">
      <c r="A5" s="8"/>
      <c r="B5" s="116" t="s">
        <v>129</v>
      </c>
      <c r="C5" s="117"/>
      <c r="D5" s="15" t="s">
        <v>44</v>
      </c>
    </row>
    <row r="6" spans="2:4" s="16" customFormat="1" ht="15">
      <c r="B6" s="17"/>
      <c r="C6" s="18" t="s">
        <v>38</v>
      </c>
      <c r="D6" s="15" t="s">
        <v>45</v>
      </c>
    </row>
    <row r="7" spans="1:6" ht="15" customHeight="1">
      <c r="A7" s="8"/>
      <c r="B7" s="116" t="s">
        <v>126</v>
      </c>
      <c r="C7" s="117"/>
      <c r="D7" s="15" t="s">
        <v>46</v>
      </c>
      <c r="F7" s="8"/>
    </row>
    <row r="8" spans="1:6" ht="15" customHeight="1">
      <c r="A8" s="8"/>
      <c r="B8" s="116" t="s">
        <v>127</v>
      </c>
      <c r="C8" s="117"/>
      <c r="D8" s="15" t="s">
        <v>47</v>
      </c>
      <c r="F8" s="8"/>
    </row>
    <row r="9" spans="1:6" ht="14.25" customHeight="1">
      <c r="A9" s="8"/>
      <c r="B9" s="116" t="s">
        <v>125</v>
      </c>
      <c r="C9" s="117"/>
      <c r="D9" s="15" t="s">
        <v>48</v>
      </c>
      <c r="F9" s="8"/>
    </row>
    <row r="10" spans="1:6" ht="14.25" customHeight="1">
      <c r="A10" s="8"/>
      <c r="B10" s="116" t="s">
        <v>128</v>
      </c>
      <c r="C10" s="117"/>
      <c r="D10" s="15" t="s">
        <v>49</v>
      </c>
      <c r="F10" s="8"/>
    </row>
    <row r="11" spans="1:6" ht="15" customHeight="1">
      <c r="A11" s="8"/>
      <c r="B11" s="116" t="s">
        <v>168</v>
      </c>
      <c r="C11" s="117"/>
      <c r="D11" s="19" t="s">
        <v>169</v>
      </c>
      <c r="F11" s="8"/>
    </row>
    <row r="12" spans="1:6" ht="114" customHeight="1">
      <c r="A12" s="8"/>
      <c r="B12" s="116" t="s">
        <v>50</v>
      </c>
      <c r="C12" s="117"/>
      <c r="D12" s="20" t="s">
        <v>51</v>
      </c>
      <c r="F12" s="8"/>
    </row>
  </sheetData>
  <sheetProtection/>
  <mergeCells count="9">
    <mergeCell ref="A1:D1"/>
    <mergeCell ref="A3:D3"/>
    <mergeCell ref="B5:C5"/>
    <mergeCell ref="B7:C7"/>
    <mergeCell ref="B12:C12"/>
    <mergeCell ref="B8:C8"/>
    <mergeCell ref="B9:C9"/>
    <mergeCell ref="B10:C10"/>
    <mergeCell ref="B11:C11"/>
  </mergeCells>
  <printOptions horizontalCentered="1"/>
  <pageMargins left="0.75" right="0.75" top="1" bottom="1" header="0.5" footer="0.5"/>
  <pageSetup horizontalDpi="600" verticalDpi="600" orientation="landscape" scale="60" r:id="rId1"/>
  <headerFooter alignWithMargins="0">
    <oddHeader>&amp;CIRS Safeguards
Cisco IOS SCSEM</oddHeader>
    <oddFooter>&amp;C&amp;Pof&amp;N</oddFooter>
  </headerFooter>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A1" sqref="A1:IV1"/>
    </sheetView>
  </sheetViews>
  <sheetFormatPr defaultColWidth="9.140625" defaultRowHeight="12.75"/>
  <cols>
    <col min="1" max="1" width="7.8515625" style="0" bestFit="1" customWidth="1"/>
    <col min="2" max="2" width="13.140625" style="0" bestFit="1" customWidth="1"/>
    <col min="3" max="3" width="37.57421875" style="0" customWidth="1"/>
    <col min="4" max="4" width="17.28125" style="0" customWidth="1"/>
  </cols>
  <sheetData>
    <row r="1" spans="1:4" ht="12.75">
      <c r="A1" s="23" t="s">
        <v>52</v>
      </c>
      <c r="B1" s="23" t="s">
        <v>53</v>
      </c>
      <c r="C1" s="23" t="s">
        <v>54</v>
      </c>
      <c r="D1" s="23" t="s">
        <v>55</v>
      </c>
    </row>
    <row r="2" spans="1:4" ht="12.75">
      <c r="A2" s="24">
        <v>0.1</v>
      </c>
      <c r="B2" s="25">
        <v>39423</v>
      </c>
      <c r="C2" s="26" t="s">
        <v>56</v>
      </c>
      <c r="D2" s="24" t="s">
        <v>401</v>
      </c>
    </row>
    <row r="3" spans="1:4" ht="22.5">
      <c r="A3" s="24">
        <v>0.2</v>
      </c>
      <c r="B3" s="25">
        <v>39554</v>
      </c>
      <c r="C3" s="26" t="s">
        <v>57</v>
      </c>
      <c r="D3" s="24" t="s">
        <v>401</v>
      </c>
    </row>
    <row r="4" spans="1:4" ht="22.5">
      <c r="A4" s="24">
        <v>0.3</v>
      </c>
      <c r="B4" s="25">
        <v>39631</v>
      </c>
      <c r="C4" s="26" t="s">
        <v>58</v>
      </c>
      <c r="D4" s="24" t="s">
        <v>401</v>
      </c>
    </row>
    <row r="5" spans="1:4" ht="22.5">
      <c r="A5" s="24">
        <v>0.4</v>
      </c>
      <c r="B5" s="25">
        <v>39730</v>
      </c>
      <c r="C5" s="26" t="s">
        <v>158</v>
      </c>
      <c r="D5" s="24" t="s">
        <v>401</v>
      </c>
    </row>
    <row r="6" spans="1:4" ht="12.75">
      <c r="A6" s="24">
        <v>0.5</v>
      </c>
      <c r="B6" s="25">
        <v>39785</v>
      </c>
      <c r="C6" s="26" t="s">
        <v>60</v>
      </c>
      <c r="D6" s="24" t="s">
        <v>401</v>
      </c>
    </row>
    <row r="7" spans="1:4" ht="303.75">
      <c r="A7" s="28">
        <v>0.6</v>
      </c>
      <c r="B7" s="29">
        <v>39937</v>
      </c>
      <c r="C7" s="30" t="s">
        <v>61</v>
      </c>
      <c r="D7" s="24" t="s">
        <v>401</v>
      </c>
    </row>
    <row r="8" spans="1:4" ht="123.75">
      <c r="A8" s="59">
        <v>0.7</v>
      </c>
      <c r="B8" s="60">
        <v>40127</v>
      </c>
      <c r="C8" s="26" t="s">
        <v>426</v>
      </c>
      <c r="D8" s="24" t="s">
        <v>401</v>
      </c>
    </row>
    <row r="9" spans="1:4" ht="22.5">
      <c r="A9" s="24">
        <v>0.8</v>
      </c>
      <c r="B9" s="25">
        <v>40389</v>
      </c>
      <c r="C9" s="26" t="s">
        <v>417</v>
      </c>
      <c r="D9" s="24" t="s">
        <v>401</v>
      </c>
    </row>
    <row r="10" spans="1:4" ht="12.75">
      <c r="A10" s="24"/>
      <c r="B10" s="25"/>
      <c r="C10" s="26"/>
      <c r="D10" s="24"/>
    </row>
    <row r="11" spans="1:4" ht="12.75">
      <c r="A11" s="24"/>
      <c r="B11" s="25"/>
      <c r="C11" s="26"/>
      <c r="D11" s="24"/>
    </row>
    <row r="12" spans="1:4" ht="12.75">
      <c r="A12" s="24"/>
      <c r="B12" s="25"/>
      <c r="C12" s="26"/>
      <c r="D12" s="24"/>
    </row>
    <row r="13" spans="1:4" ht="12.75">
      <c r="A13" s="24"/>
      <c r="B13" s="25"/>
      <c r="C13" s="26"/>
      <c r="D13" s="24"/>
    </row>
    <row r="14" spans="1:4" ht="12.75">
      <c r="A14" s="24"/>
      <c r="B14" s="25"/>
      <c r="C14" s="26"/>
      <c r="D14" s="24"/>
    </row>
    <row r="15" spans="1:4" ht="12.75">
      <c r="A15" s="24"/>
      <c r="B15" s="25"/>
      <c r="C15" s="26"/>
      <c r="D15" s="24"/>
    </row>
    <row r="16" spans="1:4" ht="12.75">
      <c r="A16" s="24"/>
      <c r="B16" s="25"/>
      <c r="C16" s="26"/>
      <c r="D16" s="24"/>
    </row>
    <row r="17" spans="1:4" ht="12.75">
      <c r="A17" s="24"/>
      <c r="B17" s="25"/>
      <c r="C17" s="26"/>
      <c r="D17" s="24"/>
    </row>
    <row r="18" spans="1:4" ht="12.75">
      <c r="A18" s="24"/>
      <c r="B18" s="25"/>
      <c r="C18" s="26"/>
      <c r="D18" s="24"/>
    </row>
  </sheetData>
  <sheetProtection/>
  <printOptions horizontalCentered="1"/>
  <pageMargins left="0.75" right="0.75" top="1" bottom="1" header="0.5" footer="0.5"/>
  <pageSetup horizontalDpi="600" verticalDpi="600" orientation="landscape" r:id="rId1"/>
  <headerFooter alignWithMargins="0">
    <oddHeader>&amp;CIRS Safeguards 
Cisco IOS SCSEM</oddHeader>
    <oddFooter>&amp;C&amp;Pof&amp;N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 </dc:title>
  <dc:subject/>
  <dc:creator>IRS</dc:creator>
  <cp:keywords/>
  <dc:description/>
  <cp:lastModifiedBy>Jonathan Isner</cp:lastModifiedBy>
  <cp:lastPrinted>2010-04-01T13:58:09Z</cp:lastPrinted>
  <dcterms:created xsi:type="dcterms:W3CDTF">2000-05-15T16:39:39Z</dcterms:created>
  <dcterms:modified xsi:type="dcterms:W3CDTF">2010-08-09T14:01:57Z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