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F:\rsi\SPEC\IRP\2019\Tables\"/>
    </mc:Choice>
  </mc:AlternateContent>
  <xr:revisionPtr revIDLastSave="0" documentId="13_ncr:1_{4E24731B-C86E-4B2C-9068-A587F87729F7}" xr6:coauthVersionLast="47" xr6:coauthVersionMax="47" xr10:uidLastSave="{00000000-0000-0000-0000-000000000000}"/>
  <bookViews>
    <workbookView xWindow="-120" yWindow="-16320" windowWidth="29040" windowHeight="15840" xr2:uid="{00000000-000D-0000-FFFF-FFFF00000000}"/>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0" i="3" l="1"/>
  <c r="M11" i="3"/>
  <c r="M12" i="3"/>
  <c r="M13" i="3"/>
  <c r="M14" i="3"/>
  <c r="M15" i="3"/>
  <c r="M16" i="3"/>
  <c r="M17" i="3"/>
  <c r="M9" i="3"/>
  <c r="P9" i="3"/>
  <c r="P10" i="3"/>
  <c r="P11" i="3"/>
  <c r="P12" i="3"/>
  <c r="P13" i="3"/>
  <c r="P14" i="3"/>
  <c r="P15" i="3"/>
  <c r="P16" i="3"/>
  <c r="P17" i="3"/>
  <c r="S10" i="3"/>
  <c r="S11" i="3"/>
  <c r="S12" i="3"/>
  <c r="S13" i="3"/>
  <c r="S14" i="3"/>
  <c r="S15" i="3"/>
  <c r="S16" i="3"/>
  <c r="S17" i="3"/>
  <c r="V10" i="3"/>
  <c r="V11" i="3"/>
  <c r="V12" i="3"/>
  <c r="V13" i="3"/>
  <c r="V14" i="3"/>
  <c r="V15" i="3"/>
  <c r="V16" i="3"/>
  <c r="V17" i="3"/>
  <c r="Y10" i="3"/>
  <c r="Y11" i="3"/>
  <c r="Y12" i="3"/>
  <c r="Y13" i="3"/>
  <c r="Y14" i="3"/>
  <c r="Y15" i="3"/>
  <c r="Y16" i="3"/>
  <c r="Y17" i="3"/>
  <c r="Y9" i="3"/>
  <c r="V9" i="3"/>
  <c r="S9" i="3"/>
</calcChain>
</file>

<file path=xl/sharedStrings.xml><?xml version="1.0" encoding="utf-8"?>
<sst xmlns="http://schemas.openxmlformats.org/spreadsheetml/2006/main" count="74" uniqueCount="48">
  <si>
    <t xml:space="preserve">    Traditional IRA plans</t>
  </si>
  <si>
    <t>Total contributions</t>
  </si>
  <si>
    <t>Number of taxpayers</t>
  </si>
  <si>
    <t xml:space="preserve">Amount ($1,000) </t>
  </si>
  <si>
    <t>Average ($1)</t>
  </si>
  <si>
    <t>(1)</t>
  </si>
  <si>
    <t>(2)</t>
  </si>
  <si>
    <t>(3)</t>
  </si>
  <si>
    <t>(4)</t>
  </si>
  <si>
    <t>(5)</t>
  </si>
  <si>
    <t>(6)</t>
  </si>
  <si>
    <t>(7)</t>
  </si>
  <si>
    <t>(8)</t>
  </si>
  <si>
    <t>(9)</t>
  </si>
  <si>
    <t>(10)</t>
  </si>
  <si>
    <t>(11)</t>
  </si>
  <si>
    <t>(12)</t>
  </si>
  <si>
    <t>(13)</t>
  </si>
  <si>
    <t>(14)</t>
  </si>
  <si>
    <t>(15)</t>
  </si>
  <si>
    <t>(16)</t>
  </si>
  <si>
    <t>(17)</t>
  </si>
  <si>
    <t>(18)</t>
  </si>
  <si>
    <t>(19)</t>
  </si>
  <si>
    <t>(20)</t>
  </si>
  <si>
    <t>(21)</t>
  </si>
  <si>
    <t>(22)</t>
  </si>
  <si>
    <t>(23)</t>
  </si>
  <si>
    <t>(24)</t>
  </si>
  <si>
    <t>All taxpayers</t>
  </si>
  <si>
    <t>End-of-year fair market value of IRAs</t>
  </si>
  <si>
    <t xml:space="preserve"> Average ($1)</t>
  </si>
  <si>
    <t>Roth IRA plans</t>
  </si>
  <si>
    <t>[1]  For joint returns, both taxpayers are placed into the same adjusted gross income percentile, as determined by the total amount on the return.
[2] For SEP and SIMPLE plans, total contributions include contributions made by the taxpayer directly as well as those made by an employer.
Note: Details may not add to total due to rounding.
Source: Matched file of Forms 1040, 1099-R, and 5498 for Tax Year 2019.
IRS, Statistics of Income Division, Individual Retirement Arrangements Study, February 2022.</t>
  </si>
  <si>
    <t>Taxpayers with AGI within the percentile:</t>
  </si>
  <si>
    <t xml:space="preserve">    SIMPLE plans [2] </t>
  </si>
  <si>
    <t xml:space="preserve"> SEP plans [2] </t>
  </si>
  <si>
    <t xml:space="preserve">   Under the 5th percentile</t>
  </si>
  <si>
    <t xml:space="preserve">   5th percentile under 10th percentile</t>
  </si>
  <si>
    <t xml:space="preserve">   10th percentile under 25th percentile</t>
  </si>
  <si>
    <t xml:space="preserve">   25th percentile under 50th percentile</t>
  </si>
  <si>
    <t xml:space="preserve">   50th percentile under 75th percentile</t>
  </si>
  <si>
    <t xml:space="preserve">   75th percentile under 90th percentile</t>
  </si>
  <si>
    <t xml:space="preserve">   90th percentile under 95th percentile</t>
  </si>
  <si>
    <t xml:space="preserve">   95th percentile under 99th percentile</t>
  </si>
  <si>
    <t xml:space="preserve">   99th percentile and above</t>
  </si>
  <si>
    <t>Table 10. Taxpayers with Individual Retirement Arrangement (IRA) Plans, by Type of Plan and by Increasing Adjusted Gross Income (AGI) Percentile, Tax Year 2019
(All figures are estimates based on samples--money amounts are in thousands of dollars and average amounts are in whole dollars)</t>
  </si>
  <si>
    <t>Adjusted Gross Income Percentile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</si>
</sst>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 &quot;#,##0_);&quot;* &quot;\-#,##0\)"/>
  </numFmts>
  <fonts count="10" x14ac:knownFonts="1">
    <font>
      <sz val="11"/>
      <color theme="1"/>
      <name val="Calibri"/>
      <family val="2"/>
      <scheme val="minor"/>
    </font>
    <font>
      <sz val="10"/>
      <name val="Arial"/>
      <family val="2"/>
    </font>
    <font>
      <b/>
      <sz val="10"/>
      <name val="Arial"/>
      <family val="2"/>
    </font>
    <font>
      <sz val="6"/>
      <name val="Arial"/>
      <family val="2"/>
    </font>
    <font>
      <sz val="8"/>
      <name val="Arial"/>
      <family val="2"/>
    </font>
    <font>
      <b/>
      <sz val="8"/>
      <name val="Arial"/>
      <family val="2"/>
    </font>
    <font>
      <sz val="11"/>
      <color theme="1"/>
      <name val="Calibri"/>
      <family val="2"/>
      <scheme val="minor"/>
    </font>
    <font>
      <sz val="10"/>
      <color theme="1"/>
      <name val="Arial"/>
      <family val="2"/>
    </font>
    <font>
      <sz val="8"/>
      <color theme="1"/>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right style="thin">
        <color indexed="64"/>
      </right>
      <top style="thin">
        <color theme="0" tint="-0.14996795556505021"/>
      </top>
      <bottom style="thin">
        <color auto="1"/>
      </bottom>
      <diagonal/>
    </border>
  </borders>
  <cellStyleXfs count="5">
    <xf numFmtId="0" fontId="0" fillId="0" borderId="0"/>
    <xf numFmtId="164" fontId="6"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1" fillId="0" borderId="0"/>
  </cellStyleXfs>
  <cellXfs count="39">
    <xf numFmtId="0" fontId="0" fillId="0" borderId="0" xfId="0"/>
    <xf numFmtId="49" fontId="4" fillId="0" borderId="1" xfId="4" applyNumberFormat="1" applyFont="1" applyBorder="1" applyAlignment="1">
      <alignment horizontal="center"/>
    </xf>
    <xf numFmtId="49" fontId="4" fillId="0" borderId="2" xfId="4" applyNumberFormat="1" applyFont="1" applyBorder="1" applyAlignment="1">
      <alignment horizontal="center"/>
    </xf>
    <xf numFmtId="49" fontId="4" fillId="0" borderId="3" xfId="4" applyNumberFormat="1" applyFont="1" applyBorder="1" applyAlignment="1">
      <alignment horizontal="center"/>
    </xf>
    <xf numFmtId="49" fontId="4" fillId="0" borderId="4" xfId="4" applyNumberFormat="1" applyFont="1" applyBorder="1" applyAlignment="1">
      <alignment horizontal="center"/>
    </xf>
    <xf numFmtId="1" fontId="0" fillId="0" borderId="0" xfId="0" applyNumberFormat="1"/>
    <xf numFmtId="37" fontId="8" fillId="0" borderId="17" xfId="2" applyNumberFormat="1" applyFont="1" applyBorder="1" applyAlignment="1">
      <alignment horizontal="right"/>
    </xf>
    <xf numFmtId="37" fontId="8" fillId="0" borderId="18" xfId="2" applyNumberFormat="1" applyFont="1" applyBorder="1" applyAlignment="1">
      <alignment horizontal="right"/>
    </xf>
    <xf numFmtId="0" fontId="4" fillId="0" borderId="7" xfId="4" applyFont="1" applyBorder="1" applyAlignment="1">
      <alignment vertical="center"/>
    </xf>
    <xf numFmtId="0" fontId="5" fillId="0" borderId="19" xfId="4" applyNumberFormat="1" applyFont="1" applyBorder="1"/>
    <xf numFmtId="3" fontId="9" fillId="0" borderId="20" xfId="0" applyNumberFormat="1" applyFont="1" applyBorder="1"/>
    <xf numFmtId="0" fontId="4" fillId="0" borderId="21" xfId="4" applyNumberFormat="1" applyFont="1" applyBorder="1"/>
    <xf numFmtId="37" fontId="5" fillId="0" borderId="18" xfId="2" applyNumberFormat="1" applyFont="1" applyBorder="1" applyAlignment="1">
      <alignment horizontal="right"/>
    </xf>
    <xf numFmtId="3" fontId="8" fillId="0" borderId="17" xfId="0" applyNumberFormat="1" applyFont="1" applyBorder="1"/>
    <xf numFmtId="3" fontId="8" fillId="0" borderId="18" xfId="0" applyNumberFormat="1" applyFont="1" applyBorder="1"/>
    <xf numFmtId="37" fontId="4" fillId="0" borderId="18" xfId="2" applyNumberFormat="1" applyFont="1" applyBorder="1" applyAlignment="1">
      <alignment horizontal="right"/>
    </xf>
    <xf numFmtId="49" fontId="4" fillId="0" borderId="21" xfId="4" applyNumberFormat="1" applyFont="1" applyBorder="1"/>
    <xf numFmtId="3" fontId="8" fillId="0" borderId="22" xfId="0" applyNumberFormat="1" applyFont="1" applyBorder="1"/>
    <xf numFmtId="49" fontId="4" fillId="0" borderId="23" xfId="4" applyNumberFormat="1" applyFont="1" applyBorder="1"/>
    <xf numFmtId="3" fontId="0" fillId="0" borderId="0" xfId="0" applyNumberFormat="1"/>
    <xf numFmtId="3" fontId="9" fillId="0" borderId="18" xfId="0" applyNumberFormat="1" applyFont="1" applyBorder="1"/>
    <xf numFmtId="3" fontId="9" fillId="0" borderId="17" xfId="0" applyNumberFormat="1" applyFont="1" applyBorder="1"/>
    <xf numFmtId="0" fontId="4" fillId="0" borderId="15" xfId="4" applyFont="1" applyBorder="1" applyAlignment="1">
      <alignment horizontal="center" vertical="center" wrapText="1"/>
    </xf>
    <xf numFmtId="0" fontId="4" fillId="0" borderId="5" xfId="4" applyFont="1" applyBorder="1" applyAlignment="1">
      <alignment horizontal="center" vertical="center" wrapText="1"/>
    </xf>
    <xf numFmtId="0" fontId="2" fillId="2" borderId="10" xfId="4" applyFont="1" applyFill="1" applyBorder="1" applyAlignment="1">
      <alignment horizontal="left" wrapText="1"/>
    </xf>
    <xf numFmtId="0" fontId="4" fillId="0" borderId="11" xfId="4" applyFont="1" applyBorder="1" applyAlignment="1">
      <alignment horizontal="center" vertical="center"/>
    </xf>
    <xf numFmtId="0" fontId="4" fillId="0" borderId="8" xfId="4" applyFont="1" applyBorder="1" applyAlignment="1">
      <alignment horizontal="center" vertical="center"/>
    </xf>
    <xf numFmtId="0" fontId="4" fillId="0" borderId="12" xfId="4" applyFont="1" applyBorder="1" applyAlignment="1">
      <alignment horizontal="center"/>
    </xf>
    <xf numFmtId="0" fontId="4" fillId="0" borderId="0" xfId="4" applyFont="1" applyBorder="1" applyAlignment="1">
      <alignment horizontal="center"/>
    </xf>
    <xf numFmtId="0" fontId="4" fillId="0" borderId="8" xfId="4" applyFont="1" applyBorder="1" applyAlignment="1">
      <alignment horizontal="center"/>
    </xf>
    <xf numFmtId="0" fontId="4" fillId="0" borderId="13" xfId="4" applyFont="1" applyBorder="1" applyAlignment="1">
      <alignment horizontal="center"/>
    </xf>
    <xf numFmtId="0" fontId="4" fillId="0" borderId="14" xfId="4" applyFont="1" applyBorder="1" applyAlignment="1">
      <alignment horizontal="center"/>
    </xf>
    <xf numFmtId="0" fontId="4" fillId="0" borderId="1" xfId="4" applyFont="1" applyBorder="1" applyAlignment="1">
      <alignment horizontal="center"/>
    </xf>
    <xf numFmtId="0" fontId="4" fillId="0" borderId="4" xfId="4" applyFont="1" applyBorder="1" applyAlignment="1">
      <alignment horizontal="center"/>
    </xf>
    <xf numFmtId="0" fontId="4" fillId="0" borderId="3" xfId="4" applyFont="1" applyBorder="1" applyAlignment="1">
      <alignment horizontal="center"/>
    </xf>
    <xf numFmtId="0" fontId="3" fillId="0" borderId="0" xfId="4" applyFont="1" applyBorder="1" applyAlignment="1">
      <alignment horizontal="left" vertical="top" wrapText="1"/>
    </xf>
    <xf numFmtId="0" fontId="3" fillId="0" borderId="9" xfId="4" applyFont="1" applyBorder="1" applyAlignment="1">
      <alignment horizontal="left" vertical="top" wrapText="1"/>
    </xf>
    <xf numFmtId="0" fontId="4" fillId="0" borderId="16" xfId="4" applyFont="1" applyBorder="1" applyAlignment="1">
      <alignment horizontal="center" vertical="center" wrapText="1"/>
    </xf>
    <xf numFmtId="0" fontId="4" fillId="0" borderId="6" xfId="4" applyFont="1" applyBorder="1" applyAlignment="1">
      <alignment horizontal="center" vertical="center" wrapText="1"/>
    </xf>
  </cellXfs>
  <cellStyles count="5">
    <cellStyle name="Asterisk_Comma" xfId="1" xr:uid="{00000000-0005-0000-0000-000000000000}"/>
    <cellStyle name="Comma 3" xfId="2" xr:uid="{00000000-0005-0000-0000-000001000000}"/>
    <cellStyle name="Comma 4" xfId="3" xr:uid="{00000000-0005-0000-0000-000002000000}"/>
    <cellStyle name="Normal" xfId="0" builtinId="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7"/>
  <sheetViews>
    <sheetView tabSelected="1" zoomScaleNormal="100" workbookViewId="0">
      <pane xSplit="1" topLeftCell="H1" activePane="topRight" state="frozen"/>
      <selection pane="topRight" activeCell="H7" sqref="H7"/>
    </sheetView>
  </sheetViews>
  <sheetFormatPr defaultRowHeight="14.5" x14ac:dyDescent="0.35"/>
  <cols>
    <col min="1" max="1" width="33.81640625" customWidth="1"/>
    <col min="2" max="3" width="10.1796875" bestFit="1" customWidth="1"/>
    <col min="4" max="4" width="9.26953125" bestFit="1" customWidth="1"/>
    <col min="5" max="5" width="11.26953125" bestFit="1" customWidth="1"/>
    <col min="6" max="6" width="11.54296875" customWidth="1"/>
    <col min="7" max="7" width="9.26953125" bestFit="1" customWidth="1"/>
    <col min="8" max="8" width="10.1796875" bestFit="1" customWidth="1"/>
    <col min="9" max="9" width="11.26953125" bestFit="1" customWidth="1"/>
    <col min="10" max="10" width="8.26953125" customWidth="1"/>
    <col min="11" max="11" width="10.1796875" bestFit="1" customWidth="1"/>
    <col min="12" max="12" width="11.81640625" customWidth="1"/>
    <col min="13" max="13" width="8" customWidth="1"/>
    <col min="14" max="14" width="9.26953125" bestFit="1" customWidth="1"/>
    <col min="15" max="15" width="10.1796875" bestFit="1" customWidth="1"/>
    <col min="16" max="16" width="9.26953125" bestFit="1" customWidth="1"/>
    <col min="17" max="17" width="10.1796875" bestFit="1" customWidth="1"/>
    <col min="18" max="18" width="11.26953125" customWidth="1"/>
    <col min="19" max="20" width="9.26953125" bestFit="1" customWidth="1"/>
    <col min="21" max="21" width="10.1796875" bestFit="1" customWidth="1"/>
    <col min="22" max="23" width="9.26953125" bestFit="1" customWidth="1"/>
    <col min="24" max="24" width="10.54296875" customWidth="1"/>
    <col min="25" max="25" width="9.26953125" bestFit="1" customWidth="1"/>
  </cols>
  <sheetData>
    <row r="1" spans="1:25" ht="32.25" customHeight="1" thickBot="1" x14ac:dyDescent="0.4">
      <c r="A1" s="24" t="s">
        <v>46</v>
      </c>
      <c r="B1" s="24"/>
      <c r="C1" s="24"/>
      <c r="D1" s="24"/>
      <c r="E1" s="24"/>
      <c r="F1" s="24"/>
      <c r="G1" s="24"/>
      <c r="H1" s="24"/>
      <c r="I1" s="24"/>
      <c r="J1" s="24"/>
      <c r="K1" s="24"/>
      <c r="L1" s="24"/>
      <c r="M1" s="24"/>
      <c r="N1" s="24"/>
      <c r="O1" s="24"/>
      <c r="P1" s="24"/>
      <c r="Q1" s="24"/>
      <c r="R1" s="24"/>
      <c r="S1" s="24"/>
      <c r="T1" s="24"/>
      <c r="U1" s="24"/>
      <c r="V1" s="24"/>
      <c r="W1" s="24"/>
      <c r="X1" s="24"/>
      <c r="Y1" s="24"/>
    </row>
    <row r="2" spans="1:25" ht="15" thickTop="1" x14ac:dyDescent="0.35">
      <c r="A2" s="25" t="s">
        <v>47</v>
      </c>
      <c r="B2" s="27" t="s">
        <v>0</v>
      </c>
      <c r="C2" s="28"/>
      <c r="D2" s="28"/>
      <c r="E2" s="28"/>
      <c r="F2" s="28"/>
      <c r="G2" s="29"/>
      <c r="H2" s="30" t="s">
        <v>32</v>
      </c>
      <c r="I2" s="31"/>
      <c r="J2" s="31"/>
      <c r="K2" s="31"/>
      <c r="L2" s="31"/>
      <c r="M2" s="31"/>
      <c r="N2" s="30" t="s">
        <v>36</v>
      </c>
      <c r="O2" s="31"/>
      <c r="P2" s="31"/>
      <c r="Q2" s="31"/>
      <c r="R2" s="31"/>
      <c r="S2" s="31"/>
      <c r="T2" s="30" t="s">
        <v>35</v>
      </c>
      <c r="U2" s="31"/>
      <c r="V2" s="31"/>
      <c r="W2" s="31"/>
      <c r="X2" s="31"/>
      <c r="Y2" s="31"/>
    </row>
    <row r="3" spans="1:25" x14ac:dyDescent="0.35">
      <c r="A3" s="26"/>
      <c r="B3" s="32" t="s">
        <v>1</v>
      </c>
      <c r="C3" s="33"/>
      <c r="D3" s="34"/>
      <c r="E3" s="33" t="s">
        <v>30</v>
      </c>
      <c r="F3" s="33"/>
      <c r="G3" s="34"/>
      <c r="H3" s="32" t="s">
        <v>1</v>
      </c>
      <c r="I3" s="33"/>
      <c r="J3" s="34"/>
      <c r="K3" s="32" t="s">
        <v>30</v>
      </c>
      <c r="L3" s="33"/>
      <c r="M3" s="33"/>
      <c r="N3" s="32" t="s">
        <v>1</v>
      </c>
      <c r="O3" s="33"/>
      <c r="P3" s="34"/>
      <c r="Q3" s="33" t="s">
        <v>30</v>
      </c>
      <c r="R3" s="33"/>
      <c r="S3" s="34"/>
      <c r="T3" s="32" t="s">
        <v>1</v>
      </c>
      <c r="U3" s="33"/>
      <c r="V3" s="34"/>
      <c r="W3" s="33" t="s">
        <v>30</v>
      </c>
      <c r="X3" s="33"/>
      <c r="Y3" s="33"/>
    </row>
    <row r="4" spans="1:25" x14ac:dyDescent="0.35">
      <c r="A4" s="26"/>
      <c r="B4" s="22" t="s">
        <v>2</v>
      </c>
      <c r="C4" s="22" t="s">
        <v>3</v>
      </c>
      <c r="D4" s="22" t="s">
        <v>31</v>
      </c>
      <c r="E4" s="22" t="s">
        <v>2</v>
      </c>
      <c r="F4" s="22" t="s">
        <v>3</v>
      </c>
      <c r="G4" s="22" t="s">
        <v>4</v>
      </c>
      <c r="H4" s="22" t="s">
        <v>2</v>
      </c>
      <c r="I4" s="22" t="s">
        <v>3</v>
      </c>
      <c r="J4" s="22" t="s">
        <v>4</v>
      </c>
      <c r="K4" s="22" t="s">
        <v>2</v>
      </c>
      <c r="L4" s="22" t="s">
        <v>3</v>
      </c>
      <c r="M4" s="37" t="s">
        <v>4</v>
      </c>
      <c r="N4" s="22" t="s">
        <v>2</v>
      </c>
      <c r="O4" s="22" t="s">
        <v>3</v>
      </c>
      <c r="P4" s="22" t="s">
        <v>4</v>
      </c>
      <c r="Q4" s="22" t="s">
        <v>2</v>
      </c>
      <c r="R4" s="22" t="s">
        <v>3</v>
      </c>
      <c r="S4" s="22" t="s">
        <v>4</v>
      </c>
      <c r="T4" s="22" t="s">
        <v>2</v>
      </c>
      <c r="U4" s="22" t="s">
        <v>3</v>
      </c>
      <c r="V4" s="22" t="s">
        <v>4</v>
      </c>
      <c r="W4" s="22" t="s">
        <v>2</v>
      </c>
      <c r="X4" s="22" t="s">
        <v>3</v>
      </c>
      <c r="Y4" s="37" t="s">
        <v>4</v>
      </c>
    </row>
    <row r="5" spans="1:25" x14ac:dyDescent="0.35">
      <c r="A5" s="26"/>
      <c r="B5" s="23"/>
      <c r="C5" s="23"/>
      <c r="D5" s="23"/>
      <c r="E5" s="23"/>
      <c r="F5" s="23"/>
      <c r="G5" s="23"/>
      <c r="H5" s="23"/>
      <c r="I5" s="23"/>
      <c r="J5" s="23"/>
      <c r="K5" s="23"/>
      <c r="L5" s="23"/>
      <c r="M5" s="38"/>
      <c r="N5" s="23"/>
      <c r="O5" s="23"/>
      <c r="P5" s="23"/>
      <c r="Q5" s="23"/>
      <c r="R5" s="23"/>
      <c r="S5" s="23"/>
      <c r="T5" s="23"/>
      <c r="U5" s="23"/>
      <c r="V5" s="23"/>
      <c r="W5" s="23"/>
      <c r="X5" s="23"/>
      <c r="Y5" s="38"/>
    </row>
    <row r="6" spans="1:25" x14ac:dyDescent="0.35">
      <c r="A6" s="8"/>
      <c r="B6" s="4" t="s">
        <v>5</v>
      </c>
      <c r="C6" s="2" t="s">
        <v>6</v>
      </c>
      <c r="D6" s="3" t="s">
        <v>7</v>
      </c>
      <c r="E6" s="1" t="s">
        <v>8</v>
      </c>
      <c r="F6" s="2" t="s">
        <v>9</v>
      </c>
      <c r="G6" s="3" t="s">
        <v>10</v>
      </c>
      <c r="H6" s="1" t="s">
        <v>11</v>
      </c>
      <c r="I6" s="2" t="s">
        <v>12</v>
      </c>
      <c r="J6" s="3" t="s">
        <v>13</v>
      </c>
      <c r="K6" s="1" t="s">
        <v>14</v>
      </c>
      <c r="L6" s="2" t="s">
        <v>15</v>
      </c>
      <c r="M6" s="3" t="s">
        <v>16</v>
      </c>
      <c r="N6" s="4" t="s">
        <v>17</v>
      </c>
      <c r="O6" s="2" t="s">
        <v>18</v>
      </c>
      <c r="P6" s="3" t="s">
        <v>19</v>
      </c>
      <c r="Q6" s="1" t="s">
        <v>20</v>
      </c>
      <c r="R6" s="2" t="s">
        <v>21</v>
      </c>
      <c r="S6" s="3" t="s">
        <v>22</v>
      </c>
      <c r="T6" s="1" t="s">
        <v>23</v>
      </c>
      <c r="U6" s="2" t="s">
        <v>24</v>
      </c>
      <c r="V6" s="3" t="s">
        <v>25</v>
      </c>
      <c r="W6" s="1" t="s">
        <v>26</v>
      </c>
      <c r="X6" s="2" t="s">
        <v>27</v>
      </c>
      <c r="Y6" s="4" t="s">
        <v>28</v>
      </c>
    </row>
    <row r="7" spans="1:25" x14ac:dyDescent="0.35">
      <c r="A7" s="9" t="s">
        <v>29</v>
      </c>
      <c r="B7" s="10">
        <v>4566422</v>
      </c>
      <c r="C7" s="10">
        <v>20061172</v>
      </c>
      <c r="D7" s="21">
        <v>4393.1927447791722</v>
      </c>
      <c r="E7" s="10">
        <v>49483937</v>
      </c>
      <c r="F7" s="10">
        <v>9297255781</v>
      </c>
      <c r="G7" s="21">
        <v>187884.318521382</v>
      </c>
      <c r="H7" s="10">
        <v>7940009</v>
      </c>
      <c r="I7" s="10">
        <v>27606886</v>
      </c>
      <c r="J7" s="21">
        <v>3476.9338422664259</v>
      </c>
      <c r="K7" s="10">
        <v>21959859</v>
      </c>
      <c r="L7" s="10">
        <v>1013727436</v>
      </c>
      <c r="M7" s="12">
        <v>46162.747948427175</v>
      </c>
      <c r="N7" s="10">
        <v>1085534</v>
      </c>
      <c r="O7" s="10">
        <v>16522642</v>
      </c>
      <c r="P7" s="21">
        <v>15220.75034038547</v>
      </c>
      <c r="Q7" s="10">
        <v>3143143</v>
      </c>
      <c r="R7" s="10">
        <v>491380027</v>
      </c>
      <c r="S7" s="21">
        <v>156333.97112380824</v>
      </c>
      <c r="T7" s="10">
        <v>2036198</v>
      </c>
      <c r="U7" s="10">
        <v>11314686</v>
      </c>
      <c r="V7" s="21">
        <v>5556.7710016412948</v>
      </c>
      <c r="W7" s="10">
        <v>3196812</v>
      </c>
      <c r="X7" s="10">
        <v>146432037</v>
      </c>
      <c r="Y7" s="20">
        <v>45805.645436766375</v>
      </c>
    </row>
    <row r="8" spans="1:25" x14ac:dyDescent="0.35">
      <c r="A8" s="11" t="s">
        <v>34</v>
      </c>
      <c r="B8" s="6"/>
      <c r="C8" s="6"/>
      <c r="D8" s="13"/>
      <c r="E8" s="6"/>
      <c r="F8" s="6"/>
      <c r="G8" s="13"/>
      <c r="H8" s="6"/>
      <c r="I8" s="6"/>
      <c r="J8" s="13"/>
      <c r="K8" s="6"/>
      <c r="L8" s="7"/>
      <c r="M8" s="15"/>
      <c r="N8" s="6"/>
      <c r="O8" s="6"/>
      <c r="P8" s="13"/>
      <c r="Q8" s="6"/>
      <c r="R8" s="6"/>
      <c r="S8" s="13"/>
      <c r="T8" s="6"/>
      <c r="U8" s="6"/>
      <c r="V8" s="13"/>
      <c r="W8" s="6"/>
      <c r="X8" s="6"/>
      <c r="Y8" s="14"/>
    </row>
    <row r="9" spans="1:25" x14ac:dyDescent="0.35">
      <c r="A9" s="16" t="s">
        <v>37</v>
      </c>
      <c r="B9" s="13">
        <v>44758</v>
      </c>
      <c r="C9" s="13">
        <v>146105</v>
      </c>
      <c r="D9" s="13">
        <v>3264.332633272264</v>
      </c>
      <c r="E9" s="13">
        <v>1135927</v>
      </c>
      <c r="F9" s="13">
        <v>112965270</v>
      </c>
      <c r="G9" s="13">
        <v>99447.649364791927</v>
      </c>
      <c r="H9" s="13">
        <v>169905</v>
      </c>
      <c r="I9" s="13">
        <v>403471</v>
      </c>
      <c r="J9" s="13">
        <v>2374.6858538595097</v>
      </c>
      <c r="K9" s="13">
        <v>462881</v>
      </c>
      <c r="L9" s="14">
        <v>25917314</v>
      </c>
      <c r="M9" s="15">
        <f>L9/K9*1000</f>
        <v>55991.310941689117</v>
      </c>
      <c r="N9" s="13">
        <v>10830</v>
      </c>
      <c r="O9" s="13">
        <v>160424</v>
      </c>
      <c r="P9" s="13">
        <f>O9/N9*1000</f>
        <v>14812.927054478301</v>
      </c>
      <c r="Q9" s="13">
        <v>73498</v>
      </c>
      <c r="R9" s="13">
        <v>6605716</v>
      </c>
      <c r="S9" s="13">
        <f>R9/Q9*1000</f>
        <v>89876.132683882563</v>
      </c>
      <c r="T9" s="13">
        <v>10932</v>
      </c>
      <c r="U9" s="13">
        <v>79007</v>
      </c>
      <c r="V9" s="13">
        <f>U9/T9*1000</f>
        <v>7227.1313574826199</v>
      </c>
      <c r="W9" s="13">
        <v>44779</v>
      </c>
      <c r="X9" s="13">
        <v>1999156</v>
      </c>
      <c r="Y9" s="14">
        <f>X9/W9*1000</f>
        <v>44644.945175193723</v>
      </c>
    </row>
    <row r="10" spans="1:25" x14ac:dyDescent="0.35">
      <c r="A10" s="16" t="s">
        <v>38</v>
      </c>
      <c r="B10" s="13">
        <v>30285</v>
      </c>
      <c r="C10" s="13">
        <v>67947</v>
      </c>
      <c r="D10" s="13">
        <v>2243.5859336305102</v>
      </c>
      <c r="E10" s="13">
        <v>943981</v>
      </c>
      <c r="F10" s="13">
        <v>61659125</v>
      </c>
      <c r="G10" s="13">
        <v>65318.184370236268</v>
      </c>
      <c r="H10" s="13">
        <v>186139</v>
      </c>
      <c r="I10" s="13">
        <v>507732</v>
      </c>
      <c r="J10" s="13">
        <v>2727.703490402334</v>
      </c>
      <c r="K10" s="13">
        <v>339420</v>
      </c>
      <c r="L10" s="14">
        <v>7971225</v>
      </c>
      <c r="M10" s="15">
        <f t="shared" ref="M10:M17" si="0">L10/K10*1000</f>
        <v>23484.841788934064</v>
      </c>
      <c r="N10" s="13">
        <v>7266</v>
      </c>
      <c r="O10" s="14">
        <v>57811</v>
      </c>
      <c r="P10" s="13">
        <f t="shared" ref="P10:P17" si="1">O10/N10*1000</f>
        <v>7956.3721442334163</v>
      </c>
      <c r="Q10" s="13">
        <v>40171</v>
      </c>
      <c r="R10" s="13">
        <v>2163421</v>
      </c>
      <c r="S10" s="13">
        <f t="shared" ref="S10:S17" si="2">R10/Q10*1000</f>
        <v>53855.293619775461</v>
      </c>
      <c r="T10" s="13">
        <v>4081</v>
      </c>
      <c r="U10" s="13">
        <v>2709</v>
      </c>
      <c r="V10" s="13">
        <f t="shared" ref="V10:V17" si="3">U10/T10*1000</f>
        <v>663.80789022298461</v>
      </c>
      <c r="W10" s="13">
        <v>21619</v>
      </c>
      <c r="X10" s="13">
        <v>190678</v>
      </c>
      <c r="Y10" s="14">
        <f t="shared" ref="Y10:Y17" si="4">X10/W10*1000</f>
        <v>8819.9269161385819</v>
      </c>
    </row>
    <row r="11" spans="1:25" x14ac:dyDescent="0.35">
      <c r="A11" s="16" t="s">
        <v>39</v>
      </c>
      <c r="B11" s="13">
        <v>194901</v>
      </c>
      <c r="C11" s="13">
        <v>525833</v>
      </c>
      <c r="D11" s="13">
        <v>2697.9492152426105</v>
      </c>
      <c r="E11" s="13">
        <v>3471286</v>
      </c>
      <c r="F11" s="13">
        <v>298392846</v>
      </c>
      <c r="G11" s="13">
        <v>85960.317300274313</v>
      </c>
      <c r="H11" s="13">
        <v>547525</v>
      </c>
      <c r="I11" s="13">
        <v>1322865</v>
      </c>
      <c r="J11" s="13">
        <v>2416.0814574676956</v>
      </c>
      <c r="K11" s="13">
        <v>1146410</v>
      </c>
      <c r="L11" s="14">
        <v>29145011</v>
      </c>
      <c r="M11" s="15">
        <f t="shared" si="0"/>
        <v>25422.85133590949</v>
      </c>
      <c r="N11" s="13">
        <v>26843</v>
      </c>
      <c r="O11" s="13">
        <v>141806</v>
      </c>
      <c r="P11" s="13">
        <f t="shared" si="1"/>
        <v>5282.792534366502</v>
      </c>
      <c r="Q11" s="13">
        <v>106522</v>
      </c>
      <c r="R11" s="13">
        <v>7286933</v>
      </c>
      <c r="S11" s="13">
        <f t="shared" si="2"/>
        <v>68407.774919734889</v>
      </c>
      <c r="T11" s="13">
        <v>82438</v>
      </c>
      <c r="U11" s="13">
        <v>138048</v>
      </c>
      <c r="V11" s="13">
        <f t="shared" si="3"/>
        <v>1674.5675537980057</v>
      </c>
      <c r="W11" s="13">
        <v>158135</v>
      </c>
      <c r="X11" s="13">
        <v>3650539</v>
      </c>
      <c r="Y11" s="14">
        <f t="shared" si="4"/>
        <v>23084.952730262117</v>
      </c>
    </row>
    <row r="12" spans="1:25" x14ac:dyDescent="0.35">
      <c r="A12" s="16" t="s">
        <v>40</v>
      </c>
      <c r="B12" s="13">
        <v>612273</v>
      </c>
      <c r="C12" s="13">
        <v>1893866</v>
      </c>
      <c r="D12" s="13">
        <v>3093.1724900493737</v>
      </c>
      <c r="E12" s="13">
        <v>7941991</v>
      </c>
      <c r="F12" s="13">
        <v>806851561</v>
      </c>
      <c r="G12" s="13">
        <v>101593.10946083923</v>
      </c>
      <c r="H12" s="13">
        <v>1414602</v>
      </c>
      <c r="I12" s="13">
        <v>3737843</v>
      </c>
      <c r="J12" s="13">
        <v>2642.3283722205961</v>
      </c>
      <c r="K12" s="13">
        <v>3116723</v>
      </c>
      <c r="L12" s="14">
        <v>78062966</v>
      </c>
      <c r="M12" s="15">
        <f t="shared" si="0"/>
        <v>25046.488250640177</v>
      </c>
      <c r="N12" s="13">
        <v>109861</v>
      </c>
      <c r="O12" s="13">
        <v>556521</v>
      </c>
      <c r="P12" s="13">
        <f t="shared" si="1"/>
        <v>5065.6829994265481</v>
      </c>
      <c r="Q12" s="13">
        <v>323787</v>
      </c>
      <c r="R12" s="13">
        <v>21264457</v>
      </c>
      <c r="S12" s="13">
        <f t="shared" si="2"/>
        <v>65674.214838767453</v>
      </c>
      <c r="T12" s="13">
        <v>462507</v>
      </c>
      <c r="U12" s="13">
        <v>1119176</v>
      </c>
      <c r="V12" s="13">
        <f t="shared" si="3"/>
        <v>2419.8033759489044</v>
      </c>
      <c r="W12" s="13">
        <v>677313</v>
      </c>
      <c r="X12" s="13">
        <v>9753397</v>
      </c>
      <c r="Y12" s="14">
        <f t="shared" si="4"/>
        <v>14400.132582720249</v>
      </c>
    </row>
    <row r="13" spans="1:25" x14ac:dyDescent="0.35">
      <c r="A13" s="16" t="s">
        <v>41</v>
      </c>
      <c r="B13" s="13">
        <v>1112320</v>
      </c>
      <c r="C13" s="13">
        <v>4221594</v>
      </c>
      <c r="D13" s="13">
        <v>3795.3053078250864</v>
      </c>
      <c r="E13" s="13">
        <v>13724802</v>
      </c>
      <c r="F13" s="13">
        <v>1927086094</v>
      </c>
      <c r="G13" s="13">
        <v>140409.02695718309</v>
      </c>
      <c r="H13" s="13">
        <v>2440489</v>
      </c>
      <c r="I13" s="13">
        <v>8509559</v>
      </c>
      <c r="J13" s="13">
        <v>3486.8253862238262</v>
      </c>
      <c r="K13" s="13">
        <v>5888113</v>
      </c>
      <c r="L13" s="14">
        <v>211252205</v>
      </c>
      <c r="M13" s="15">
        <f t="shared" si="0"/>
        <v>35877.743005271812</v>
      </c>
      <c r="N13" s="13">
        <v>201937</v>
      </c>
      <c r="O13" s="13">
        <v>1557968</v>
      </c>
      <c r="P13" s="13">
        <f t="shared" si="1"/>
        <v>7715.1190717897171</v>
      </c>
      <c r="Q13" s="13">
        <v>612174</v>
      </c>
      <c r="R13" s="13">
        <v>64273965</v>
      </c>
      <c r="S13" s="13">
        <f t="shared" si="2"/>
        <v>104992.967685658</v>
      </c>
      <c r="T13" s="13">
        <v>633144</v>
      </c>
      <c r="U13" s="13">
        <v>2477093</v>
      </c>
      <c r="V13" s="13">
        <f t="shared" si="3"/>
        <v>3912.3690661208193</v>
      </c>
      <c r="W13" s="13">
        <v>976804</v>
      </c>
      <c r="X13" s="13">
        <v>29379114</v>
      </c>
      <c r="Y13" s="14">
        <f t="shared" si="4"/>
        <v>30076.774869881778</v>
      </c>
    </row>
    <row r="14" spans="1:25" x14ac:dyDescent="0.35">
      <c r="A14" s="16" t="s">
        <v>42</v>
      </c>
      <c r="B14" s="13">
        <v>1002149</v>
      </c>
      <c r="C14" s="13">
        <v>4474771</v>
      </c>
      <c r="D14" s="13">
        <v>4465.1753381982116</v>
      </c>
      <c r="E14" s="13">
        <v>11526193</v>
      </c>
      <c r="F14" s="13">
        <v>2407501932</v>
      </c>
      <c r="G14" s="13">
        <v>208872.2557396011</v>
      </c>
      <c r="H14" s="13">
        <v>2366514</v>
      </c>
      <c r="I14" s="13">
        <v>9805792</v>
      </c>
      <c r="J14" s="13">
        <v>4143.5596831457578</v>
      </c>
      <c r="K14" s="13">
        <v>5809432</v>
      </c>
      <c r="L14" s="14">
        <v>277564696</v>
      </c>
      <c r="M14" s="15">
        <f t="shared" si="0"/>
        <v>47778.284692892528</v>
      </c>
      <c r="N14" s="13">
        <v>237060</v>
      </c>
      <c r="O14" s="13">
        <v>2915469</v>
      </c>
      <c r="P14" s="13">
        <f t="shared" si="1"/>
        <v>12298.443432042521</v>
      </c>
      <c r="Q14" s="13">
        <v>773800</v>
      </c>
      <c r="R14" s="13">
        <v>106121153</v>
      </c>
      <c r="S14" s="13">
        <f t="shared" si="2"/>
        <v>137142.87025071078</v>
      </c>
      <c r="T14" s="13">
        <v>452847</v>
      </c>
      <c r="U14" s="13">
        <v>2748228</v>
      </c>
      <c r="V14" s="13">
        <f t="shared" si="3"/>
        <v>6068.7781966094508</v>
      </c>
      <c r="W14" s="13">
        <v>721934</v>
      </c>
      <c r="X14" s="13">
        <v>36883567</v>
      </c>
      <c r="Y14" s="14">
        <f t="shared" si="4"/>
        <v>51089.943124994803</v>
      </c>
    </row>
    <row r="15" spans="1:25" x14ac:dyDescent="0.35">
      <c r="A15" s="16" t="s">
        <v>43</v>
      </c>
      <c r="B15" s="13">
        <v>509991</v>
      </c>
      <c r="C15" s="13">
        <v>2496948</v>
      </c>
      <c r="D15" s="13">
        <v>4896.0628716977362</v>
      </c>
      <c r="E15" s="13">
        <v>4842327</v>
      </c>
      <c r="F15" s="13">
        <v>1350284494</v>
      </c>
      <c r="G15" s="13">
        <v>278850.33249509998</v>
      </c>
      <c r="H15" s="13">
        <v>663964</v>
      </c>
      <c r="I15" s="13">
        <v>2738237</v>
      </c>
      <c r="J15" s="13">
        <v>4124.074498014952</v>
      </c>
      <c r="K15" s="13">
        <v>2494898</v>
      </c>
      <c r="L15" s="14">
        <v>137226562</v>
      </c>
      <c r="M15" s="15">
        <f t="shared" si="0"/>
        <v>55002.874666619638</v>
      </c>
      <c r="N15" s="13">
        <v>171888</v>
      </c>
      <c r="O15" s="13">
        <v>2877572</v>
      </c>
      <c r="P15" s="13">
        <f t="shared" si="1"/>
        <v>16740.970864749139</v>
      </c>
      <c r="Q15" s="13">
        <v>441723</v>
      </c>
      <c r="R15" s="13">
        <v>78955223</v>
      </c>
      <c r="S15" s="13">
        <f t="shared" si="2"/>
        <v>178743.74438279192</v>
      </c>
      <c r="T15" s="13">
        <v>177167</v>
      </c>
      <c r="U15" s="13">
        <v>1701810</v>
      </c>
      <c r="V15" s="13">
        <f t="shared" si="3"/>
        <v>9605.682773880013</v>
      </c>
      <c r="W15" s="13">
        <v>279921</v>
      </c>
      <c r="X15" s="13">
        <v>21528069</v>
      </c>
      <c r="Y15" s="14">
        <f t="shared" si="4"/>
        <v>76907.659661118669</v>
      </c>
    </row>
    <row r="16" spans="1:25" x14ac:dyDescent="0.35">
      <c r="A16" s="16" t="s">
        <v>44</v>
      </c>
      <c r="B16" s="13">
        <v>781084</v>
      </c>
      <c r="C16" s="13">
        <v>4498029</v>
      </c>
      <c r="D16" s="13">
        <v>5758.7007287308415</v>
      </c>
      <c r="E16" s="13">
        <v>4613217</v>
      </c>
      <c r="F16" s="13">
        <v>1716976949</v>
      </c>
      <c r="G16" s="13">
        <v>372186.46965880861</v>
      </c>
      <c r="H16" s="13">
        <v>135504</v>
      </c>
      <c r="I16" s="13">
        <v>504637</v>
      </c>
      <c r="J16" s="13">
        <v>3724.1483646239226</v>
      </c>
      <c r="K16" s="13">
        <v>2170466</v>
      </c>
      <c r="L16" s="14">
        <v>159207703</v>
      </c>
      <c r="M16" s="15">
        <f t="shared" si="0"/>
        <v>73351.853012210282</v>
      </c>
      <c r="N16" s="13">
        <v>243212</v>
      </c>
      <c r="O16" s="13">
        <v>5743796</v>
      </c>
      <c r="P16" s="13">
        <f t="shared" si="1"/>
        <v>23616.416953110867</v>
      </c>
      <c r="Q16" s="13">
        <v>573989</v>
      </c>
      <c r="R16" s="13">
        <v>138816659</v>
      </c>
      <c r="S16" s="13">
        <f t="shared" si="2"/>
        <v>241845.50400791652</v>
      </c>
      <c r="T16" s="13">
        <v>165596</v>
      </c>
      <c r="U16" s="13">
        <v>2286768</v>
      </c>
      <c r="V16" s="13">
        <f t="shared" si="3"/>
        <v>13809.319065677915</v>
      </c>
      <c r="W16" s="13">
        <v>249613</v>
      </c>
      <c r="X16" s="13">
        <v>30911425</v>
      </c>
      <c r="Y16" s="14">
        <f t="shared" si="4"/>
        <v>123837.40029565767</v>
      </c>
    </row>
    <row r="17" spans="1:25" x14ac:dyDescent="0.35">
      <c r="A17" s="18" t="s">
        <v>45</v>
      </c>
      <c r="B17" s="13">
        <v>278661</v>
      </c>
      <c r="C17" s="13">
        <v>1736079</v>
      </c>
      <c r="D17" s="13">
        <v>6230.0752527264312</v>
      </c>
      <c r="E17" s="13">
        <v>1284213</v>
      </c>
      <c r="F17" s="13">
        <v>615537510</v>
      </c>
      <c r="G17" s="13">
        <v>479311.07222867233</v>
      </c>
      <c r="H17" s="13">
        <v>15367</v>
      </c>
      <c r="I17" s="13">
        <v>76750</v>
      </c>
      <c r="J17" s="13">
        <v>4994.4686666232838</v>
      </c>
      <c r="K17" s="13">
        <v>531516</v>
      </c>
      <c r="L17" s="14">
        <v>87379754</v>
      </c>
      <c r="M17" s="15">
        <f t="shared" si="0"/>
        <v>164397.22228493591</v>
      </c>
      <c r="N17" s="13">
        <v>76637</v>
      </c>
      <c r="O17" s="13">
        <v>2511275</v>
      </c>
      <c r="P17" s="13">
        <f t="shared" si="1"/>
        <v>32768.440831452164</v>
      </c>
      <c r="Q17" s="13">
        <v>197479</v>
      </c>
      <c r="R17" s="13">
        <v>65892500</v>
      </c>
      <c r="S17" s="13">
        <f t="shared" si="2"/>
        <v>333668.39005666424</v>
      </c>
      <c r="T17" s="17">
        <v>47486</v>
      </c>
      <c r="U17" s="17">
        <v>761847</v>
      </c>
      <c r="V17" s="13">
        <f t="shared" si="3"/>
        <v>16043.612854314953</v>
      </c>
      <c r="W17" s="17">
        <v>66694</v>
      </c>
      <c r="X17" s="17">
        <v>12136092</v>
      </c>
      <c r="Y17" s="14">
        <f t="shared" si="4"/>
        <v>181966.77362281465</v>
      </c>
    </row>
    <row r="18" spans="1:25" ht="81" customHeight="1" x14ac:dyDescent="0.35">
      <c r="A18" s="35" t="s">
        <v>33</v>
      </c>
      <c r="B18" s="36"/>
      <c r="C18" s="36"/>
      <c r="D18" s="36"/>
      <c r="E18" s="36"/>
      <c r="F18" s="36"/>
      <c r="G18" s="36"/>
      <c r="H18" s="36"/>
      <c r="I18" s="36"/>
      <c r="J18" s="36"/>
      <c r="K18" s="36"/>
      <c r="L18" s="36"/>
      <c r="M18" s="36"/>
      <c r="N18" s="36"/>
      <c r="O18" s="36"/>
      <c r="P18" s="36"/>
      <c r="Q18" s="36"/>
      <c r="R18" s="36"/>
      <c r="S18" s="36"/>
      <c r="T18" s="36"/>
      <c r="U18" s="36"/>
      <c r="V18" s="36"/>
      <c r="W18" s="36"/>
      <c r="X18" s="36"/>
      <c r="Y18" s="36"/>
    </row>
    <row r="19" spans="1:25" x14ac:dyDescent="0.35">
      <c r="D19" s="5"/>
    </row>
    <row r="20" spans="1:25" x14ac:dyDescent="0.35">
      <c r="D20" s="5"/>
    </row>
    <row r="21" spans="1:25" x14ac:dyDescent="0.35">
      <c r="D21" s="5"/>
    </row>
    <row r="22" spans="1:25" x14ac:dyDescent="0.35">
      <c r="D22" s="5"/>
    </row>
    <row r="23" spans="1:25" x14ac:dyDescent="0.35">
      <c r="D23" s="5"/>
    </row>
    <row r="24" spans="1:25" x14ac:dyDescent="0.35">
      <c r="D24" s="5"/>
      <c r="E24" s="19"/>
    </row>
    <row r="25" spans="1:25" x14ac:dyDescent="0.35">
      <c r="D25" s="5"/>
      <c r="E25" s="19"/>
    </row>
    <row r="26" spans="1:25" x14ac:dyDescent="0.35">
      <c r="D26" s="5"/>
      <c r="E26" s="19"/>
    </row>
    <row r="27" spans="1:25" x14ac:dyDescent="0.35">
      <c r="D27" s="19"/>
      <c r="E27" s="19"/>
    </row>
    <row r="28" spans="1:25" x14ac:dyDescent="0.35">
      <c r="D28" s="19"/>
      <c r="E28" s="19"/>
      <c r="F28" s="19"/>
    </row>
    <row r="29" spans="1:25" x14ac:dyDescent="0.35">
      <c r="D29" s="19"/>
      <c r="E29" s="19"/>
      <c r="F29" s="19"/>
    </row>
    <row r="30" spans="1:25" x14ac:dyDescent="0.35">
      <c r="D30" s="19"/>
      <c r="E30" s="19"/>
      <c r="F30" s="19"/>
    </row>
    <row r="31" spans="1:25" x14ac:dyDescent="0.35">
      <c r="D31" s="19"/>
      <c r="E31" s="19"/>
      <c r="F31" s="19"/>
    </row>
    <row r="32" spans="1:25" x14ac:dyDescent="0.35">
      <c r="D32" s="19"/>
      <c r="E32" s="19"/>
      <c r="F32" s="19"/>
    </row>
    <row r="33" spans="4:6" x14ac:dyDescent="0.35">
      <c r="D33" s="19"/>
      <c r="E33" s="19"/>
      <c r="F33" s="19"/>
    </row>
    <row r="34" spans="4:6" x14ac:dyDescent="0.35">
      <c r="D34" s="19"/>
      <c r="E34" s="19"/>
      <c r="F34" s="19"/>
    </row>
    <row r="35" spans="4:6" x14ac:dyDescent="0.35">
      <c r="D35" s="19"/>
      <c r="E35" s="19"/>
      <c r="F35" s="19"/>
    </row>
    <row r="36" spans="4:6" x14ac:dyDescent="0.35">
      <c r="D36" s="19"/>
      <c r="E36" s="19"/>
      <c r="F36" s="19"/>
    </row>
    <row r="37" spans="4:6" x14ac:dyDescent="0.35">
      <c r="D37" s="19"/>
      <c r="E37" s="19"/>
      <c r="F37" s="19"/>
    </row>
    <row r="38" spans="4:6" x14ac:dyDescent="0.35">
      <c r="D38" s="19"/>
      <c r="E38" s="19"/>
      <c r="F38" s="19"/>
    </row>
    <row r="39" spans="4:6" x14ac:dyDescent="0.35">
      <c r="D39" s="19"/>
      <c r="E39" s="19"/>
      <c r="F39" s="19"/>
    </row>
    <row r="40" spans="4:6" x14ac:dyDescent="0.35">
      <c r="D40" s="19"/>
      <c r="E40" s="19"/>
      <c r="F40" s="19"/>
    </row>
    <row r="41" spans="4:6" x14ac:dyDescent="0.35">
      <c r="D41" s="19"/>
      <c r="E41" s="19"/>
      <c r="F41" s="19"/>
    </row>
    <row r="46" spans="4:6" x14ac:dyDescent="0.35">
      <c r="D46" s="19"/>
      <c r="E46" s="19"/>
      <c r="F46" s="19"/>
    </row>
    <row r="47" spans="4:6" x14ac:dyDescent="0.35">
      <c r="D47" s="19"/>
      <c r="E47" s="19"/>
    </row>
    <row r="48" spans="4:6" x14ac:dyDescent="0.35">
      <c r="D48" s="19"/>
      <c r="E48" s="19"/>
    </row>
    <row r="49" spans="4:6" x14ac:dyDescent="0.35">
      <c r="D49" s="19"/>
      <c r="E49" s="19"/>
      <c r="F49" s="19"/>
    </row>
    <row r="50" spans="4:6" x14ac:dyDescent="0.35">
      <c r="D50" s="19"/>
      <c r="E50" s="19"/>
      <c r="F50" s="19"/>
    </row>
    <row r="51" spans="4:6" x14ac:dyDescent="0.35">
      <c r="D51" s="19"/>
      <c r="E51" s="19"/>
      <c r="F51" s="19"/>
    </row>
    <row r="52" spans="4:6" x14ac:dyDescent="0.35">
      <c r="D52" s="19"/>
      <c r="E52" s="19"/>
      <c r="F52" s="19"/>
    </row>
    <row r="53" spans="4:6" x14ac:dyDescent="0.35">
      <c r="D53" s="19"/>
      <c r="E53" s="19"/>
    </row>
    <row r="54" spans="4:6" x14ac:dyDescent="0.35">
      <c r="D54" s="19"/>
      <c r="E54" s="19"/>
      <c r="F54" s="19"/>
    </row>
    <row r="55" spans="4:6" x14ac:dyDescent="0.35">
      <c r="D55" s="19"/>
      <c r="E55" s="19"/>
      <c r="F55" s="19"/>
    </row>
    <row r="56" spans="4:6" x14ac:dyDescent="0.35">
      <c r="D56" s="19"/>
      <c r="E56" s="19"/>
    </row>
    <row r="57" spans="4:6" x14ac:dyDescent="0.35">
      <c r="D57" s="19"/>
      <c r="E57" s="19"/>
      <c r="F57" s="19"/>
    </row>
    <row r="58" spans="4:6" x14ac:dyDescent="0.35">
      <c r="D58" s="19"/>
      <c r="E58" s="19"/>
      <c r="F58" s="19"/>
    </row>
    <row r="59" spans="4:6" x14ac:dyDescent="0.35">
      <c r="D59" s="19"/>
      <c r="E59" s="19"/>
      <c r="F59" s="19"/>
    </row>
    <row r="60" spans="4:6" x14ac:dyDescent="0.35">
      <c r="D60" s="19"/>
      <c r="E60" s="19"/>
      <c r="F60" s="19"/>
    </row>
    <row r="61" spans="4:6" x14ac:dyDescent="0.35">
      <c r="D61" s="19"/>
      <c r="E61" s="19"/>
      <c r="F61" s="19"/>
    </row>
    <row r="62" spans="4:6" x14ac:dyDescent="0.35">
      <c r="D62" s="19"/>
      <c r="E62" s="19"/>
      <c r="F62" s="19"/>
    </row>
    <row r="63" spans="4:6" x14ac:dyDescent="0.35">
      <c r="D63" s="19"/>
      <c r="E63" s="19"/>
      <c r="F63" s="19"/>
    </row>
    <row r="68" spans="4:6" x14ac:dyDescent="0.35">
      <c r="D68" s="19"/>
      <c r="E68" s="19"/>
    </row>
    <row r="69" spans="4:6" x14ac:dyDescent="0.35">
      <c r="D69" s="19"/>
      <c r="E69" s="19"/>
    </row>
    <row r="70" spans="4:6" x14ac:dyDescent="0.35">
      <c r="D70" s="19"/>
      <c r="E70" s="19"/>
    </row>
    <row r="71" spans="4:6" x14ac:dyDescent="0.35">
      <c r="D71" s="19"/>
      <c r="E71" s="19"/>
    </row>
    <row r="72" spans="4:6" x14ac:dyDescent="0.35">
      <c r="D72" s="19"/>
      <c r="E72" s="19"/>
    </row>
    <row r="73" spans="4:6" x14ac:dyDescent="0.35">
      <c r="D73" s="19"/>
      <c r="E73" s="19"/>
    </row>
    <row r="74" spans="4:6" x14ac:dyDescent="0.35">
      <c r="D74" s="19"/>
      <c r="E74" s="19"/>
    </row>
    <row r="75" spans="4:6" x14ac:dyDescent="0.35">
      <c r="D75" s="19"/>
      <c r="E75" s="19"/>
      <c r="F75" s="19"/>
    </row>
    <row r="76" spans="4:6" x14ac:dyDescent="0.35">
      <c r="D76" s="19"/>
      <c r="E76" s="19"/>
      <c r="F76" s="19"/>
    </row>
    <row r="77" spans="4:6" x14ac:dyDescent="0.35">
      <c r="D77" s="19"/>
      <c r="E77" s="19"/>
      <c r="F77" s="19"/>
    </row>
    <row r="78" spans="4:6" x14ac:dyDescent="0.35">
      <c r="D78" s="19"/>
      <c r="E78" s="19"/>
    </row>
    <row r="79" spans="4:6" x14ac:dyDescent="0.35">
      <c r="D79" s="19"/>
      <c r="E79" s="19"/>
    </row>
    <row r="80" spans="4:6" x14ac:dyDescent="0.35">
      <c r="D80" s="19"/>
      <c r="E80" s="19"/>
    </row>
    <row r="81" spans="4:6" x14ac:dyDescent="0.35">
      <c r="D81" s="19"/>
      <c r="E81" s="19"/>
      <c r="F81" s="19"/>
    </row>
    <row r="82" spans="4:6" x14ac:dyDescent="0.35">
      <c r="D82" s="19"/>
      <c r="E82" s="19"/>
      <c r="F82" s="19"/>
    </row>
    <row r="83" spans="4:6" x14ac:dyDescent="0.35">
      <c r="D83" s="19"/>
      <c r="E83" s="19"/>
      <c r="F83" s="19"/>
    </row>
    <row r="84" spans="4:6" x14ac:dyDescent="0.35">
      <c r="D84" s="19"/>
      <c r="E84" s="19"/>
      <c r="F84" s="19"/>
    </row>
    <row r="85" spans="4:6" x14ac:dyDescent="0.35">
      <c r="D85" s="19"/>
      <c r="E85" s="19"/>
      <c r="F85" s="19"/>
    </row>
    <row r="90" spans="4:6" x14ac:dyDescent="0.35">
      <c r="D90" s="19"/>
      <c r="E90" s="19"/>
    </row>
    <row r="91" spans="4:6" x14ac:dyDescent="0.35">
      <c r="D91" s="19"/>
      <c r="E91" s="19"/>
    </row>
    <row r="92" spans="4:6" x14ac:dyDescent="0.35">
      <c r="D92" s="19"/>
      <c r="E92" s="19"/>
    </row>
    <row r="93" spans="4:6" x14ac:dyDescent="0.35">
      <c r="D93" s="19"/>
      <c r="E93" s="19"/>
    </row>
    <row r="94" spans="4:6" x14ac:dyDescent="0.35">
      <c r="D94" s="19"/>
      <c r="E94" s="19"/>
    </row>
    <row r="95" spans="4:6" x14ac:dyDescent="0.35">
      <c r="D95" s="19"/>
      <c r="E95" s="19"/>
    </row>
    <row r="96" spans="4:6" x14ac:dyDescent="0.35">
      <c r="D96" s="19"/>
      <c r="E96" s="19"/>
    </row>
    <row r="97" spans="4:6" x14ac:dyDescent="0.35">
      <c r="D97" s="19"/>
      <c r="E97" s="19"/>
      <c r="F97" s="19"/>
    </row>
    <row r="98" spans="4:6" x14ac:dyDescent="0.35">
      <c r="D98" s="19"/>
      <c r="E98" s="19"/>
      <c r="F98" s="19"/>
    </row>
    <row r="99" spans="4:6" x14ac:dyDescent="0.35">
      <c r="D99" s="19"/>
      <c r="E99" s="19"/>
    </row>
    <row r="100" spans="4:6" x14ac:dyDescent="0.35">
      <c r="D100" s="19"/>
      <c r="E100" s="19"/>
    </row>
    <row r="101" spans="4:6" x14ac:dyDescent="0.35">
      <c r="D101" s="19"/>
      <c r="E101" s="19"/>
    </row>
    <row r="102" spans="4:6" x14ac:dyDescent="0.35">
      <c r="D102" s="19"/>
      <c r="E102" s="19"/>
    </row>
    <row r="103" spans="4:6" x14ac:dyDescent="0.35">
      <c r="D103" s="19"/>
      <c r="E103" s="19"/>
      <c r="F103" s="19"/>
    </row>
    <row r="104" spans="4:6" x14ac:dyDescent="0.35">
      <c r="D104" s="19"/>
      <c r="E104" s="19"/>
      <c r="F104" s="19"/>
    </row>
    <row r="105" spans="4:6" x14ac:dyDescent="0.35">
      <c r="D105" s="19"/>
      <c r="E105" s="19"/>
      <c r="F105" s="19"/>
    </row>
    <row r="106" spans="4:6" x14ac:dyDescent="0.35">
      <c r="D106" s="19"/>
      <c r="E106" s="19"/>
      <c r="F106" s="19"/>
    </row>
    <row r="107" spans="4:6" x14ac:dyDescent="0.35">
      <c r="D107" s="19"/>
      <c r="E107" s="19"/>
      <c r="F107" s="19"/>
    </row>
  </sheetData>
  <mergeCells count="39">
    <mergeCell ref="K3:M3"/>
    <mergeCell ref="H4:H5"/>
    <mergeCell ref="I4:I5"/>
    <mergeCell ref="J4:J5"/>
    <mergeCell ref="K4:K5"/>
    <mergeCell ref="L4:L5"/>
    <mergeCell ref="M4:M5"/>
    <mergeCell ref="A18:Y18"/>
    <mergeCell ref="T4:T5"/>
    <mergeCell ref="U4:U5"/>
    <mergeCell ref="V4:V5"/>
    <mergeCell ref="X4:X5"/>
    <mergeCell ref="Y4:Y5"/>
    <mergeCell ref="N4:N5"/>
    <mergeCell ref="O4:O5"/>
    <mergeCell ref="P4:P5"/>
    <mergeCell ref="R4:R5"/>
    <mergeCell ref="S4:S5"/>
    <mergeCell ref="D4:D5"/>
    <mergeCell ref="E4:E5"/>
    <mergeCell ref="F4:F5"/>
    <mergeCell ref="G4:G5"/>
    <mergeCell ref="Q4:Q5"/>
    <mergeCell ref="W4:W5"/>
    <mergeCell ref="A1:Y1"/>
    <mergeCell ref="A2:A5"/>
    <mergeCell ref="B2:G2"/>
    <mergeCell ref="N2:S2"/>
    <mergeCell ref="T2:Y2"/>
    <mergeCell ref="B3:D3"/>
    <mergeCell ref="E3:G3"/>
    <mergeCell ref="N3:P3"/>
    <mergeCell ref="Q3:S3"/>
    <mergeCell ref="T3:V3"/>
    <mergeCell ref="W3:Y3"/>
    <mergeCell ref="B4:B5"/>
    <mergeCell ref="C4:C5"/>
    <mergeCell ref="H2:M2"/>
    <mergeCell ref="H3:J3"/>
  </mergeCells>
  <pageMargins left="0.7" right="0.7" top="0.75" bottom="0.75" header="0.3" footer="0.3"/>
  <pageSetup fitToHeight="0" orientation="landscape" r:id="rId1"/>
  <ignoredErrors>
    <ignoredError sqref="B6:G6 H6:Y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dc:creator>
  <cp:lastModifiedBy>Weber Michael E</cp:lastModifiedBy>
  <cp:lastPrinted>2020-02-19T16:38:28Z</cp:lastPrinted>
  <dcterms:created xsi:type="dcterms:W3CDTF">2015-03-09T13:04:51Z</dcterms:created>
  <dcterms:modified xsi:type="dcterms:W3CDTF">2022-04-01T13:40:15Z</dcterms:modified>
</cp:coreProperties>
</file>