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i\PRISM\PRISM\TY2021\IndivFrgn\Bulletin Article\"/>
    </mc:Choice>
  </mc:AlternateContent>
  <xr:revisionPtr revIDLastSave="0" documentId="8_{ACFC1BC8-C2B9-4CD2-87E8-3602156AB93A}" xr6:coauthVersionLast="47" xr6:coauthVersionMax="47" xr10:uidLastSave="{00000000-0000-0000-0000-000000000000}"/>
  <bookViews>
    <workbookView xWindow="3210" yWindow="525" windowWidth="24825" windowHeight="14955" xr2:uid="{00000000-000D-0000-FFFF-FFFF00000000}"/>
  </bookViews>
  <sheets>
    <sheet name="01in01ic" sheetId="1" r:id="rId1"/>
  </sheets>
  <definedNames>
    <definedName name="_xlnm.Print_Area" localSheetId="0">'01in01ic'!#REF!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9" i="1" l="1"/>
  <c r="AE19" i="1"/>
  <c r="AB21" i="1"/>
  <c r="AA21" i="1"/>
  <c r="M12" i="1"/>
  <c r="N12" i="1" l="1"/>
  <c r="AF8" i="1"/>
  <c r="AG8" i="1" s="1"/>
  <c r="AH8" i="1" s="1"/>
  <c r="AI8" i="1" s="1"/>
  <c r="AJ8" i="1" s="1"/>
  <c r="AK8" i="1" s="1"/>
  <c r="AL8" i="1" s="1"/>
  <c r="AC8" i="1"/>
  <c r="AD8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l="1"/>
  <c r="V8" i="1" s="1"/>
  <c r="W8" i="1" s="1"/>
  <c r="X8" i="1" s="1"/>
  <c r="Y8" i="1" s="1"/>
  <c r="Z8" i="1" s="1"/>
  <c r="AA8" i="1" s="1"/>
</calcChain>
</file>

<file path=xl/sharedStrings.xml><?xml version="1.0" encoding="utf-8"?>
<sst xmlns="http://schemas.openxmlformats.org/spreadsheetml/2006/main" count="95" uniqueCount="54">
  <si>
    <t>[All figures are estimates based on samples-money amounts are in thousands of dollars]</t>
  </si>
  <si>
    <t>Amount</t>
  </si>
  <si>
    <t>All returns</t>
  </si>
  <si>
    <t>$1 under $10,000</t>
  </si>
  <si>
    <t>$10,000 under $25,000</t>
  </si>
  <si>
    <t>$25,000 under $50,000</t>
  </si>
  <si>
    <t>$50,000 under $75,000</t>
  </si>
  <si>
    <t>$75,000 under $100,000</t>
  </si>
  <si>
    <t>$100,000 under $200,000</t>
  </si>
  <si>
    <t>$200,000 under $500,000</t>
  </si>
  <si>
    <t>$500,000 under $1,000,000</t>
  </si>
  <si>
    <t>$1,000,000 under $1,500,000</t>
  </si>
  <si>
    <t>$1,500,000 under $2,000,000</t>
  </si>
  <si>
    <t>$2,000,000 under $5,000,000</t>
  </si>
  <si>
    <t>$5,000,000 under $10,000,000</t>
  </si>
  <si>
    <t>$10,000,000 or more</t>
  </si>
  <si>
    <t xml:space="preserve">       Selected income, exclusions, and deductions reported on Form 2555</t>
  </si>
  <si>
    <t>*Estimate should be used with caution because of the small number of sample returns on which it is based.</t>
  </si>
  <si>
    <t>Size of adjusted
gross income</t>
  </si>
  <si>
    <t>Adjusted gross
income
or deficit</t>
  </si>
  <si>
    <t>Worldwide
income [2]</t>
  </si>
  <si>
    <t>Salaries and
wages</t>
  </si>
  <si>
    <t>Foreign-earned
income exclusion [3]</t>
  </si>
  <si>
    <t>Total
adjustments</t>
  </si>
  <si>
    <t>Taxable
income</t>
  </si>
  <si>
    <t>Foreign tax
credit</t>
  </si>
  <si>
    <t>Total income
tax</t>
  </si>
  <si>
    <t>Number of
returns</t>
  </si>
  <si>
    <t>Number of
Forms 2555
filed by
primary
taxpayer</t>
  </si>
  <si>
    <t>Number of
Forms 2555
filed by
secondary
taxpayer</t>
  </si>
  <si>
    <t>Total foreign-
earned income</t>
  </si>
  <si>
    <t>Salaries and 
wages</t>
  </si>
  <si>
    <t>Business or professional
income (less loss)</t>
  </si>
  <si>
    <t>Partnership income
(less loss)</t>
  </si>
  <si>
    <t>Noncash
income</t>
  </si>
  <si>
    <t>Allowances, reimbursements, 
or expenses paid by employers</t>
  </si>
  <si>
    <t>Less: meals and
 lodging excluded</t>
  </si>
  <si>
    <t>Other foreign-earned
income (less loss)</t>
  </si>
  <si>
    <t>Foreign-earned income
exclusion before deductions</t>
  </si>
  <si>
    <t>Housing
exclusion</t>
  </si>
  <si>
    <t>Housing
deduction</t>
  </si>
  <si>
    <t>No adjusted gross income (includes deficits)</t>
  </si>
  <si>
    <t xml:space="preserve">        Selected income, adjustment, deduction, and credit items reported on Form 1040</t>
  </si>
  <si>
    <t>Number
of returns [1]</t>
  </si>
  <si>
    <t>[3] Amount reported on Form 1040 is the total amount of the foreign-earned income exclusion after subtracting deductions allocable to excluded income.</t>
  </si>
  <si>
    <t>Table 1. Individual Income Tax Returns With Form 2555:  
Sources of Income, Deductions, Tax Items, and Foreign-Earned Income and 
Exclusions, by Size of Adjusted Gross Income, Tax Year 2021</t>
  </si>
  <si>
    <t>**</t>
  </si>
  <si>
    <t xml:space="preserve">**Data combined to avoid disclosure of information for specific taxpayers.  </t>
  </si>
  <si>
    <t>SOURCE: IRS, Statistics of Income, Individual Foreign-Earned Income and Foreign Tax Credit, November 2024.</t>
  </si>
  <si>
    <t>[4] Less than $500.</t>
  </si>
  <si>
    <t>[4]</t>
  </si>
  <si>
    <t>NOTE: Detail may not add to totals because of rounding.  Data are from Forms 2555, Foreign Earned Income, filed by U.S. taxpayers with Form 1040, U.S. Individual Income Tax Return.</t>
  </si>
  <si>
    <r>
      <t>[1] Includes returns with no foreign-earned income, but filed Form 2555,</t>
    </r>
    <r>
      <rPr>
        <i/>
        <sz val="6"/>
        <rFont val="Arial"/>
        <family val="2"/>
      </rPr>
      <t xml:space="preserve"> </t>
    </r>
    <r>
      <rPr>
        <sz val="6"/>
        <rFont val="Arial"/>
        <family val="2"/>
      </rPr>
      <t>Foreign Earned Income, to claim an exclusion for a prior year or for reporting purposes.</t>
    </r>
  </si>
  <si>
    <t>[2] Worldwide income is total income or loss reported on Form 1040, U.S. Individual Income Tax Return,  before the foreign-earned income and housing exclusions have been taken.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</si>
</sst>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#,##0&quot;     &quot;;\-#,##0&quot;     &quot;;\-\-&quot;     &quot;;@&quot;    &quot;"/>
    <numFmt numFmtId="166" formatCode="\ \ \ \ @"/>
    <numFmt numFmtId="167" formatCode="&quot;** &quot;#,##0;&quot;** &quot;\-#,##0;&quot;**&quot;"/>
    <numFmt numFmtId="168" formatCode="&quot;* &quot;#,##0;&quot;* &quot;\-#,##0"/>
  </numFmts>
  <fonts count="9" x14ac:knownFonts="1">
    <font>
      <sz val="10"/>
      <name val="Arial"/>
    </font>
    <font>
      <b/>
      <sz val="10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6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5" fontId="3" fillId="0" borderId="1" applyFont="0" applyBorder="0" applyAlignment="0"/>
    <xf numFmtId="0" fontId="7" fillId="0" borderId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Alignment="1"/>
    <xf numFmtId="38" fontId="5" fillId="0" borderId="0" xfId="0" applyNumberFormat="1" applyFont="1" applyFill="1" applyBorder="1" applyAlignment="1">
      <alignment horizontal="right" wrapText="1"/>
    </xf>
    <xf numFmtId="38" fontId="5" fillId="0" borderId="0" xfId="0" applyNumberFormat="1" applyFont="1" applyBorder="1"/>
    <xf numFmtId="38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38" fontId="5" fillId="0" borderId="0" xfId="0" applyNumberFormat="1" applyFont="1" applyFill="1" applyBorder="1" applyAlignment="1">
      <alignment horizontal="right"/>
    </xf>
    <xf numFmtId="38" fontId="5" fillId="0" borderId="0" xfId="0" applyNumberFormat="1" applyFont="1"/>
    <xf numFmtId="3" fontId="5" fillId="0" borderId="0" xfId="0" applyNumberFormat="1" applyFont="1" applyBorder="1"/>
    <xf numFmtId="38" fontId="5" fillId="0" borderId="0" xfId="0" applyNumberFormat="1" applyFont="1" applyBorder="1" applyAlignment="1">
      <alignment horizontal="right"/>
    </xf>
    <xf numFmtId="38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0" xfId="0" applyFont="1" applyFill="1"/>
    <xf numFmtId="164" fontId="5" fillId="0" borderId="2" xfId="0" quotePrefix="1" applyNumberFormat="1" applyFont="1" applyFill="1" applyBorder="1" applyAlignment="1">
      <alignment horizontal="center" vertical="center"/>
    </xf>
    <xf numFmtId="164" fontId="5" fillId="0" borderId="3" xfId="0" quotePrefix="1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/>
    <xf numFmtId="3" fontId="5" fillId="0" borderId="10" xfId="0" applyNumberFormat="1" applyFont="1" applyFill="1" applyBorder="1" applyAlignment="1">
      <alignment horizontal="right"/>
    </xf>
    <xf numFmtId="166" fontId="4" fillId="0" borderId="20" xfId="0" applyNumberFormat="1" applyFont="1" applyFill="1" applyBorder="1"/>
    <xf numFmtId="3" fontId="4" fillId="0" borderId="21" xfId="0" applyNumberFormat="1" applyFont="1" applyFill="1" applyBorder="1" applyAlignment="1">
      <alignment horizontal="right"/>
    </xf>
    <xf numFmtId="49" fontId="5" fillId="0" borderId="22" xfId="0" applyNumberFormat="1" applyFont="1" applyFill="1" applyBorder="1"/>
    <xf numFmtId="3" fontId="5" fillId="0" borderId="23" xfId="0" applyNumberFormat="1" applyFont="1" applyFill="1" applyBorder="1" applyAlignment="1">
      <alignment horizontal="right"/>
    </xf>
    <xf numFmtId="164" fontId="5" fillId="0" borderId="15" xfId="0" quotePrefix="1" applyNumberFormat="1" applyFont="1" applyFill="1" applyBorder="1" applyAlignment="1">
      <alignment horizontal="center" vertical="center"/>
    </xf>
    <xf numFmtId="0" fontId="5" fillId="0" borderId="20" xfId="0" applyFont="1" applyBorder="1"/>
    <xf numFmtId="3" fontId="5" fillId="0" borderId="22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49" fontId="2" fillId="0" borderId="0" xfId="0" applyNumberFormat="1" applyFont="1" applyBorder="1"/>
    <xf numFmtId="167" fontId="5" fillId="0" borderId="1" xfId="1" applyNumberFormat="1" applyFont="1" applyAlignment="1">
      <alignment horizontal="right"/>
    </xf>
    <xf numFmtId="168" fontId="5" fillId="0" borderId="1" xfId="1" applyNumberFormat="1" applyFont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2" fillId="0" borderId="18" xfId="0" applyNumberFormat="1" applyFont="1" applyBorder="1"/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0" fontId="1" fillId="0" borderId="0" xfId="0" applyFont="1" applyFill="1" applyAlignment="1">
      <alignment horizontal="left" wrapText="1"/>
    </xf>
    <xf numFmtId="0" fontId="5" fillId="0" borderId="11" xfId="0" applyFont="1" applyFill="1" applyBorder="1" applyAlignment="1"/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</cellXfs>
  <cellStyles count="3">
    <cellStyle name="data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45"/>
  <sheetViews>
    <sheetView tabSelected="1" workbookViewId="0">
      <pane xSplit="1" ySplit="1" topLeftCell="B2" activePane="bottomRight" state="frozen"/>
      <selection pane="topRight" activeCell="B1" sqref="B1"/>
      <selection pane="bottomLeft" activeCell="A9" sqref="A9"/>
      <selection pane="bottomRight" sqref="A1:AP1"/>
    </sheetView>
  </sheetViews>
  <sheetFormatPr defaultRowHeight="15" customHeight="1" x14ac:dyDescent="0.2"/>
  <cols>
    <col min="1" max="1" width="77.28515625" style="1" customWidth="1"/>
    <col min="2" max="8" width="15.7109375" style="1" customWidth="1"/>
    <col min="9" max="10" width="15.7109375" style="2" customWidth="1"/>
    <col min="11" max="19" width="15.7109375" style="1" customWidth="1"/>
    <col min="20" max="20" width="15.7109375" style="2" customWidth="1"/>
    <col min="21" max="44" width="15.7109375" style="1" customWidth="1"/>
    <col min="45" max="53" width="12.7109375" style="1" customWidth="1"/>
    <col min="54" max="16384" width="9.140625" style="1"/>
  </cols>
  <sheetData>
    <row r="1" spans="1:43" ht="43.5" customHeight="1" x14ac:dyDescent="0.2">
      <c r="A1" s="55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6"/>
    </row>
    <row r="2" spans="1:43" ht="15.95" customHeight="1" thickBo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6"/>
    </row>
    <row r="3" spans="1:43" ht="15.95" customHeight="1" thickTop="1" x14ac:dyDescent="0.2">
      <c r="A3" s="57" t="s">
        <v>18</v>
      </c>
      <c r="B3" s="59" t="s">
        <v>43</v>
      </c>
      <c r="C3" s="61" t="s">
        <v>42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Q3" s="61" t="s">
        <v>16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"/>
    </row>
    <row r="4" spans="1:43" ht="15" customHeight="1" x14ac:dyDescent="0.2">
      <c r="A4" s="58"/>
      <c r="B4" s="60"/>
      <c r="C4" s="46" t="s">
        <v>19</v>
      </c>
      <c r="D4" s="46" t="s">
        <v>20</v>
      </c>
      <c r="E4" s="46" t="s">
        <v>21</v>
      </c>
      <c r="F4" s="52"/>
      <c r="G4" s="46" t="s">
        <v>22</v>
      </c>
      <c r="H4" s="47"/>
      <c r="I4" s="46" t="s">
        <v>23</v>
      </c>
      <c r="J4" s="47"/>
      <c r="K4" s="46" t="s">
        <v>24</v>
      </c>
      <c r="L4" s="47"/>
      <c r="M4" s="46" t="s">
        <v>25</v>
      </c>
      <c r="N4" s="47"/>
      <c r="O4" s="46" t="s">
        <v>26</v>
      </c>
      <c r="P4" s="47"/>
      <c r="Q4" s="46" t="s">
        <v>28</v>
      </c>
      <c r="R4" s="46" t="s">
        <v>29</v>
      </c>
      <c r="S4" s="46" t="s">
        <v>30</v>
      </c>
      <c r="T4" s="52"/>
      <c r="U4" s="46" t="s">
        <v>31</v>
      </c>
      <c r="V4" s="47"/>
      <c r="W4" s="40" t="s">
        <v>32</v>
      </c>
      <c r="X4" s="41"/>
      <c r="Y4" s="40" t="s">
        <v>33</v>
      </c>
      <c r="Z4" s="41"/>
      <c r="AA4" s="40" t="s">
        <v>34</v>
      </c>
      <c r="AB4" s="41"/>
      <c r="AC4" s="40" t="s">
        <v>35</v>
      </c>
      <c r="AD4" s="41"/>
      <c r="AE4" s="40" t="s">
        <v>36</v>
      </c>
      <c r="AF4" s="41"/>
      <c r="AG4" s="40" t="s">
        <v>37</v>
      </c>
      <c r="AH4" s="41"/>
      <c r="AI4" s="40" t="s">
        <v>38</v>
      </c>
      <c r="AJ4" s="41"/>
      <c r="AK4" s="40" t="s">
        <v>39</v>
      </c>
      <c r="AL4" s="41"/>
      <c r="AM4" s="40" t="s">
        <v>40</v>
      </c>
      <c r="AN4" s="44"/>
      <c r="AQ4" s="6"/>
    </row>
    <row r="5" spans="1:43" ht="15" customHeight="1" x14ac:dyDescent="0.2">
      <c r="A5" s="58"/>
      <c r="B5" s="60"/>
      <c r="C5" s="64"/>
      <c r="D5" s="64"/>
      <c r="E5" s="48"/>
      <c r="F5" s="53"/>
      <c r="G5" s="48"/>
      <c r="H5" s="49"/>
      <c r="I5" s="48"/>
      <c r="J5" s="49"/>
      <c r="K5" s="48"/>
      <c r="L5" s="49"/>
      <c r="M5" s="48"/>
      <c r="N5" s="49"/>
      <c r="O5" s="48"/>
      <c r="P5" s="49"/>
      <c r="Q5" s="50"/>
      <c r="R5" s="50"/>
      <c r="S5" s="48"/>
      <c r="T5" s="53"/>
      <c r="U5" s="48"/>
      <c r="V5" s="49"/>
      <c r="W5" s="42"/>
      <c r="X5" s="43"/>
      <c r="Y5" s="42"/>
      <c r="Z5" s="43"/>
      <c r="AA5" s="42"/>
      <c r="AB5" s="43"/>
      <c r="AC5" s="42"/>
      <c r="AD5" s="43"/>
      <c r="AE5" s="42"/>
      <c r="AF5" s="43"/>
      <c r="AG5" s="42"/>
      <c r="AH5" s="43"/>
      <c r="AI5" s="42"/>
      <c r="AJ5" s="43"/>
      <c r="AK5" s="42"/>
      <c r="AL5" s="43"/>
      <c r="AM5" s="42"/>
      <c r="AN5" s="45"/>
      <c r="AQ5" s="6"/>
    </row>
    <row r="6" spans="1:43" ht="15" customHeight="1" x14ac:dyDescent="0.2">
      <c r="A6" s="58"/>
      <c r="B6" s="60"/>
      <c r="C6" s="64"/>
      <c r="D6" s="64"/>
      <c r="E6" s="33" t="s">
        <v>27</v>
      </c>
      <c r="F6" s="38" t="s">
        <v>1</v>
      </c>
      <c r="G6" s="33" t="s">
        <v>27</v>
      </c>
      <c r="H6" s="38" t="s">
        <v>1</v>
      </c>
      <c r="I6" s="33" t="s">
        <v>27</v>
      </c>
      <c r="J6" s="38" t="s">
        <v>1</v>
      </c>
      <c r="K6" s="33" t="s">
        <v>27</v>
      </c>
      <c r="L6" s="38" t="s">
        <v>1</v>
      </c>
      <c r="M6" s="33" t="s">
        <v>27</v>
      </c>
      <c r="N6" s="38" t="s">
        <v>1</v>
      </c>
      <c r="O6" s="33" t="s">
        <v>27</v>
      </c>
      <c r="P6" s="38" t="s">
        <v>1</v>
      </c>
      <c r="Q6" s="50"/>
      <c r="R6" s="50"/>
      <c r="S6" s="33" t="s">
        <v>27</v>
      </c>
      <c r="T6" s="38" t="s">
        <v>1</v>
      </c>
      <c r="U6" s="33" t="s">
        <v>27</v>
      </c>
      <c r="V6" s="38" t="s">
        <v>1</v>
      </c>
      <c r="W6" s="33" t="s">
        <v>27</v>
      </c>
      <c r="X6" s="38" t="s">
        <v>1</v>
      </c>
      <c r="Y6" s="33" t="s">
        <v>27</v>
      </c>
      <c r="Z6" s="38" t="s">
        <v>1</v>
      </c>
      <c r="AA6" s="33" t="s">
        <v>27</v>
      </c>
      <c r="AB6" s="38" t="s">
        <v>1</v>
      </c>
      <c r="AC6" s="33" t="s">
        <v>27</v>
      </c>
      <c r="AD6" s="38" t="s">
        <v>1</v>
      </c>
      <c r="AE6" s="33" t="s">
        <v>27</v>
      </c>
      <c r="AF6" s="38" t="s">
        <v>1</v>
      </c>
      <c r="AG6" s="33" t="s">
        <v>27</v>
      </c>
      <c r="AH6" s="38" t="s">
        <v>1</v>
      </c>
      <c r="AI6" s="33" t="s">
        <v>27</v>
      </c>
      <c r="AJ6" s="38" t="s">
        <v>1</v>
      </c>
      <c r="AK6" s="33" t="s">
        <v>27</v>
      </c>
      <c r="AL6" s="38" t="s">
        <v>1</v>
      </c>
      <c r="AM6" s="33" t="s">
        <v>27</v>
      </c>
      <c r="AN6" s="35" t="s">
        <v>1</v>
      </c>
      <c r="AQ6" s="6"/>
    </row>
    <row r="7" spans="1:43" ht="15" customHeight="1" x14ac:dyDescent="0.2">
      <c r="A7" s="43"/>
      <c r="B7" s="34"/>
      <c r="C7" s="48"/>
      <c r="D7" s="48"/>
      <c r="E7" s="34"/>
      <c r="F7" s="39"/>
      <c r="G7" s="34"/>
      <c r="H7" s="39"/>
      <c r="I7" s="34"/>
      <c r="J7" s="39"/>
      <c r="K7" s="34"/>
      <c r="L7" s="39"/>
      <c r="M7" s="34"/>
      <c r="N7" s="39"/>
      <c r="O7" s="34"/>
      <c r="P7" s="39"/>
      <c r="Q7" s="51"/>
      <c r="R7" s="51"/>
      <c r="S7" s="34"/>
      <c r="T7" s="39"/>
      <c r="U7" s="34"/>
      <c r="V7" s="39"/>
      <c r="W7" s="34"/>
      <c r="X7" s="39"/>
      <c r="Y7" s="34"/>
      <c r="Z7" s="39"/>
      <c r="AA7" s="34"/>
      <c r="AB7" s="39"/>
      <c r="AC7" s="34"/>
      <c r="AD7" s="39"/>
      <c r="AE7" s="34"/>
      <c r="AF7" s="39"/>
      <c r="AG7" s="34"/>
      <c r="AH7" s="39"/>
      <c r="AI7" s="34"/>
      <c r="AJ7" s="39"/>
      <c r="AK7" s="34"/>
      <c r="AL7" s="39"/>
      <c r="AM7" s="34"/>
      <c r="AN7" s="36"/>
      <c r="AQ7" s="6"/>
    </row>
    <row r="8" spans="1:43" ht="15" customHeight="1" x14ac:dyDescent="0.2">
      <c r="A8" s="14"/>
      <c r="B8" s="24">
        <v>-1</v>
      </c>
      <c r="C8" s="16">
        <f t="shared" ref="C8" si="0">B8-1</f>
        <v>-2</v>
      </c>
      <c r="D8" s="16">
        <f t="shared" ref="D8" si="1">C8-1</f>
        <v>-3</v>
      </c>
      <c r="E8" s="16">
        <f>D8-1</f>
        <v>-4</v>
      </c>
      <c r="F8" s="16">
        <f t="shared" ref="F8" si="2">E8-1</f>
        <v>-5</v>
      </c>
      <c r="G8" s="16">
        <f t="shared" ref="G8" si="3">F8-1</f>
        <v>-6</v>
      </c>
      <c r="H8" s="15">
        <f t="shared" ref="H8" si="4">G8-1</f>
        <v>-7</v>
      </c>
      <c r="I8" s="16">
        <f>H8-1</f>
        <v>-8</v>
      </c>
      <c r="J8" s="16">
        <f t="shared" ref="J8" si="5">I8-1</f>
        <v>-9</v>
      </c>
      <c r="K8" s="16">
        <f t="shared" ref="K8" si="6">J8-1</f>
        <v>-10</v>
      </c>
      <c r="L8" s="16">
        <f t="shared" ref="L8" si="7">K8-1</f>
        <v>-11</v>
      </c>
      <c r="M8" s="16">
        <f t="shared" ref="M8" si="8">L8-1</f>
        <v>-12</v>
      </c>
      <c r="N8" s="16">
        <f t="shared" ref="N8" si="9">M8-1</f>
        <v>-13</v>
      </c>
      <c r="O8" s="16">
        <f t="shared" ref="O8" si="10">N8-1</f>
        <v>-14</v>
      </c>
      <c r="P8" s="15">
        <f t="shared" ref="P8" si="11">O8-1</f>
        <v>-15</v>
      </c>
      <c r="Q8" s="16">
        <f>P8-1</f>
        <v>-16</v>
      </c>
      <c r="R8" s="16">
        <f t="shared" ref="R8" si="12">Q8-1</f>
        <v>-17</v>
      </c>
      <c r="S8" s="16">
        <f t="shared" ref="S8" si="13">R8-1</f>
        <v>-18</v>
      </c>
      <c r="T8" s="16">
        <f t="shared" ref="T8" si="14">S8-1</f>
        <v>-19</v>
      </c>
      <c r="U8" s="16">
        <f t="shared" ref="U8:AA8" si="15">T8-1</f>
        <v>-20</v>
      </c>
      <c r="V8" s="15">
        <f t="shared" si="15"/>
        <v>-21</v>
      </c>
      <c r="W8" s="16">
        <f t="shared" si="15"/>
        <v>-22</v>
      </c>
      <c r="X8" s="16">
        <f t="shared" si="15"/>
        <v>-23</v>
      </c>
      <c r="Y8" s="16">
        <f t="shared" si="15"/>
        <v>-24</v>
      </c>
      <c r="Z8" s="16">
        <f t="shared" si="15"/>
        <v>-25</v>
      </c>
      <c r="AA8" s="16">
        <f t="shared" si="15"/>
        <v>-26</v>
      </c>
      <c r="AB8" s="16">
        <v>-27</v>
      </c>
      <c r="AC8" s="16">
        <f>AB8-1</f>
        <v>-28</v>
      </c>
      <c r="AD8" s="15">
        <f>AC8-1</f>
        <v>-29</v>
      </c>
      <c r="AE8" s="17">
        <v>-30</v>
      </c>
      <c r="AF8" s="16">
        <f t="shared" ref="AF8" si="16">AE8-1</f>
        <v>-31</v>
      </c>
      <c r="AG8" s="16">
        <f t="shared" ref="AG8" si="17">AF8-1</f>
        <v>-32</v>
      </c>
      <c r="AH8" s="16">
        <f t="shared" ref="AH8" si="18">AG8-1</f>
        <v>-33</v>
      </c>
      <c r="AI8" s="16">
        <f t="shared" ref="AI8" si="19">AH8-1</f>
        <v>-34</v>
      </c>
      <c r="AJ8" s="16">
        <f t="shared" ref="AJ8" si="20">AI8-1</f>
        <v>-35</v>
      </c>
      <c r="AK8" s="16">
        <f t="shared" ref="AK8" si="21">AJ8-1</f>
        <v>-36</v>
      </c>
      <c r="AL8" s="16">
        <f t="shared" ref="AL8" si="22">AK8-1</f>
        <v>-37</v>
      </c>
      <c r="AM8" s="16">
        <v>-40</v>
      </c>
      <c r="AN8" s="15">
        <v>-41</v>
      </c>
      <c r="AQ8" s="6"/>
    </row>
    <row r="9" spans="1:43" s="2" customFormat="1" ht="15" customHeight="1" x14ac:dyDescent="0.2">
      <c r="A9" s="20" t="s">
        <v>2</v>
      </c>
      <c r="B9" s="21">
        <v>437655</v>
      </c>
      <c r="C9" s="21">
        <v>41114486</v>
      </c>
      <c r="D9" s="21">
        <v>70675452</v>
      </c>
      <c r="E9" s="21">
        <v>407746</v>
      </c>
      <c r="F9" s="21">
        <v>50914513</v>
      </c>
      <c r="G9" s="21">
        <v>430205</v>
      </c>
      <c r="H9" s="21">
        <v>28104316</v>
      </c>
      <c r="I9" s="21">
        <v>68769</v>
      </c>
      <c r="J9" s="21">
        <v>476655</v>
      </c>
      <c r="K9" s="21">
        <v>178411</v>
      </c>
      <c r="L9" s="21">
        <v>37001857</v>
      </c>
      <c r="M9" s="21">
        <v>101137</v>
      </c>
      <c r="N9" s="21">
        <v>4981434</v>
      </c>
      <c r="O9" s="21">
        <v>139356</v>
      </c>
      <c r="P9" s="21">
        <v>5372309</v>
      </c>
      <c r="Q9" s="21">
        <v>421915</v>
      </c>
      <c r="R9" s="21">
        <v>54795</v>
      </c>
      <c r="S9" s="21">
        <v>436643</v>
      </c>
      <c r="T9" s="21">
        <v>48195214</v>
      </c>
      <c r="U9" s="21">
        <v>404374</v>
      </c>
      <c r="V9" s="21">
        <v>40160335</v>
      </c>
      <c r="W9" s="21">
        <v>42736</v>
      </c>
      <c r="X9" s="21">
        <v>2789821</v>
      </c>
      <c r="Y9" s="21">
        <v>1872</v>
      </c>
      <c r="Z9" s="21">
        <v>827152</v>
      </c>
      <c r="AA9" s="21">
        <v>9862</v>
      </c>
      <c r="AB9" s="21">
        <v>126123</v>
      </c>
      <c r="AC9" s="21">
        <v>28771</v>
      </c>
      <c r="AD9" s="21">
        <v>3759199</v>
      </c>
      <c r="AE9" s="21">
        <v>4161</v>
      </c>
      <c r="AF9" s="21">
        <v>47464</v>
      </c>
      <c r="AG9" s="21">
        <v>13088</v>
      </c>
      <c r="AH9" s="21">
        <v>596285</v>
      </c>
      <c r="AI9" s="21">
        <v>432286</v>
      </c>
      <c r="AJ9" s="21">
        <v>28527396</v>
      </c>
      <c r="AK9" s="21">
        <v>51655</v>
      </c>
      <c r="AL9" s="21">
        <v>979995</v>
      </c>
      <c r="AM9" s="21">
        <v>2630</v>
      </c>
      <c r="AN9" s="21">
        <v>47758</v>
      </c>
      <c r="AO9" s="26"/>
      <c r="AP9" s="26"/>
      <c r="AQ9" s="11"/>
    </row>
    <row r="10" spans="1:43" s="7" customFormat="1" ht="15" customHeight="1" x14ac:dyDescent="0.2">
      <c r="A10" s="22" t="s">
        <v>41</v>
      </c>
      <c r="B10" s="23">
        <v>109801</v>
      </c>
      <c r="C10" s="23">
        <v>-969968</v>
      </c>
      <c r="D10" s="23">
        <v>4383184</v>
      </c>
      <c r="E10" s="23">
        <v>100536</v>
      </c>
      <c r="F10" s="23">
        <v>4920512</v>
      </c>
      <c r="G10" s="23">
        <v>108700</v>
      </c>
      <c r="H10" s="23">
        <v>5250749</v>
      </c>
      <c r="I10" s="23">
        <v>15513</v>
      </c>
      <c r="J10" s="23">
        <v>47908</v>
      </c>
      <c r="K10" s="23">
        <v>0</v>
      </c>
      <c r="L10" s="23">
        <v>0</v>
      </c>
      <c r="M10" s="23">
        <v>50</v>
      </c>
      <c r="N10" s="23" t="s">
        <v>50</v>
      </c>
      <c r="O10" s="23">
        <v>265</v>
      </c>
      <c r="P10" s="23">
        <v>4976</v>
      </c>
      <c r="Q10" s="23">
        <v>108673</v>
      </c>
      <c r="R10" s="23">
        <v>7550</v>
      </c>
      <c r="S10" s="23">
        <v>109486</v>
      </c>
      <c r="T10" s="23">
        <v>5532380</v>
      </c>
      <c r="U10" s="23">
        <v>101251</v>
      </c>
      <c r="V10" s="23">
        <v>4970789</v>
      </c>
      <c r="W10" s="23">
        <v>11247</v>
      </c>
      <c r="X10" s="23">
        <v>409368</v>
      </c>
      <c r="Y10" s="23">
        <v>277</v>
      </c>
      <c r="Z10" s="23">
        <v>22328</v>
      </c>
      <c r="AA10" s="23">
        <v>2721</v>
      </c>
      <c r="AB10" s="23">
        <v>26331</v>
      </c>
      <c r="AC10" s="23">
        <v>2487</v>
      </c>
      <c r="AD10" s="23">
        <v>24874</v>
      </c>
      <c r="AE10" s="23">
        <v>993</v>
      </c>
      <c r="AF10" s="23">
        <v>11441</v>
      </c>
      <c r="AG10" s="23">
        <v>4379</v>
      </c>
      <c r="AH10" s="23">
        <v>90131</v>
      </c>
      <c r="AI10" s="23">
        <v>109127</v>
      </c>
      <c r="AJ10" s="23">
        <v>5334852</v>
      </c>
      <c r="AK10" s="23">
        <v>4743</v>
      </c>
      <c r="AL10" s="23">
        <v>54495</v>
      </c>
      <c r="AM10" s="23">
        <v>196</v>
      </c>
      <c r="AN10" s="23">
        <v>4262</v>
      </c>
      <c r="AO10" s="26"/>
      <c r="AP10" s="26"/>
      <c r="AQ10" s="11"/>
    </row>
    <row r="11" spans="1:43" s="7" customFormat="1" ht="15" customHeight="1" x14ac:dyDescent="0.2">
      <c r="A11" s="22" t="s">
        <v>3</v>
      </c>
      <c r="B11" s="23">
        <v>124561</v>
      </c>
      <c r="C11" s="23">
        <v>290797</v>
      </c>
      <c r="D11" s="23">
        <v>7200460</v>
      </c>
      <c r="E11" s="23">
        <v>117048</v>
      </c>
      <c r="F11" s="23">
        <v>6616312</v>
      </c>
      <c r="G11" s="23">
        <v>123654</v>
      </c>
      <c r="H11" s="23">
        <v>6813847</v>
      </c>
      <c r="I11" s="23">
        <v>12419</v>
      </c>
      <c r="J11" s="23">
        <v>26747</v>
      </c>
      <c r="K11" s="23">
        <v>140</v>
      </c>
      <c r="L11" s="23">
        <v>172</v>
      </c>
      <c r="M11" s="23" t="s">
        <v>46</v>
      </c>
      <c r="N11" s="23" t="s">
        <v>46</v>
      </c>
      <c r="O11" s="23">
        <v>796</v>
      </c>
      <c r="P11" s="23">
        <v>1447</v>
      </c>
      <c r="Q11" s="23">
        <v>122917</v>
      </c>
      <c r="R11" s="23">
        <v>10687</v>
      </c>
      <c r="S11" s="23">
        <v>124620</v>
      </c>
      <c r="T11" s="23">
        <v>7051376</v>
      </c>
      <c r="U11" s="23">
        <v>116915</v>
      </c>
      <c r="V11" s="23">
        <v>6542979</v>
      </c>
      <c r="W11" s="23">
        <v>10726</v>
      </c>
      <c r="X11" s="23">
        <v>387598</v>
      </c>
      <c r="Y11" s="23">
        <v>183</v>
      </c>
      <c r="Z11" s="23">
        <v>11468</v>
      </c>
      <c r="AA11" s="23">
        <v>3644</v>
      </c>
      <c r="AB11" s="23">
        <v>29980</v>
      </c>
      <c r="AC11" s="23">
        <v>3782</v>
      </c>
      <c r="AD11" s="23">
        <v>32902</v>
      </c>
      <c r="AE11" s="23">
        <v>1330</v>
      </c>
      <c r="AF11" s="23">
        <v>13917</v>
      </c>
      <c r="AG11" s="23">
        <v>3739</v>
      </c>
      <c r="AH11" s="23">
        <v>60366</v>
      </c>
      <c r="AI11" s="23">
        <v>124146</v>
      </c>
      <c r="AJ11" s="23">
        <v>6897486</v>
      </c>
      <c r="AK11" s="23">
        <v>6055</v>
      </c>
      <c r="AL11" s="23">
        <v>69069</v>
      </c>
      <c r="AM11" s="30">
        <v>193</v>
      </c>
      <c r="AN11" s="30">
        <v>650</v>
      </c>
      <c r="AO11" s="26"/>
      <c r="AP11" s="26"/>
      <c r="AQ11" s="11"/>
    </row>
    <row r="12" spans="1:43" s="3" customFormat="1" ht="15" customHeight="1" x14ac:dyDescent="0.2">
      <c r="A12" s="22" t="s">
        <v>4</v>
      </c>
      <c r="B12" s="23">
        <v>45602</v>
      </c>
      <c r="C12" s="23">
        <v>756635</v>
      </c>
      <c r="D12" s="23">
        <v>4012602</v>
      </c>
      <c r="E12" s="23">
        <v>42150</v>
      </c>
      <c r="F12" s="23">
        <v>3364049</v>
      </c>
      <c r="G12" s="23">
        <v>45206</v>
      </c>
      <c r="H12" s="23">
        <v>3154215</v>
      </c>
      <c r="I12" s="23">
        <v>8330</v>
      </c>
      <c r="J12" s="23">
        <v>31249</v>
      </c>
      <c r="K12" s="23">
        <v>22039</v>
      </c>
      <c r="L12" s="23">
        <v>114566</v>
      </c>
      <c r="M12" s="29">
        <f>8349+381</f>
        <v>8730</v>
      </c>
      <c r="N12" s="29">
        <f>7944+267</f>
        <v>8211</v>
      </c>
      <c r="O12" s="23">
        <v>13177</v>
      </c>
      <c r="P12" s="23">
        <v>12629</v>
      </c>
      <c r="Q12" s="23">
        <v>44323</v>
      </c>
      <c r="R12" s="23">
        <v>5172</v>
      </c>
      <c r="S12" s="23">
        <v>45630</v>
      </c>
      <c r="T12" s="23">
        <v>3567397</v>
      </c>
      <c r="U12" s="23">
        <v>42218</v>
      </c>
      <c r="V12" s="23">
        <v>3227160</v>
      </c>
      <c r="W12" s="23">
        <v>4744</v>
      </c>
      <c r="X12" s="23">
        <v>210741</v>
      </c>
      <c r="Y12" s="23">
        <v>309</v>
      </c>
      <c r="Z12" s="23">
        <v>18812</v>
      </c>
      <c r="AA12" s="23">
        <v>1518</v>
      </c>
      <c r="AB12" s="23">
        <v>18702</v>
      </c>
      <c r="AC12" s="23">
        <v>2470</v>
      </c>
      <c r="AD12" s="23">
        <v>70146</v>
      </c>
      <c r="AE12" s="23">
        <v>401</v>
      </c>
      <c r="AF12" s="23">
        <v>2863</v>
      </c>
      <c r="AG12" s="23">
        <v>1187</v>
      </c>
      <c r="AH12" s="23">
        <v>24749</v>
      </c>
      <c r="AI12" s="23">
        <v>45342</v>
      </c>
      <c r="AJ12" s="23">
        <v>3205176</v>
      </c>
      <c r="AK12" s="23">
        <v>5288</v>
      </c>
      <c r="AL12" s="23">
        <v>70504</v>
      </c>
      <c r="AM12" s="23">
        <v>132</v>
      </c>
      <c r="AN12" s="23">
        <v>1717</v>
      </c>
      <c r="AO12" s="26"/>
      <c r="AP12" s="26"/>
      <c r="AQ12" s="6"/>
    </row>
    <row r="13" spans="1:43" s="3" customFormat="1" ht="15" customHeight="1" x14ac:dyDescent="0.2">
      <c r="A13" s="22" t="s">
        <v>5</v>
      </c>
      <c r="B13" s="23">
        <v>42482</v>
      </c>
      <c r="C13" s="23">
        <v>1534757</v>
      </c>
      <c r="D13" s="23">
        <v>4720331</v>
      </c>
      <c r="E13" s="23">
        <v>39329</v>
      </c>
      <c r="F13" s="23">
        <v>3807685</v>
      </c>
      <c r="G13" s="23">
        <v>41995</v>
      </c>
      <c r="H13" s="23">
        <v>3057917</v>
      </c>
      <c r="I13" s="23">
        <v>8317</v>
      </c>
      <c r="J13" s="23">
        <v>37125</v>
      </c>
      <c r="K13" s="23">
        <v>41409</v>
      </c>
      <c r="L13" s="23">
        <v>736849</v>
      </c>
      <c r="M13" s="23">
        <v>17165</v>
      </c>
      <c r="N13" s="23">
        <v>49277</v>
      </c>
      <c r="O13" s="23">
        <v>27157</v>
      </c>
      <c r="P13" s="23">
        <v>73087</v>
      </c>
      <c r="Q13" s="23">
        <v>40548</v>
      </c>
      <c r="R13" s="23">
        <v>6645</v>
      </c>
      <c r="S13" s="23">
        <v>42534</v>
      </c>
      <c r="T13" s="23">
        <v>3829306</v>
      </c>
      <c r="U13" s="23">
        <v>38947</v>
      </c>
      <c r="V13" s="23">
        <v>3424207</v>
      </c>
      <c r="W13" s="23">
        <v>4739</v>
      </c>
      <c r="X13" s="23">
        <v>283966</v>
      </c>
      <c r="Y13" s="23">
        <v>99</v>
      </c>
      <c r="Z13" s="23">
        <v>10035</v>
      </c>
      <c r="AA13" s="23">
        <v>568</v>
      </c>
      <c r="AB13" s="23">
        <v>10530</v>
      </c>
      <c r="AC13" s="23">
        <v>2689</v>
      </c>
      <c r="AD13" s="23">
        <v>91570</v>
      </c>
      <c r="AE13" s="23">
        <v>192</v>
      </c>
      <c r="AF13" s="23">
        <v>3658</v>
      </c>
      <c r="AG13" s="23">
        <v>656</v>
      </c>
      <c r="AH13" s="23">
        <v>16833</v>
      </c>
      <c r="AI13" s="23">
        <v>42329</v>
      </c>
      <c r="AJ13" s="23">
        <v>3129998</v>
      </c>
      <c r="AK13" s="23">
        <v>6258</v>
      </c>
      <c r="AL13" s="23">
        <v>90532</v>
      </c>
      <c r="AM13" s="23">
        <v>205</v>
      </c>
      <c r="AN13" s="23">
        <v>2794</v>
      </c>
      <c r="AO13" s="26"/>
      <c r="AP13" s="26"/>
      <c r="AQ13" s="6"/>
    </row>
    <row r="14" spans="1:43" s="7" customFormat="1" ht="15" customHeight="1" x14ac:dyDescent="0.2">
      <c r="A14" s="22" t="s">
        <v>6</v>
      </c>
      <c r="B14" s="23">
        <v>25506</v>
      </c>
      <c r="C14" s="23">
        <v>1562002</v>
      </c>
      <c r="D14" s="23">
        <v>3651113</v>
      </c>
      <c r="E14" s="23">
        <v>23533</v>
      </c>
      <c r="F14" s="23">
        <v>2884396</v>
      </c>
      <c r="G14" s="23">
        <v>24607</v>
      </c>
      <c r="H14" s="23">
        <v>1971627</v>
      </c>
      <c r="I14" s="23">
        <v>4746</v>
      </c>
      <c r="J14" s="23">
        <v>32301</v>
      </c>
      <c r="K14" s="23">
        <v>25268</v>
      </c>
      <c r="L14" s="23">
        <v>1049314</v>
      </c>
      <c r="M14" s="23">
        <v>13154</v>
      </c>
      <c r="N14" s="23">
        <v>84188</v>
      </c>
      <c r="O14" s="23">
        <v>17179</v>
      </c>
      <c r="P14" s="23">
        <v>105507</v>
      </c>
      <c r="Q14" s="23">
        <v>24256</v>
      </c>
      <c r="R14" s="23">
        <v>4011</v>
      </c>
      <c r="S14" s="23">
        <v>25438</v>
      </c>
      <c r="T14" s="23">
        <v>2830279</v>
      </c>
      <c r="U14" s="23">
        <v>23548</v>
      </c>
      <c r="V14" s="23">
        <v>2477947</v>
      </c>
      <c r="W14" s="23">
        <v>2740</v>
      </c>
      <c r="X14" s="23">
        <v>205223</v>
      </c>
      <c r="Y14" s="23">
        <v>137</v>
      </c>
      <c r="Z14" s="23">
        <v>17523</v>
      </c>
      <c r="AA14" s="23">
        <v>445</v>
      </c>
      <c r="AB14" s="23">
        <v>8963</v>
      </c>
      <c r="AC14" s="23">
        <v>2053</v>
      </c>
      <c r="AD14" s="23">
        <v>100176</v>
      </c>
      <c r="AE14" s="23">
        <v>142</v>
      </c>
      <c r="AF14" s="23">
        <v>2988</v>
      </c>
      <c r="AG14" s="23">
        <v>348</v>
      </c>
      <c r="AH14" s="23">
        <v>24669</v>
      </c>
      <c r="AI14" s="23">
        <v>24694</v>
      </c>
      <c r="AJ14" s="23">
        <v>1993644</v>
      </c>
      <c r="AK14" s="23">
        <v>4781</v>
      </c>
      <c r="AL14" s="23">
        <v>85184</v>
      </c>
      <c r="AM14" s="23">
        <v>274</v>
      </c>
      <c r="AN14" s="23">
        <v>4076</v>
      </c>
      <c r="AO14" s="26"/>
      <c r="AP14" s="26"/>
      <c r="AQ14" s="11"/>
    </row>
    <row r="15" spans="1:43" s="7" customFormat="1" ht="15" customHeight="1" x14ac:dyDescent="0.2">
      <c r="A15" s="22" t="s">
        <v>7</v>
      </c>
      <c r="B15" s="23">
        <v>15115</v>
      </c>
      <c r="C15" s="23">
        <v>1311847</v>
      </c>
      <c r="D15" s="23">
        <v>2635942</v>
      </c>
      <c r="E15" s="23">
        <v>14356</v>
      </c>
      <c r="F15" s="23">
        <v>2101780</v>
      </c>
      <c r="G15" s="23">
        <v>14930</v>
      </c>
      <c r="H15" s="23">
        <v>1240789</v>
      </c>
      <c r="I15" s="23">
        <v>2790</v>
      </c>
      <c r="J15" s="23">
        <v>22542</v>
      </c>
      <c r="K15" s="23">
        <v>15016</v>
      </c>
      <c r="L15" s="23">
        <v>983387</v>
      </c>
      <c r="M15" s="23">
        <v>8063</v>
      </c>
      <c r="N15" s="23">
        <v>76309</v>
      </c>
      <c r="O15" s="23">
        <v>12741</v>
      </c>
      <c r="P15" s="23">
        <v>111870</v>
      </c>
      <c r="Q15" s="23">
        <v>13714</v>
      </c>
      <c r="R15" s="23">
        <v>3006</v>
      </c>
      <c r="S15" s="23">
        <v>15169</v>
      </c>
      <c r="T15" s="23">
        <v>1992710</v>
      </c>
      <c r="U15" s="23">
        <v>14241</v>
      </c>
      <c r="V15" s="23">
        <v>1760171</v>
      </c>
      <c r="W15" s="23">
        <v>1357</v>
      </c>
      <c r="X15" s="23">
        <v>116314</v>
      </c>
      <c r="Y15" s="23">
        <v>42</v>
      </c>
      <c r="Z15" s="23">
        <v>9291</v>
      </c>
      <c r="AA15" s="23">
        <v>240</v>
      </c>
      <c r="AB15" s="23">
        <v>7192</v>
      </c>
      <c r="AC15" s="23">
        <v>1448</v>
      </c>
      <c r="AD15" s="23">
        <v>73609</v>
      </c>
      <c r="AE15" s="30">
        <v>124</v>
      </c>
      <c r="AF15" s="30">
        <v>1942</v>
      </c>
      <c r="AG15" s="23">
        <v>406</v>
      </c>
      <c r="AH15" s="23">
        <v>28132</v>
      </c>
      <c r="AI15" s="23">
        <v>14987</v>
      </c>
      <c r="AJ15" s="23">
        <v>1264036</v>
      </c>
      <c r="AK15" s="23">
        <v>3130</v>
      </c>
      <c r="AL15" s="23">
        <v>60764</v>
      </c>
      <c r="AM15" s="23">
        <v>254</v>
      </c>
      <c r="AN15" s="23">
        <v>4370</v>
      </c>
      <c r="AO15" s="26"/>
      <c r="AP15" s="26"/>
      <c r="AQ15" s="11"/>
    </row>
    <row r="16" spans="1:43" s="2" customFormat="1" ht="15" customHeight="1" x14ac:dyDescent="0.2">
      <c r="A16" s="22" t="s">
        <v>8</v>
      </c>
      <c r="B16" s="23">
        <v>35638</v>
      </c>
      <c r="C16" s="23">
        <v>5026496</v>
      </c>
      <c r="D16" s="23">
        <v>8202493</v>
      </c>
      <c r="E16" s="23">
        <v>34041</v>
      </c>
      <c r="F16" s="23">
        <v>6474897</v>
      </c>
      <c r="G16" s="23">
        <v>33813</v>
      </c>
      <c r="H16" s="23">
        <v>2958505</v>
      </c>
      <c r="I16" s="23">
        <v>7427</v>
      </c>
      <c r="J16" s="23">
        <v>66376</v>
      </c>
      <c r="K16" s="23">
        <v>35595</v>
      </c>
      <c r="L16" s="23">
        <v>4193874</v>
      </c>
      <c r="M16" s="23">
        <v>21900</v>
      </c>
      <c r="N16" s="23">
        <v>374985</v>
      </c>
      <c r="O16" s="23">
        <v>31191</v>
      </c>
      <c r="P16" s="23">
        <v>536840</v>
      </c>
      <c r="Q16" s="23">
        <v>31797</v>
      </c>
      <c r="R16" s="23">
        <v>8319</v>
      </c>
      <c r="S16" s="23">
        <v>35371</v>
      </c>
      <c r="T16" s="23">
        <v>5586049</v>
      </c>
      <c r="U16" s="23">
        <v>32537</v>
      </c>
      <c r="V16" s="23">
        <v>4871393</v>
      </c>
      <c r="W16" s="23">
        <v>3542</v>
      </c>
      <c r="X16" s="23">
        <v>310553</v>
      </c>
      <c r="Y16" s="23">
        <v>135</v>
      </c>
      <c r="Z16" s="23">
        <v>13336</v>
      </c>
      <c r="AA16" s="23">
        <v>383</v>
      </c>
      <c r="AB16" s="23">
        <v>7430</v>
      </c>
      <c r="AC16" s="23">
        <v>4250</v>
      </c>
      <c r="AD16" s="23">
        <v>343353</v>
      </c>
      <c r="AE16" s="23">
        <v>413</v>
      </c>
      <c r="AF16" s="23">
        <v>4581</v>
      </c>
      <c r="AG16" s="23">
        <v>805</v>
      </c>
      <c r="AH16" s="23">
        <v>44901</v>
      </c>
      <c r="AI16" s="23">
        <v>34075</v>
      </c>
      <c r="AJ16" s="23">
        <v>2993799</v>
      </c>
      <c r="AK16" s="23">
        <v>7998</v>
      </c>
      <c r="AL16" s="23">
        <v>151116</v>
      </c>
      <c r="AM16" s="23">
        <v>429</v>
      </c>
      <c r="AN16" s="23">
        <v>6913</v>
      </c>
      <c r="AO16" s="26"/>
      <c r="AP16" s="26"/>
      <c r="AQ16" s="11"/>
    </row>
    <row r="17" spans="1:43" s="2" customFormat="1" ht="15" customHeight="1" x14ac:dyDescent="0.2">
      <c r="A17" s="22" t="s">
        <v>9</v>
      </c>
      <c r="B17" s="23">
        <v>25795</v>
      </c>
      <c r="C17" s="23">
        <v>7895339</v>
      </c>
      <c r="D17" s="23">
        <v>10490593</v>
      </c>
      <c r="E17" s="23">
        <v>24305</v>
      </c>
      <c r="F17" s="23">
        <v>7861375</v>
      </c>
      <c r="G17" s="23">
        <v>24492</v>
      </c>
      <c r="H17" s="23">
        <v>2322823</v>
      </c>
      <c r="I17" s="23">
        <v>5889</v>
      </c>
      <c r="J17" s="23">
        <v>67360</v>
      </c>
      <c r="K17" s="23">
        <v>25790</v>
      </c>
      <c r="L17" s="23">
        <v>7225807</v>
      </c>
      <c r="M17" s="23">
        <v>20077</v>
      </c>
      <c r="N17" s="23">
        <v>919832</v>
      </c>
      <c r="O17" s="23">
        <v>24184</v>
      </c>
      <c r="P17" s="23">
        <v>940120</v>
      </c>
      <c r="Q17" s="23">
        <v>23253</v>
      </c>
      <c r="R17" s="23">
        <v>6477</v>
      </c>
      <c r="S17" s="23">
        <v>25302</v>
      </c>
      <c r="T17" s="23">
        <v>6790978</v>
      </c>
      <c r="U17" s="23">
        <v>23197</v>
      </c>
      <c r="V17" s="23">
        <v>5464623</v>
      </c>
      <c r="W17" s="23">
        <v>2473</v>
      </c>
      <c r="X17" s="23">
        <v>337322</v>
      </c>
      <c r="Y17" s="23">
        <v>192</v>
      </c>
      <c r="Z17" s="23">
        <v>59987</v>
      </c>
      <c r="AA17" s="23">
        <v>241</v>
      </c>
      <c r="AB17" s="23">
        <v>11343</v>
      </c>
      <c r="AC17" s="23">
        <v>5206</v>
      </c>
      <c r="AD17" s="23">
        <v>827950</v>
      </c>
      <c r="AE17" s="23">
        <v>511</v>
      </c>
      <c r="AF17" s="23">
        <v>4685</v>
      </c>
      <c r="AG17" s="23">
        <v>1012</v>
      </c>
      <c r="AH17" s="23">
        <v>98070</v>
      </c>
      <c r="AI17" s="23">
        <v>24680</v>
      </c>
      <c r="AJ17" s="23">
        <v>2357469</v>
      </c>
      <c r="AK17" s="23">
        <v>8127</v>
      </c>
      <c r="AL17" s="23">
        <v>205072</v>
      </c>
      <c r="AM17" s="23">
        <v>556</v>
      </c>
      <c r="AN17" s="23">
        <v>7408</v>
      </c>
      <c r="AO17" s="26"/>
      <c r="AP17" s="26"/>
      <c r="AQ17" s="11"/>
    </row>
    <row r="18" spans="1:43" ht="15" customHeight="1" x14ac:dyDescent="0.2">
      <c r="A18" s="22" t="s">
        <v>10</v>
      </c>
      <c r="B18" s="23">
        <v>7779</v>
      </c>
      <c r="C18" s="23">
        <v>5365551</v>
      </c>
      <c r="D18" s="23">
        <v>6303605</v>
      </c>
      <c r="E18" s="23">
        <v>7499</v>
      </c>
      <c r="F18" s="23">
        <v>4525363</v>
      </c>
      <c r="G18" s="23">
        <v>7589</v>
      </c>
      <c r="H18" s="23">
        <v>797076</v>
      </c>
      <c r="I18" s="23">
        <v>1788</v>
      </c>
      <c r="J18" s="23">
        <v>33318</v>
      </c>
      <c r="K18" s="23">
        <v>7779</v>
      </c>
      <c r="L18" s="23">
        <v>5120404</v>
      </c>
      <c r="M18" s="23">
        <v>7056</v>
      </c>
      <c r="N18" s="23">
        <v>859016</v>
      </c>
      <c r="O18" s="23">
        <v>7418</v>
      </c>
      <c r="P18" s="23">
        <v>699239</v>
      </c>
      <c r="Q18" s="23">
        <v>7363</v>
      </c>
      <c r="R18" s="23">
        <v>1844</v>
      </c>
      <c r="S18" s="23">
        <v>7751</v>
      </c>
      <c r="T18" s="23">
        <v>3873379</v>
      </c>
      <c r="U18" s="23">
        <v>6887</v>
      </c>
      <c r="V18" s="23">
        <v>2741242</v>
      </c>
      <c r="W18" s="23">
        <v>634</v>
      </c>
      <c r="X18" s="23">
        <v>173375</v>
      </c>
      <c r="Y18" s="23">
        <v>187</v>
      </c>
      <c r="Z18" s="23">
        <v>101724</v>
      </c>
      <c r="AA18" s="23">
        <v>43</v>
      </c>
      <c r="AB18" s="23">
        <v>2386</v>
      </c>
      <c r="AC18" s="23">
        <v>2716</v>
      </c>
      <c r="AD18" s="23">
        <v>815178</v>
      </c>
      <c r="AE18" s="30">
        <v>36</v>
      </c>
      <c r="AF18" s="30">
        <v>677</v>
      </c>
      <c r="AG18" s="23">
        <v>306</v>
      </c>
      <c r="AH18" s="23">
        <v>42153</v>
      </c>
      <c r="AI18" s="23">
        <v>7643</v>
      </c>
      <c r="AJ18" s="23">
        <v>803883</v>
      </c>
      <c r="AK18" s="23">
        <v>3280</v>
      </c>
      <c r="AL18" s="23">
        <v>107660</v>
      </c>
      <c r="AM18" s="23">
        <v>161</v>
      </c>
      <c r="AN18" s="23">
        <v>5313</v>
      </c>
      <c r="AO18" s="26"/>
      <c r="AP18" s="26"/>
      <c r="AQ18" s="6"/>
    </row>
    <row r="19" spans="1:43" ht="15" customHeight="1" x14ac:dyDescent="0.2">
      <c r="A19" s="22" t="s">
        <v>11</v>
      </c>
      <c r="B19" s="23">
        <v>2226</v>
      </c>
      <c r="C19" s="23">
        <v>2687705</v>
      </c>
      <c r="D19" s="23">
        <v>2966479</v>
      </c>
      <c r="E19" s="23">
        <v>2077</v>
      </c>
      <c r="F19" s="23">
        <v>1937668</v>
      </c>
      <c r="G19" s="23">
        <v>2186</v>
      </c>
      <c r="H19" s="23">
        <v>223180</v>
      </c>
      <c r="I19" s="23">
        <v>608</v>
      </c>
      <c r="J19" s="23">
        <v>19435</v>
      </c>
      <c r="K19" s="23">
        <v>2226</v>
      </c>
      <c r="L19" s="23">
        <v>2585694</v>
      </c>
      <c r="M19" s="23">
        <v>2007</v>
      </c>
      <c r="N19" s="23">
        <v>436791</v>
      </c>
      <c r="O19" s="23">
        <v>2155</v>
      </c>
      <c r="P19" s="23">
        <v>388195</v>
      </c>
      <c r="Q19" s="23">
        <v>2081</v>
      </c>
      <c r="R19" s="23">
        <v>481</v>
      </c>
      <c r="S19" s="23">
        <v>2218</v>
      </c>
      <c r="T19" s="23">
        <v>1620128</v>
      </c>
      <c r="U19" s="23">
        <v>1911</v>
      </c>
      <c r="V19" s="23">
        <v>1105020</v>
      </c>
      <c r="W19" s="23">
        <v>220</v>
      </c>
      <c r="X19" s="23">
        <v>95182</v>
      </c>
      <c r="Y19" s="23">
        <v>72</v>
      </c>
      <c r="Z19" s="23">
        <v>51963</v>
      </c>
      <c r="AA19" s="23">
        <v>26</v>
      </c>
      <c r="AB19" s="23">
        <v>656</v>
      </c>
      <c r="AC19" s="23">
        <v>756</v>
      </c>
      <c r="AD19" s="23">
        <v>334519</v>
      </c>
      <c r="AE19" s="29">
        <f>8+2+2</f>
        <v>12</v>
      </c>
      <c r="AF19" s="29">
        <f>610+15+14</f>
        <v>639</v>
      </c>
      <c r="AG19" s="23">
        <v>101</v>
      </c>
      <c r="AH19" s="23">
        <v>37974</v>
      </c>
      <c r="AI19" s="23">
        <v>2199</v>
      </c>
      <c r="AJ19" s="23">
        <v>226811</v>
      </c>
      <c r="AK19" s="23">
        <v>917</v>
      </c>
      <c r="AL19" s="23">
        <v>36159</v>
      </c>
      <c r="AM19" s="23">
        <v>50</v>
      </c>
      <c r="AN19" s="23">
        <v>1841</v>
      </c>
      <c r="AO19" s="26"/>
      <c r="AP19" s="26"/>
      <c r="AQ19" s="6"/>
    </row>
    <row r="20" spans="1:43" ht="15" customHeight="1" x14ac:dyDescent="0.2">
      <c r="A20" s="22" t="s">
        <v>12</v>
      </c>
      <c r="B20" s="23">
        <v>1000</v>
      </c>
      <c r="C20" s="23">
        <v>1712334</v>
      </c>
      <c r="D20" s="23">
        <v>1876423</v>
      </c>
      <c r="E20" s="23">
        <v>936</v>
      </c>
      <c r="F20" s="23">
        <v>1120774</v>
      </c>
      <c r="G20" s="23">
        <v>960</v>
      </c>
      <c r="H20" s="23">
        <v>98725</v>
      </c>
      <c r="I20" s="23">
        <v>246</v>
      </c>
      <c r="J20" s="23">
        <v>50638</v>
      </c>
      <c r="K20" s="23">
        <v>1000</v>
      </c>
      <c r="L20" s="23">
        <v>1658886</v>
      </c>
      <c r="M20" s="23">
        <v>924</v>
      </c>
      <c r="N20" s="23">
        <v>284827</v>
      </c>
      <c r="O20" s="23">
        <v>980</v>
      </c>
      <c r="P20" s="23">
        <v>253205</v>
      </c>
      <c r="Q20" s="23">
        <v>934</v>
      </c>
      <c r="R20" s="23">
        <v>217</v>
      </c>
      <c r="S20" s="23">
        <v>997</v>
      </c>
      <c r="T20" s="23">
        <v>944804</v>
      </c>
      <c r="U20" s="23">
        <v>906</v>
      </c>
      <c r="V20" s="23">
        <v>654031</v>
      </c>
      <c r="W20" s="23">
        <v>97</v>
      </c>
      <c r="X20" s="23">
        <v>50371</v>
      </c>
      <c r="Y20" s="23">
        <v>46</v>
      </c>
      <c r="Z20" s="23">
        <v>47922</v>
      </c>
      <c r="AA20" s="30">
        <v>16</v>
      </c>
      <c r="AB20" s="30">
        <v>401</v>
      </c>
      <c r="AC20" s="23">
        <v>319</v>
      </c>
      <c r="AD20" s="23">
        <v>171430</v>
      </c>
      <c r="AE20" s="23" t="s">
        <v>46</v>
      </c>
      <c r="AF20" s="23" t="s">
        <v>46</v>
      </c>
      <c r="AG20" s="23">
        <v>56</v>
      </c>
      <c r="AH20" s="23">
        <v>20664</v>
      </c>
      <c r="AI20" s="23">
        <v>973</v>
      </c>
      <c r="AJ20" s="23">
        <v>100360</v>
      </c>
      <c r="AK20" s="23">
        <v>354</v>
      </c>
      <c r="AL20" s="23">
        <v>14726</v>
      </c>
      <c r="AM20" s="23">
        <v>40</v>
      </c>
      <c r="AN20" s="23">
        <v>2114</v>
      </c>
      <c r="AO20" s="27"/>
      <c r="AP20" s="27"/>
      <c r="AQ20" s="6"/>
    </row>
    <row r="21" spans="1:43" ht="15" customHeight="1" x14ac:dyDescent="0.2">
      <c r="A21" s="22" t="s">
        <v>13</v>
      </c>
      <c r="B21" s="23">
        <v>1552</v>
      </c>
      <c r="C21" s="23">
        <v>4665792</v>
      </c>
      <c r="D21" s="23">
        <v>4876910</v>
      </c>
      <c r="E21" s="23">
        <v>1405</v>
      </c>
      <c r="F21" s="23">
        <v>2637258</v>
      </c>
      <c r="G21" s="23">
        <v>1495</v>
      </c>
      <c r="H21" s="23">
        <v>155691</v>
      </c>
      <c r="I21" s="23">
        <v>493</v>
      </c>
      <c r="J21" s="23">
        <v>29294</v>
      </c>
      <c r="K21" s="23">
        <v>1552</v>
      </c>
      <c r="L21" s="23">
        <v>4553430</v>
      </c>
      <c r="M21" s="23">
        <v>1451</v>
      </c>
      <c r="N21" s="23">
        <v>763278</v>
      </c>
      <c r="O21" s="23">
        <v>1522</v>
      </c>
      <c r="P21" s="23">
        <v>746610</v>
      </c>
      <c r="Q21" s="23">
        <v>1481</v>
      </c>
      <c r="R21" s="23">
        <v>297</v>
      </c>
      <c r="S21" s="23">
        <v>1543</v>
      </c>
      <c r="T21" s="23">
        <v>2303646</v>
      </c>
      <c r="U21" s="23">
        <v>1329</v>
      </c>
      <c r="V21" s="23">
        <v>1550141</v>
      </c>
      <c r="W21" s="23">
        <v>164</v>
      </c>
      <c r="X21" s="23">
        <v>128836</v>
      </c>
      <c r="Y21" s="23">
        <v>131</v>
      </c>
      <c r="Z21" s="23">
        <v>217720</v>
      </c>
      <c r="AA21" s="29">
        <f>14+2+1</f>
        <v>17</v>
      </c>
      <c r="AB21" s="29">
        <f>1032+1164+13</f>
        <v>2209</v>
      </c>
      <c r="AC21" s="23">
        <v>443</v>
      </c>
      <c r="AD21" s="23">
        <v>362247</v>
      </c>
      <c r="AE21" s="23" t="s">
        <v>46</v>
      </c>
      <c r="AF21" s="23" t="s">
        <v>46</v>
      </c>
      <c r="AG21" s="23">
        <v>58</v>
      </c>
      <c r="AH21" s="23">
        <v>43854</v>
      </c>
      <c r="AI21" s="23">
        <v>1512</v>
      </c>
      <c r="AJ21" s="23">
        <v>159522</v>
      </c>
      <c r="AK21" s="23">
        <v>551</v>
      </c>
      <c r="AL21" s="23">
        <v>26134</v>
      </c>
      <c r="AM21" s="23">
        <v>93</v>
      </c>
      <c r="AN21" s="23">
        <v>3920</v>
      </c>
      <c r="AO21" s="2"/>
      <c r="AP21" s="2"/>
      <c r="AQ21" s="6"/>
    </row>
    <row r="22" spans="1:43" ht="15" customHeight="1" x14ac:dyDescent="0.2">
      <c r="A22" s="22" t="s">
        <v>14</v>
      </c>
      <c r="B22" s="23">
        <v>363</v>
      </c>
      <c r="C22" s="23">
        <v>2483211</v>
      </c>
      <c r="D22" s="23">
        <v>2533098</v>
      </c>
      <c r="E22" s="23">
        <v>316</v>
      </c>
      <c r="F22" s="23">
        <v>1024411</v>
      </c>
      <c r="G22" s="23">
        <v>356</v>
      </c>
      <c r="H22" s="23">
        <v>35572</v>
      </c>
      <c r="I22" s="23">
        <v>128</v>
      </c>
      <c r="J22" s="23">
        <v>8681</v>
      </c>
      <c r="K22" s="23">
        <v>363</v>
      </c>
      <c r="L22" s="23">
        <v>2429899</v>
      </c>
      <c r="M22" s="23">
        <v>342</v>
      </c>
      <c r="N22" s="23">
        <v>353694</v>
      </c>
      <c r="O22" s="23">
        <v>359</v>
      </c>
      <c r="P22" s="23">
        <v>430545</v>
      </c>
      <c r="Q22" s="23">
        <v>349</v>
      </c>
      <c r="R22" s="23">
        <v>48</v>
      </c>
      <c r="S22" s="23">
        <v>360</v>
      </c>
      <c r="T22" s="23">
        <v>886642</v>
      </c>
      <c r="U22" s="23">
        <v>287</v>
      </c>
      <c r="V22" s="23">
        <v>541337</v>
      </c>
      <c r="W22" s="23">
        <v>30</v>
      </c>
      <c r="X22" s="23">
        <v>36756</v>
      </c>
      <c r="Y22" s="23">
        <v>47</v>
      </c>
      <c r="Z22" s="23">
        <v>157520</v>
      </c>
      <c r="AA22" s="23" t="s">
        <v>46</v>
      </c>
      <c r="AB22" s="23" t="s">
        <v>46</v>
      </c>
      <c r="AC22" s="23">
        <v>101</v>
      </c>
      <c r="AD22" s="23">
        <v>136198</v>
      </c>
      <c r="AE22" s="23">
        <v>0</v>
      </c>
      <c r="AF22" s="23">
        <v>0</v>
      </c>
      <c r="AG22" s="23">
        <v>19</v>
      </c>
      <c r="AH22" s="23">
        <v>13667</v>
      </c>
      <c r="AI22" s="23">
        <v>358</v>
      </c>
      <c r="AJ22" s="23">
        <v>36504</v>
      </c>
      <c r="AK22" s="23">
        <v>116</v>
      </c>
      <c r="AL22" s="23">
        <v>5633</v>
      </c>
      <c r="AM22" s="23">
        <v>30</v>
      </c>
      <c r="AN22" s="23">
        <v>1717</v>
      </c>
      <c r="AO22" s="2"/>
      <c r="AP22" s="2"/>
      <c r="AQ22" s="6"/>
    </row>
    <row r="23" spans="1:43" ht="15" customHeight="1" x14ac:dyDescent="0.2">
      <c r="A23" s="18" t="s">
        <v>15</v>
      </c>
      <c r="B23" s="19">
        <v>236</v>
      </c>
      <c r="C23" s="19">
        <v>6791987</v>
      </c>
      <c r="D23" s="19">
        <v>6822218</v>
      </c>
      <c r="E23" s="19">
        <v>216</v>
      </c>
      <c r="F23" s="19">
        <v>1638033</v>
      </c>
      <c r="G23" s="19">
        <v>221</v>
      </c>
      <c r="H23" s="19">
        <v>23601</v>
      </c>
      <c r="I23" s="19">
        <v>75</v>
      </c>
      <c r="J23" s="19">
        <v>3682</v>
      </c>
      <c r="K23" s="19">
        <v>235</v>
      </c>
      <c r="L23" s="19">
        <v>6349574</v>
      </c>
      <c r="M23" s="19">
        <v>220</v>
      </c>
      <c r="N23" s="19">
        <v>771026</v>
      </c>
      <c r="O23" s="19">
        <v>232</v>
      </c>
      <c r="P23" s="19">
        <v>1068036</v>
      </c>
      <c r="Q23" s="19">
        <v>227</v>
      </c>
      <c r="R23" s="19">
        <v>41</v>
      </c>
      <c r="S23" s="19">
        <v>225</v>
      </c>
      <c r="T23" s="19">
        <v>1386141</v>
      </c>
      <c r="U23" s="19">
        <v>198</v>
      </c>
      <c r="V23" s="19">
        <v>829294</v>
      </c>
      <c r="W23" s="19">
        <v>23</v>
      </c>
      <c r="X23" s="19">
        <v>44215</v>
      </c>
      <c r="Y23" s="19">
        <v>15</v>
      </c>
      <c r="Z23" s="19">
        <v>87523</v>
      </c>
      <c r="AA23" s="19" t="s">
        <v>46</v>
      </c>
      <c r="AB23" s="19" t="s">
        <v>46</v>
      </c>
      <c r="AC23" s="19">
        <v>53</v>
      </c>
      <c r="AD23" s="19">
        <v>375046</v>
      </c>
      <c r="AE23" s="30">
        <v>4</v>
      </c>
      <c r="AF23" s="30">
        <v>73</v>
      </c>
      <c r="AG23" s="19">
        <v>17</v>
      </c>
      <c r="AH23" s="19">
        <v>50123</v>
      </c>
      <c r="AI23" s="19">
        <v>221</v>
      </c>
      <c r="AJ23" s="19">
        <v>23855</v>
      </c>
      <c r="AK23" s="19">
        <v>58</v>
      </c>
      <c r="AL23" s="19">
        <v>2947</v>
      </c>
      <c r="AM23" s="19">
        <v>15</v>
      </c>
      <c r="AN23" s="19">
        <v>664</v>
      </c>
      <c r="AO23" s="25"/>
      <c r="AP23" s="25"/>
      <c r="AQ23" s="6"/>
    </row>
    <row r="24" spans="1:43" ht="15" customHeight="1" x14ac:dyDescent="0.2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1"/>
      <c r="AP24" s="31"/>
      <c r="AQ24" s="6"/>
    </row>
    <row r="25" spans="1:43" ht="15" customHeight="1" x14ac:dyDescent="0.2">
      <c r="A25" s="31" t="s">
        <v>47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6"/>
    </row>
    <row r="26" spans="1:43" ht="15" customHeight="1" x14ac:dyDescent="0.2">
      <c r="A26" s="31" t="s">
        <v>52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6"/>
    </row>
    <row r="27" spans="1:43" ht="15" customHeight="1" x14ac:dyDescent="0.2">
      <c r="A27" s="31" t="s">
        <v>53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6"/>
    </row>
    <row r="28" spans="1:43" ht="15" customHeight="1" x14ac:dyDescent="0.2">
      <c r="A28" s="31" t="s">
        <v>44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6"/>
    </row>
    <row r="29" spans="1:43" ht="15" customHeight="1" x14ac:dyDescent="0.2">
      <c r="A29" s="54" t="s">
        <v>49</v>
      </c>
      <c r="B29" s="54"/>
      <c r="C29" s="54"/>
      <c r="D29" s="54"/>
      <c r="E29" s="54"/>
      <c r="F29" s="54"/>
      <c r="G29" s="54"/>
      <c r="H29" s="54"/>
      <c r="I29" s="54"/>
      <c r="J29" s="5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6"/>
    </row>
    <row r="30" spans="1:43" ht="15" customHeight="1" x14ac:dyDescent="0.2">
      <c r="A30" s="31" t="s">
        <v>51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6"/>
    </row>
    <row r="31" spans="1:43" ht="15" customHeight="1" x14ac:dyDescent="0.2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6"/>
    </row>
    <row r="32" spans="1:43" ht="15" customHeight="1" x14ac:dyDescent="0.2">
      <c r="A32" s="2"/>
      <c r="B32" s="2"/>
      <c r="C32" s="2"/>
      <c r="D32" s="2"/>
      <c r="E32" s="2"/>
      <c r="F32" s="2"/>
      <c r="G32" s="2"/>
      <c r="H32" s="2"/>
      <c r="K32" s="2"/>
      <c r="L32" s="2"/>
      <c r="S32" s="4"/>
      <c r="T32" s="5"/>
      <c r="U32" s="9"/>
      <c r="V32" s="4"/>
      <c r="W32" s="8"/>
      <c r="X32" s="9"/>
      <c r="Y32" s="9"/>
      <c r="Z32" s="6"/>
      <c r="AA32" s="6"/>
      <c r="AB32" s="6"/>
      <c r="AC32" s="6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6"/>
      <c r="AQ32" s="6"/>
    </row>
    <row r="33" spans="1:55" ht="15" customHeight="1" x14ac:dyDescent="0.2">
      <c r="A33" s="2"/>
      <c r="B33" s="2"/>
      <c r="C33" s="2"/>
      <c r="D33" s="2"/>
      <c r="E33" s="2"/>
      <c r="F33" s="2"/>
      <c r="G33" s="2"/>
      <c r="H33" s="2"/>
      <c r="K33" s="2"/>
      <c r="L33" s="2"/>
      <c r="Q33" s="6"/>
      <c r="R33" s="6"/>
      <c r="S33" s="6"/>
      <c r="T33" s="6"/>
      <c r="U33" s="9"/>
      <c r="V33" s="9"/>
      <c r="W33" s="9"/>
      <c r="X33" s="9"/>
      <c r="Y33" s="9"/>
      <c r="Z33" s="6"/>
      <c r="AA33" s="6"/>
      <c r="AB33" s="6"/>
      <c r="AC33" s="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6"/>
      <c r="AQ33" s="6"/>
    </row>
    <row r="34" spans="1:55" ht="15" customHeight="1" x14ac:dyDescent="0.2">
      <c r="A34" s="2"/>
      <c r="B34" s="2"/>
      <c r="C34" s="2"/>
      <c r="D34" s="2"/>
      <c r="E34" s="2"/>
      <c r="F34" s="2"/>
      <c r="G34" s="2"/>
      <c r="H34" s="2"/>
      <c r="K34" s="2"/>
      <c r="L34" s="2"/>
      <c r="Q34" s="11"/>
      <c r="R34" s="11"/>
      <c r="S34" s="11"/>
      <c r="T34" s="11"/>
      <c r="U34" s="5"/>
      <c r="V34" s="5"/>
      <c r="W34" s="5"/>
      <c r="X34" s="5"/>
      <c r="Y34" s="9"/>
      <c r="Z34" s="9"/>
      <c r="AA34" s="9"/>
      <c r="AB34" s="9"/>
      <c r="AC34" s="9"/>
      <c r="AD34" s="9"/>
      <c r="AE34" s="9"/>
      <c r="AF34" s="9"/>
      <c r="AG34" s="6"/>
      <c r="AH34" s="6"/>
    </row>
    <row r="35" spans="1:55" ht="15" customHeight="1" x14ac:dyDescent="0.2">
      <c r="A35" s="2"/>
      <c r="B35" s="2"/>
      <c r="C35" s="2"/>
      <c r="D35" s="2"/>
      <c r="E35" s="2"/>
      <c r="F35" s="2"/>
      <c r="G35" s="2"/>
      <c r="H35" s="2"/>
      <c r="K35" s="2"/>
      <c r="L35" s="2"/>
      <c r="M35" s="4"/>
      <c r="N35" s="8"/>
      <c r="O35" s="9"/>
      <c r="P35" s="9"/>
      <c r="T35" s="11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/>
      <c r="AH35" s="11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" customHeight="1" x14ac:dyDescent="0.2">
      <c r="A36" s="2"/>
      <c r="B36" s="2"/>
      <c r="C36" s="2"/>
      <c r="D36" s="2"/>
      <c r="E36" s="2"/>
      <c r="F36" s="2"/>
      <c r="G36" s="2"/>
      <c r="H36" s="2"/>
      <c r="K36" s="2"/>
      <c r="L36" s="2"/>
      <c r="M36" s="4"/>
      <c r="N36" s="8"/>
      <c r="O36" s="5"/>
      <c r="P36" s="5"/>
      <c r="Q36" s="3"/>
      <c r="R36" s="3"/>
      <c r="S36" s="3"/>
      <c r="T36" s="12"/>
      <c r="U36" s="12"/>
      <c r="V36" s="12"/>
      <c r="W36" s="12"/>
      <c r="X36" s="12"/>
      <c r="Y36" s="5"/>
      <c r="Z36" s="5"/>
      <c r="AA36" s="5"/>
      <c r="AB36" s="5"/>
      <c r="AC36" s="5"/>
      <c r="AD36" s="5"/>
      <c r="AE36" s="5"/>
      <c r="AF36" s="5"/>
      <c r="AG36" s="11"/>
      <c r="AH36" s="11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s="3" customFormat="1" ht="1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  <c r="P37" s="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1"/>
      <c r="AF37" s="11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</row>
    <row r="38" spans="1:55" s="3" customFormat="1" ht="1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1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</row>
    <row r="39" spans="1:55" s="3" customFormat="1" ht="1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1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1:55" s="3" customFormat="1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1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</row>
    <row r="41" spans="1:55" s="3" customFormat="1" ht="1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1"/>
      <c r="R41" s="1"/>
      <c r="S41" s="1"/>
      <c r="T41" s="5"/>
      <c r="U41" s="5"/>
      <c r="V41" s="5"/>
      <c r="W41" s="5"/>
      <c r="X41" s="5"/>
      <c r="Y41" s="12"/>
      <c r="Z41" s="12"/>
      <c r="AA41" s="12"/>
      <c r="AB41" s="12"/>
      <c r="AC41" s="12"/>
      <c r="AD41" s="12"/>
      <c r="AE41" s="11"/>
      <c r="AF41" s="11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</row>
    <row r="42" spans="1:55" ht="15" customHeight="1" x14ac:dyDescent="0.2">
      <c r="A42" s="2"/>
      <c r="B42" s="2"/>
      <c r="C42" s="2"/>
      <c r="D42" s="2"/>
      <c r="E42" s="2"/>
      <c r="F42" s="2"/>
      <c r="G42" s="2"/>
      <c r="H42" s="2"/>
      <c r="K42" s="2"/>
      <c r="L42" s="2"/>
      <c r="M42" s="3"/>
      <c r="N42" s="3"/>
      <c r="O42" s="3"/>
      <c r="P42" s="3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11"/>
      <c r="AF42" s="11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5" ht="15" customHeight="1" x14ac:dyDescent="0.2">
      <c r="A43" s="2"/>
      <c r="B43" s="2"/>
      <c r="C43" s="2"/>
      <c r="D43" s="2"/>
      <c r="E43" s="2"/>
      <c r="F43" s="2"/>
      <c r="G43" s="2"/>
      <c r="H43" s="2"/>
      <c r="K43" s="2"/>
      <c r="L43" s="2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11"/>
      <c r="AF43" s="11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5" ht="15" customHeight="1" x14ac:dyDescent="0.2">
      <c r="A44" s="2"/>
      <c r="B44" s="2"/>
      <c r="C44" s="2"/>
      <c r="D44" s="2"/>
      <c r="E44" s="2"/>
      <c r="F44" s="2"/>
      <c r="G44" s="2"/>
      <c r="H44" s="2"/>
      <c r="K44" s="2"/>
      <c r="L44" s="2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11"/>
      <c r="AF44" s="11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5" ht="15" customHeight="1" x14ac:dyDescent="0.2">
      <c r="A45" s="2"/>
      <c r="B45" s="2"/>
      <c r="C45" s="2"/>
      <c r="D45" s="2"/>
      <c r="E45" s="2"/>
      <c r="F45" s="2"/>
      <c r="G45" s="2"/>
      <c r="H45" s="2"/>
      <c r="K45" s="2"/>
      <c r="L45" s="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11"/>
      <c r="AF45" s="11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5" ht="15" customHeight="1" x14ac:dyDescent="0.2">
      <c r="A46" s="2"/>
      <c r="B46" s="2"/>
      <c r="C46" s="2"/>
      <c r="D46" s="2"/>
      <c r="E46" s="2"/>
      <c r="F46" s="2"/>
      <c r="G46" s="2"/>
      <c r="H46" s="2"/>
      <c r="K46" s="2"/>
      <c r="L46" s="2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11"/>
      <c r="AF46" s="11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5" ht="15" customHeight="1" x14ac:dyDescent="0.2">
      <c r="A47" s="2"/>
      <c r="B47" s="2"/>
      <c r="C47" s="2"/>
      <c r="D47" s="2"/>
      <c r="E47" s="2"/>
      <c r="F47" s="2"/>
      <c r="G47" s="2"/>
      <c r="H47" s="2"/>
      <c r="K47" s="2"/>
      <c r="L47" s="2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11"/>
      <c r="AF47" s="11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5" ht="15" customHeight="1" x14ac:dyDescent="0.2">
      <c r="A48" s="2"/>
      <c r="B48" s="2"/>
      <c r="C48" s="2"/>
      <c r="D48" s="2"/>
      <c r="E48" s="2"/>
      <c r="F48" s="2"/>
      <c r="G48" s="2"/>
      <c r="H48" s="2"/>
      <c r="K48" s="2"/>
      <c r="L48" s="2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11"/>
      <c r="AF48" s="11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5" ht="15" customHeight="1" x14ac:dyDescent="0.2">
      <c r="A49" s="2"/>
      <c r="B49" s="2"/>
      <c r="C49" s="2"/>
      <c r="D49" s="2"/>
      <c r="E49" s="2"/>
      <c r="F49" s="2"/>
      <c r="G49" s="2"/>
      <c r="H49" s="2"/>
      <c r="K49" s="2"/>
      <c r="L49" s="2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11"/>
      <c r="AF49" s="11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5" ht="15" customHeight="1" x14ac:dyDescent="0.2">
      <c r="A50" s="2"/>
      <c r="B50" s="2"/>
      <c r="C50" s="2"/>
      <c r="D50" s="2"/>
      <c r="E50" s="2"/>
      <c r="F50" s="2"/>
      <c r="G50" s="2"/>
      <c r="H50" s="2"/>
      <c r="K50" s="2"/>
      <c r="L50" s="2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11"/>
      <c r="AF50" s="11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5" ht="15" customHeight="1" x14ac:dyDescent="0.2">
      <c r="A51" s="2"/>
      <c r="B51" s="2"/>
      <c r="C51" s="2"/>
      <c r="D51" s="2"/>
      <c r="E51" s="2"/>
      <c r="F51" s="2"/>
      <c r="G51" s="2"/>
      <c r="H51" s="2"/>
      <c r="K51" s="2"/>
      <c r="L51" s="2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11"/>
      <c r="AF51" s="1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5" ht="15" customHeight="1" x14ac:dyDescent="0.2">
      <c r="A52" s="2"/>
      <c r="B52" s="2"/>
      <c r="C52" s="2"/>
      <c r="D52" s="2"/>
      <c r="E52" s="2"/>
      <c r="F52" s="2"/>
      <c r="G52" s="2"/>
      <c r="H52" s="2"/>
      <c r="K52" s="2"/>
      <c r="L52" s="2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11"/>
      <c r="AF52" s="11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5" ht="15" customHeight="1" x14ac:dyDescent="0.2">
      <c r="A53" s="2"/>
      <c r="B53" s="2"/>
      <c r="C53" s="2"/>
      <c r="D53" s="2"/>
      <c r="E53" s="2"/>
      <c r="F53" s="2"/>
      <c r="G53" s="2"/>
      <c r="H53" s="2"/>
      <c r="K53" s="2"/>
      <c r="L53" s="2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11"/>
      <c r="AF53" s="11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5" ht="15" customHeight="1" x14ac:dyDescent="0.2">
      <c r="A54" s="2"/>
      <c r="B54" s="2"/>
      <c r="C54" s="2"/>
      <c r="D54" s="2"/>
      <c r="E54" s="2"/>
      <c r="F54" s="2"/>
      <c r="G54" s="2"/>
      <c r="H54" s="2"/>
      <c r="K54" s="2"/>
      <c r="L54" s="2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11"/>
      <c r="AF54" s="11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5" ht="15" customHeight="1" x14ac:dyDescent="0.2">
      <c r="A55" s="2"/>
      <c r="B55" s="2"/>
      <c r="C55" s="2"/>
      <c r="D55" s="2"/>
      <c r="E55" s="2"/>
      <c r="F55" s="2"/>
      <c r="G55" s="2"/>
      <c r="H55" s="2"/>
      <c r="K55" s="2"/>
      <c r="L55" s="2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11"/>
      <c r="AF55" s="11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5" ht="15" customHeight="1" x14ac:dyDescent="0.2">
      <c r="A56" s="2"/>
      <c r="B56" s="2"/>
      <c r="C56" s="2"/>
      <c r="D56" s="2"/>
      <c r="E56" s="2"/>
      <c r="F56" s="2"/>
      <c r="G56" s="2"/>
      <c r="H56" s="2"/>
      <c r="K56" s="2"/>
      <c r="L56" s="2"/>
      <c r="Q56" s="11"/>
      <c r="R56" s="11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11"/>
      <c r="AF56" s="11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5" ht="15" customHeight="1" x14ac:dyDescent="0.2">
      <c r="L57" s="2"/>
      <c r="Q57" s="11"/>
      <c r="R57" s="11"/>
      <c r="S57" s="11"/>
      <c r="T57" s="11"/>
      <c r="U57" s="12"/>
      <c r="V57" s="12"/>
      <c r="W57" s="12"/>
      <c r="X57" s="12"/>
      <c r="Y57" s="5"/>
      <c r="Z57" s="5"/>
      <c r="AA57" s="5"/>
      <c r="AB57" s="5"/>
      <c r="AC57" s="5"/>
      <c r="AD57" s="5"/>
      <c r="AE57" s="11"/>
      <c r="AF57" s="11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5" s="3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2"/>
      <c r="J58" s="2"/>
      <c r="K58" s="1"/>
      <c r="L58" s="1"/>
      <c r="M58" s="5"/>
      <c r="N58" s="5"/>
      <c r="O58" s="11"/>
      <c r="P58" s="11"/>
      <c r="Q58" s="11"/>
      <c r="R58" s="11"/>
      <c r="S58" s="11"/>
      <c r="T58" s="11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1"/>
      <c r="AH58" s="11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</row>
    <row r="59" spans="1:55" s="3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2"/>
      <c r="J59" s="2"/>
      <c r="K59" s="1"/>
      <c r="L59" s="1"/>
      <c r="M59" s="8"/>
      <c r="N59" s="8"/>
      <c r="O59" s="12"/>
      <c r="P59" s="12"/>
      <c r="Q59" s="11"/>
      <c r="R59" s="11"/>
      <c r="S59" s="11"/>
      <c r="T59" s="11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1"/>
      <c r="AH59" s="11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1:55" s="3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2"/>
      <c r="J60" s="2"/>
      <c r="K60" s="1"/>
      <c r="L60" s="1"/>
      <c r="M60" s="8"/>
      <c r="N60" s="8"/>
      <c r="O60" s="12"/>
      <c r="P60" s="12"/>
      <c r="Q60" s="11"/>
      <c r="R60" s="11"/>
      <c r="S60" s="11"/>
      <c r="T60" s="11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1"/>
      <c r="AH60" s="11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</row>
    <row r="61" spans="1:55" s="3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2"/>
      <c r="J61" s="2"/>
      <c r="K61" s="1"/>
      <c r="L61" s="1"/>
      <c r="M61" s="8"/>
      <c r="N61" s="8"/>
      <c r="O61" s="12"/>
      <c r="P61" s="12"/>
      <c r="Q61" s="11"/>
      <c r="R61" s="11"/>
      <c r="S61" s="11"/>
      <c r="T61" s="11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1"/>
      <c r="AH61" s="11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</row>
    <row r="62" spans="1:55" s="3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2"/>
      <c r="J62" s="2"/>
      <c r="K62" s="1"/>
      <c r="L62" s="1"/>
      <c r="M62" s="8"/>
      <c r="N62" s="8"/>
      <c r="O62" s="12"/>
      <c r="P62" s="12"/>
      <c r="Q62" s="13"/>
      <c r="R62" s="10"/>
      <c r="S62" s="13"/>
      <c r="T62" s="10"/>
      <c r="U62" s="13"/>
      <c r="V62" s="13"/>
      <c r="W62" s="13"/>
      <c r="X62" s="10"/>
      <c r="Y62" s="12"/>
      <c r="Z62" s="12"/>
      <c r="AA62" s="12"/>
      <c r="AB62" s="12"/>
      <c r="AC62" s="12"/>
      <c r="AD62" s="12"/>
      <c r="AE62" s="12"/>
      <c r="AF62" s="12"/>
      <c r="AG62" s="11"/>
      <c r="AH62" s="11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</row>
    <row r="63" spans="1:55" ht="15" customHeight="1" x14ac:dyDescent="0.2">
      <c r="M63" s="8"/>
      <c r="N63" s="8"/>
      <c r="O63" s="12"/>
      <c r="P63" s="12"/>
      <c r="Q63" s="13"/>
      <c r="R63" s="10"/>
      <c r="S63" s="13"/>
      <c r="T63" s="10"/>
      <c r="U63" s="13"/>
      <c r="V63" s="13"/>
      <c r="W63" s="13"/>
      <c r="X63" s="10"/>
      <c r="Y63" s="13"/>
      <c r="Z63" s="13"/>
      <c r="AA63" s="13"/>
      <c r="AB63" s="10"/>
      <c r="AC63" s="13"/>
      <c r="AD63" s="10"/>
      <c r="AE63" s="13"/>
      <c r="AF63" s="10"/>
      <c r="AG63" s="13"/>
      <c r="AH63" s="13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5" customHeight="1" x14ac:dyDescent="0.2">
      <c r="M64" s="2"/>
      <c r="N64" s="2"/>
      <c r="O64" s="13"/>
      <c r="P64" s="13"/>
      <c r="Q64" s="13"/>
      <c r="R64" s="10"/>
      <c r="S64" s="13"/>
      <c r="T64" s="10"/>
      <c r="U64" s="13"/>
      <c r="V64" s="13"/>
      <c r="W64" s="13"/>
      <c r="X64" s="10"/>
      <c r="Y64" s="13"/>
      <c r="Z64" s="13"/>
      <c r="AA64" s="13"/>
      <c r="AB64" s="10"/>
      <c r="AC64" s="13"/>
      <c r="AD64" s="10"/>
      <c r="AE64" s="13"/>
      <c r="AF64" s="10"/>
      <c r="AG64" s="13"/>
      <c r="AH64" s="10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3:55" ht="15" customHeight="1" x14ac:dyDescent="0.2">
      <c r="M65" s="13"/>
      <c r="N65" s="13"/>
      <c r="O65" s="13"/>
      <c r="P65" s="13"/>
      <c r="Q65" s="10"/>
      <c r="R65" s="10"/>
      <c r="S65" s="10"/>
      <c r="T65" s="10"/>
      <c r="U65" s="10"/>
      <c r="V65" s="10"/>
      <c r="W65" s="10"/>
      <c r="X65" s="10"/>
      <c r="Y65" s="13"/>
      <c r="Z65" s="13"/>
      <c r="AA65" s="13"/>
      <c r="AB65" s="10"/>
      <c r="AC65" s="13"/>
      <c r="AD65" s="10"/>
      <c r="AE65" s="13"/>
      <c r="AF65" s="10"/>
      <c r="AG65" s="13"/>
      <c r="AH65" s="10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3:55" ht="15" customHeight="1" x14ac:dyDescent="0.2">
      <c r="M66" s="13"/>
      <c r="N66" s="13"/>
      <c r="O66" s="13"/>
      <c r="P66" s="13"/>
      <c r="Q66" s="10"/>
      <c r="R66" s="10"/>
      <c r="S66" s="2"/>
      <c r="U66" s="2"/>
      <c r="V66" s="2"/>
      <c r="W66" s="2"/>
      <c r="X66" s="2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3:55" ht="15" customHeight="1" x14ac:dyDescent="0.2">
      <c r="M67" s="10"/>
      <c r="N67" s="10"/>
      <c r="O67" s="10"/>
      <c r="P67" s="10"/>
      <c r="Q67" s="2"/>
      <c r="R67" s="2"/>
      <c r="S67" s="2"/>
      <c r="U67" s="2"/>
      <c r="V67" s="2"/>
      <c r="W67" s="2"/>
      <c r="X67" s="2"/>
      <c r="Y67" s="10"/>
      <c r="Z67" s="10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3:55" ht="15" customHeight="1" x14ac:dyDescent="0.2">
      <c r="M68" s="2"/>
      <c r="N68" s="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3:55" ht="15" customHeight="1" x14ac:dyDescent="0.2">
      <c r="M69" s="2"/>
      <c r="N69" s="2"/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3:55" ht="15" customHeight="1" x14ac:dyDescent="0.2">
      <c r="M70" s="2"/>
      <c r="N70" s="2"/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3:55" ht="15" customHeight="1" x14ac:dyDescent="0.2">
      <c r="M71" s="2"/>
      <c r="N71" s="2"/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3:55" ht="15" customHeight="1" x14ac:dyDescent="0.2">
      <c r="M72" s="2"/>
      <c r="N72" s="2"/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3:55" ht="15" customHeight="1" x14ac:dyDescent="0.2">
      <c r="M73" s="2"/>
      <c r="N73" s="2"/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3:55" ht="15" customHeight="1" x14ac:dyDescent="0.2">
      <c r="M74" s="2"/>
      <c r="N74" s="2"/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3:55" ht="15" customHeight="1" x14ac:dyDescent="0.2">
      <c r="M75" s="2"/>
      <c r="N75" s="2"/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3:55" ht="15" customHeight="1" x14ac:dyDescent="0.2">
      <c r="M76" s="2"/>
      <c r="N76" s="2"/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3:55" ht="15" customHeight="1" x14ac:dyDescent="0.2">
      <c r="M77" s="2"/>
      <c r="N77" s="2"/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3:55" ht="15" customHeight="1" x14ac:dyDescent="0.2">
      <c r="M78" s="2"/>
      <c r="N78" s="2"/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3:55" ht="15" customHeight="1" x14ac:dyDescent="0.2">
      <c r="M79" s="2"/>
      <c r="N79" s="2"/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3:55" ht="15" customHeight="1" x14ac:dyDescent="0.2">
      <c r="M80" s="2"/>
      <c r="N80" s="2"/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3:64" ht="15" customHeight="1" x14ac:dyDescent="0.2">
      <c r="M81" s="2"/>
      <c r="N81" s="2"/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3:64" ht="15" customHeight="1" x14ac:dyDescent="0.2">
      <c r="M82" s="2"/>
      <c r="N82" s="2"/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3:64" ht="15" customHeight="1" x14ac:dyDescent="0.2">
      <c r="M83" s="2"/>
      <c r="N83" s="2"/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3:64" ht="15" customHeight="1" x14ac:dyDescent="0.2">
      <c r="M84" s="2"/>
      <c r="N84" s="2"/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3:64" ht="15" customHeight="1" x14ac:dyDescent="0.2">
      <c r="M85" s="2"/>
      <c r="N85" s="2"/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3:64" ht="15" customHeight="1" x14ac:dyDescent="0.2">
      <c r="M86" s="2"/>
      <c r="N86" s="2"/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3:64" ht="15" customHeight="1" x14ac:dyDescent="0.2">
      <c r="M87" s="2"/>
      <c r="N87" s="2"/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3:64" ht="15" customHeight="1" x14ac:dyDescent="0.2">
      <c r="M88" s="2"/>
      <c r="N88" s="2"/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3:64" ht="15" customHeight="1" x14ac:dyDescent="0.2">
      <c r="M89" s="2"/>
      <c r="N89" s="2"/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3:64" ht="15" customHeight="1" x14ac:dyDescent="0.2">
      <c r="M90" s="2"/>
      <c r="N90" s="2"/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3:64" ht="15" customHeight="1" x14ac:dyDescent="0.2">
      <c r="M91" s="2"/>
      <c r="N91" s="2"/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3:64" ht="15" customHeight="1" x14ac:dyDescent="0.2">
      <c r="M92" s="2"/>
      <c r="N92" s="2"/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3:64" ht="15" customHeight="1" x14ac:dyDescent="0.2">
      <c r="M93" s="2"/>
      <c r="N93" s="2"/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3:64" ht="15" customHeight="1" x14ac:dyDescent="0.2">
      <c r="M94" s="2"/>
      <c r="N94" s="2"/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3:64" ht="15" customHeight="1" x14ac:dyDescent="0.2">
      <c r="M95" s="2"/>
      <c r="N95" s="2"/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3:64" ht="15" customHeight="1" x14ac:dyDescent="0.2">
      <c r="M96" s="2"/>
      <c r="N96" s="2"/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3:64" ht="15" customHeight="1" x14ac:dyDescent="0.2">
      <c r="M97" s="2"/>
      <c r="N97" s="2"/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3:64" ht="15" customHeight="1" x14ac:dyDescent="0.2">
      <c r="M98" s="2"/>
      <c r="N98" s="2"/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3:64" ht="15" customHeight="1" x14ac:dyDescent="0.2">
      <c r="M99" s="2"/>
      <c r="N99" s="2"/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3:64" ht="15" customHeight="1" x14ac:dyDescent="0.2">
      <c r="M100" s="2"/>
      <c r="N100" s="2"/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3:64" ht="15" customHeight="1" x14ac:dyDescent="0.2">
      <c r="M101" s="2"/>
      <c r="N101" s="2"/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3:64" ht="15" customHeight="1" x14ac:dyDescent="0.2">
      <c r="M102" s="2"/>
      <c r="N102" s="2"/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3:64" ht="15" customHeight="1" x14ac:dyDescent="0.2">
      <c r="M103" s="2"/>
      <c r="N103" s="2"/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3:64" ht="15" customHeight="1" x14ac:dyDescent="0.2">
      <c r="M104" s="2"/>
      <c r="N104" s="2"/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3:64" ht="15" customHeight="1" x14ac:dyDescent="0.2">
      <c r="M105" s="2"/>
      <c r="N105" s="2"/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3:64" ht="15" customHeight="1" x14ac:dyDescent="0.2">
      <c r="M106" s="2"/>
      <c r="N106" s="2"/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3:64" ht="15" customHeight="1" x14ac:dyDescent="0.2">
      <c r="M107" s="2"/>
      <c r="N107" s="2"/>
      <c r="O107" s="2"/>
      <c r="P107" s="2"/>
      <c r="Q107" s="2"/>
      <c r="R107" s="2"/>
      <c r="S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3:64" ht="15" customHeight="1" x14ac:dyDescent="0.2">
      <c r="M108" s="2"/>
      <c r="N108" s="2"/>
      <c r="O108" s="2"/>
      <c r="P108" s="2"/>
      <c r="Q108" s="2"/>
      <c r="R108" s="2"/>
      <c r="S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3:64" ht="15" customHeight="1" x14ac:dyDescent="0.2">
      <c r="M109" s="2"/>
      <c r="N109" s="2"/>
      <c r="O109" s="2"/>
      <c r="P109" s="2"/>
      <c r="Q109" s="2"/>
      <c r="R109" s="2"/>
      <c r="S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3:64" ht="15" customHeight="1" x14ac:dyDescent="0.2">
      <c r="M110" s="2"/>
      <c r="N110" s="2"/>
      <c r="O110" s="2"/>
      <c r="P110" s="2"/>
      <c r="Q110" s="2"/>
      <c r="R110" s="2"/>
      <c r="S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3:64" ht="15" customHeight="1" x14ac:dyDescent="0.2">
      <c r="M111" s="2"/>
      <c r="N111" s="2"/>
      <c r="O111" s="2"/>
      <c r="P111" s="2"/>
      <c r="Q111" s="2"/>
      <c r="R111" s="2"/>
      <c r="S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3:64" ht="15" customHeight="1" x14ac:dyDescent="0.2">
      <c r="M112" s="2"/>
      <c r="N112" s="2"/>
      <c r="O112" s="2"/>
      <c r="P112" s="2"/>
      <c r="Q112" s="2"/>
      <c r="R112" s="2"/>
      <c r="S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3:64" ht="15" customHeight="1" x14ac:dyDescent="0.2">
      <c r="M113" s="2"/>
      <c r="N113" s="2"/>
      <c r="O113" s="2"/>
      <c r="P113" s="2"/>
      <c r="Q113" s="2"/>
      <c r="R113" s="2"/>
      <c r="S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3:64" ht="15" customHeight="1" x14ac:dyDescent="0.2">
      <c r="M114" s="2"/>
      <c r="N114" s="2"/>
      <c r="O114" s="2"/>
      <c r="P114" s="2"/>
      <c r="Q114" s="2"/>
      <c r="R114" s="2"/>
      <c r="S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3:64" ht="15" customHeight="1" x14ac:dyDescent="0.2">
      <c r="M115" s="2"/>
      <c r="N115" s="2"/>
      <c r="O115" s="2"/>
      <c r="P115" s="2"/>
      <c r="Q115" s="2"/>
      <c r="R115" s="2"/>
      <c r="S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3:64" ht="15" customHeight="1" x14ac:dyDescent="0.2">
      <c r="M116" s="2"/>
      <c r="N116" s="2"/>
      <c r="O116" s="2"/>
      <c r="P116" s="2"/>
      <c r="Q116" s="2"/>
      <c r="R116" s="2"/>
      <c r="S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3:64" ht="15" customHeight="1" x14ac:dyDescent="0.2">
      <c r="M117" s="2"/>
      <c r="N117" s="2"/>
      <c r="O117" s="2"/>
      <c r="P117" s="2"/>
      <c r="Q117" s="2"/>
      <c r="R117" s="2"/>
      <c r="S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3:64" ht="15" customHeight="1" x14ac:dyDescent="0.2">
      <c r="M118" s="2"/>
      <c r="N118" s="2"/>
      <c r="O118" s="2"/>
      <c r="P118" s="2"/>
      <c r="Q118" s="2"/>
      <c r="R118" s="2"/>
      <c r="S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3:64" ht="15" customHeight="1" x14ac:dyDescent="0.2">
      <c r="M119" s="2"/>
      <c r="N119" s="2"/>
      <c r="O119" s="2"/>
      <c r="P119" s="2"/>
      <c r="Q119" s="2"/>
      <c r="R119" s="2"/>
      <c r="S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3:64" ht="15" customHeight="1" x14ac:dyDescent="0.2">
      <c r="M120" s="2"/>
      <c r="N120" s="2"/>
      <c r="O120" s="2"/>
      <c r="P120" s="2"/>
      <c r="Q120" s="2"/>
      <c r="R120" s="2"/>
      <c r="S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3:64" ht="15" customHeight="1" x14ac:dyDescent="0.2">
      <c r="M121" s="2"/>
      <c r="N121" s="2"/>
      <c r="O121" s="2"/>
      <c r="P121" s="2"/>
      <c r="Q121" s="2"/>
      <c r="R121" s="2"/>
      <c r="S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3:64" ht="15" customHeight="1" x14ac:dyDescent="0.2">
      <c r="M122" s="2"/>
      <c r="N122" s="2"/>
      <c r="O122" s="2"/>
      <c r="P122" s="2"/>
      <c r="Q122" s="2"/>
      <c r="R122" s="2"/>
      <c r="S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3:64" ht="15" customHeight="1" x14ac:dyDescent="0.2">
      <c r="M123" s="2"/>
      <c r="N123" s="2"/>
      <c r="O123" s="2"/>
      <c r="P123" s="2"/>
      <c r="Q123" s="2"/>
      <c r="R123" s="2"/>
      <c r="S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3:64" ht="15" customHeight="1" x14ac:dyDescent="0.2">
      <c r="M124" s="2"/>
      <c r="N124" s="2"/>
      <c r="O124" s="2"/>
      <c r="P124" s="2"/>
      <c r="Q124" s="2"/>
      <c r="R124" s="2"/>
      <c r="S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3:64" ht="15" customHeight="1" x14ac:dyDescent="0.2">
      <c r="M125" s="2"/>
      <c r="N125" s="2"/>
      <c r="O125" s="2"/>
      <c r="P125" s="2"/>
      <c r="Q125" s="2"/>
      <c r="R125" s="2"/>
      <c r="S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3:64" ht="15" customHeight="1" x14ac:dyDescent="0.2">
      <c r="M126" s="2"/>
      <c r="N126" s="2"/>
      <c r="O126" s="2"/>
      <c r="P126" s="2"/>
      <c r="Q126" s="2"/>
      <c r="R126" s="2"/>
      <c r="S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3:64" ht="15" customHeight="1" x14ac:dyDescent="0.2">
      <c r="M127" s="2"/>
      <c r="N127" s="2"/>
      <c r="O127" s="2"/>
      <c r="P127" s="2"/>
      <c r="Q127" s="2"/>
      <c r="R127" s="2"/>
      <c r="S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3:64" ht="15" customHeight="1" x14ac:dyDescent="0.2">
      <c r="M128" s="2"/>
      <c r="N128" s="2"/>
      <c r="O128" s="2"/>
      <c r="P128" s="2"/>
      <c r="Q128" s="2"/>
      <c r="R128" s="2"/>
      <c r="S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3:64" ht="15" customHeight="1" x14ac:dyDescent="0.2">
      <c r="M129" s="2"/>
      <c r="N129" s="2"/>
      <c r="O129" s="2"/>
      <c r="P129" s="2"/>
      <c r="Q129" s="2"/>
      <c r="R129" s="2"/>
      <c r="S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3:64" ht="15" customHeight="1" x14ac:dyDescent="0.2">
      <c r="M130" s="2"/>
      <c r="N130" s="2"/>
      <c r="O130" s="2"/>
      <c r="P130" s="2"/>
      <c r="Q130" s="2"/>
      <c r="R130" s="2"/>
      <c r="S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3:64" ht="15" customHeight="1" x14ac:dyDescent="0.2">
      <c r="M131" s="2"/>
      <c r="N131" s="2"/>
      <c r="O131" s="2"/>
      <c r="P131" s="2"/>
      <c r="Q131" s="2"/>
      <c r="R131" s="2"/>
      <c r="S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3:64" ht="15" customHeight="1" x14ac:dyDescent="0.2">
      <c r="M132" s="2"/>
      <c r="N132" s="2"/>
      <c r="O132" s="2"/>
      <c r="P132" s="2"/>
      <c r="Q132" s="2"/>
      <c r="R132" s="2"/>
      <c r="S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3:64" ht="15" customHeight="1" x14ac:dyDescent="0.2">
      <c r="M133" s="2"/>
      <c r="N133" s="2"/>
      <c r="O133" s="2"/>
      <c r="P133" s="2"/>
      <c r="Q133" s="2"/>
      <c r="R133" s="2"/>
      <c r="S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3:64" ht="15" customHeight="1" x14ac:dyDescent="0.2">
      <c r="M134" s="2"/>
      <c r="N134" s="2"/>
      <c r="O134" s="2"/>
      <c r="P134" s="2"/>
      <c r="Q134" s="2"/>
      <c r="R134" s="2"/>
      <c r="S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3:64" ht="15" customHeight="1" x14ac:dyDescent="0.2">
      <c r="M135" s="2"/>
      <c r="N135" s="2"/>
      <c r="O135" s="2"/>
      <c r="P135" s="2"/>
      <c r="Q135" s="2"/>
      <c r="R135" s="2"/>
      <c r="S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3:64" ht="15" customHeight="1" x14ac:dyDescent="0.2">
      <c r="M136" s="2"/>
      <c r="N136" s="2"/>
      <c r="O136" s="2"/>
      <c r="P136" s="2"/>
      <c r="Q136" s="2"/>
      <c r="R136" s="2"/>
      <c r="S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3:64" ht="15" customHeight="1" x14ac:dyDescent="0.2">
      <c r="M137" s="2"/>
      <c r="N137" s="2"/>
      <c r="O137" s="2"/>
      <c r="P137" s="2"/>
      <c r="Q137" s="2"/>
      <c r="R137" s="2"/>
      <c r="S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3:64" ht="15" customHeight="1" x14ac:dyDescent="0.2">
      <c r="M138" s="2"/>
      <c r="N138" s="2"/>
      <c r="O138" s="2"/>
      <c r="P138" s="2"/>
      <c r="Q138" s="2"/>
      <c r="R138" s="2"/>
      <c r="S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3:64" ht="15" customHeight="1" x14ac:dyDescent="0.2">
      <c r="M139" s="2"/>
      <c r="N139" s="2"/>
      <c r="O139" s="2"/>
      <c r="P139" s="2"/>
      <c r="Q139" s="2"/>
      <c r="R139" s="2"/>
      <c r="S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3:64" ht="15" customHeight="1" x14ac:dyDescent="0.2">
      <c r="M140" s="2"/>
      <c r="N140" s="2"/>
      <c r="O140" s="2"/>
      <c r="P140" s="2"/>
      <c r="Q140" s="2"/>
      <c r="R140" s="2"/>
      <c r="S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3:64" ht="15" customHeight="1" x14ac:dyDescent="0.2">
      <c r="M141" s="2"/>
      <c r="N141" s="2"/>
      <c r="O141" s="2"/>
      <c r="P141" s="2"/>
      <c r="Q141" s="2"/>
      <c r="R141" s="2"/>
      <c r="S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3:64" ht="15" customHeight="1" x14ac:dyDescent="0.2">
      <c r="M142" s="2"/>
      <c r="N142" s="2"/>
      <c r="O142" s="2"/>
      <c r="P142" s="2"/>
      <c r="Q142" s="2"/>
      <c r="R142" s="2"/>
      <c r="S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3:64" ht="15" customHeight="1" x14ac:dyDescent="0.2">
      <c r="M143" s="2"/>
      <c r="N143" s="2"/>
      <c r="O143" s="2"/>
      <c r="P143" s="2"/>
      <c r="Q143" s="2"/>
      <c r="R143" s="2"/>
      <c r="S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3:64" ht="15" customHeight="1" x14ac:dyDescent="0.2">
      <c r="M144" s="2"/>
      <c r="N144" s="2"/>
      <c r="O144" s="2"/>
      <c r="P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3:16" ht="15" customHeight="1" x14ac:dyDescent="0.2">
      <c r="M145" s="2"/>
      <c r="N145" s="2"/>
      <c r="O145" s="2"/>
      <c r="P145" s="2"/>
    </row>
  </sheetData>
  <mergeCells count="69">
    <mergeCell ref="A29:J29"/>
    <mergeCell ref="W4:X5"/>
    <mergeCell ref="Y4:Z5"/>
    <mergeCell ref="A1:AP1"/>
    <mergeCell ref="A2:AP2"/>
    <mergeCell ref="A3:A7"/>
    <mergeCell ref="B3:B7"/>
    <mergeCell ref="C3:P3"/>
    <mergeCell ref="Q3:AP3"/>
    <mergeCell ref="C4:C7"/>
    <mergeCell ref="D4:D7"/>
    <mergeCell ref="E4:F5"/>
    <mergeCell ref="G4:H5"/>
    <mergeCell ref="I4:J5"/>
    <mergeCell ref="K4:L5"/>
    <mergeCell ref="M4:N5"/>
    <mergeCell ref="P6:P7"/>
    <mergeCell ref="AA4:AB5"/>
    <mergeCell ref="O4:P5"/>
    <mergeCell ref="Q4:Q7"/>
    <mergeCell ref="R4:R7"/>
    <mergeCell ref="U6:U7"/>
    <mergeCell ref="S6:S7"/>
    <mergeCell ref="T6:T7"/>
    <mergeCell ref="S4:T5"/>
    <mergeCell ref="U4:V5"/>
    <mergeCell ref="V6:V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C4:AD5"/>
    <mergeCell ref="AE4:AF5"/>
    <mergeCell ref="AG4:AH5"/>
    <mergeCell ref="AI4:AJ5"/>
    <mergeCell ref="A27:AP27"/>
    <mergeCell ref="AF6:AF7"/>
    <mergeCell ref="AG6:AG7"/>
    <mergeCell ref="X6:X7"/>
    <mergeCell ref="Y6:Y7"/>
    <mergeCell ref="Z6:Z7"/>
    <mergeCell ref="AA6:AA7"/>
    <mergeCell ref="AB6:AB7"/>
    <mergeCell ref="W6:W7"/>
    <mergeCell ref="AK4:AL5"/>
    <mergeCell ref="AM4:AN5"/>
    <mergeCell ref="E6:E7"/>
    <mergeCell ref="A28:AP28"/>
    <mergeCell ref="A30:AP30"/>
    <mergeCell ref="A31:AP31"/>
    <mergeCell ref="AM6:AM7"/>
    <mergeCell ref="AN6:AN7"/>
    <mergeCell ref="A24:AP24"/>
    <mergeCell ref="A25:AP25"/>
    <mergeCell ref="A26:AP26"/>
    <mergeCell ref="AH6:AH7"/>
    <mergeCell ref="AI6:AI7"/>
    <mergeCell ref="AJ6:AJ7"/>
    <mergeCell ref="AK6:AK7"/>
    <mergeCell ref="AL6:AL7"/>
    <mergeCell ref="AC6:AC7"/>
    <mergeCell ref="AD6:AD7"/>
    <mergeCell ref="AE6:AE7"/>
  </mergeCells>
  <phoneticPr fontId="6" type="noConversion"/>
  <pageMargins left="0.5" right="0.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01in01ic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Hollenbeck</dc:creator>
  <cp:lastModifiedBy>Kahr Maureen K</cp:lastModifiedBy>
  <cp:lastPrinted>2019-12-13T15:20:07Z</cp:lastPrinted>
  <dcterms:created xsi:type="dcterms:W3CDTF">2009-01-14T16:29:23Z</dcterms:created>
  <dcterms:modified xsi:type="dcterms:W3CDTF">2024-12-06T17:29:38Z</dcterms:modified>
</cp:coreProperties>
</file>