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si\PRISM\PRISM\TY2021\8283\Final Tables\For Upload\"/>
    </mc:Choice>
  </mc:AlternateContent>
  <xr:revisionPtr revIDLastSave="0" documentId="13_ncr:1_{B618524D-1AF4-4993-8E88-9C3FA8BB9581}" xr6:coauthVersionLast="47" xr6:coauthVersionMax="47" xr10:uidLastSave="{00000000-0000-0000-0000-000000000000}"/>
  <bookViews>
    <workbookView xWindow="-120" yWindow="-120" windowWidth="29040" windowHeight="16440" xr2:uid="{D11F814C-60A7-4402-B08B-00C7B70893E7}"/>
  </bookViews>
  <sheets>
    <sheet name="Sheet3" sheetId="4" r:id="rId1"/>
    <sheet name="Sheet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B9" i="5" l="1"/>
  <c r="BA9" i="5"/>
  <c r="AZ9" i="5"/>
  <c r="AY9" i="5"/>
  <c r="AQ18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</calcChain>
</file>

<file path=xl/sharedStrings.xml><?xml version="1.0" encoding="utf-8"?>
<sst xmlns="http://schemas.openxmlformats.org/spreadsheetml/2006/main" count="306" uniqueCount="79">
  <si>
    <t xml:space="preserve">Donor age [1] </t>
  </si>
  <si>
    <t>All returns</t>
  </si>
  <si>
    <t>Form 8283</t>
  </si>
  <si>
    <t>Schedule A</t>
  </si>
  <si>
    <t>Number 
of 
returns [2]</t>
  </si>
  <si>
    <t>Number of donations</t>
  </si>
  <si>
    <t>Fair market value</t>
  </si>
  <si>
    <t>Amount carried to Schedule A [3]</t>
  </si>
  <si>
    <t>Number of returns with contributions</t>
  </si>
  <si>
    <t>Number of returns with cash contributions</t>
  </si>
  <si>
    <t>Amount of cash contributions</t>
  </si>
  <si>
    <t xml:space="preserve"> </t>
  </si>
  <si>
    <t>(5)</t>
  </si>
  <si>
    <t>(6)</t>
  </si>
  <si>
    <t>(7)</t>
  </si>
  <si>
    <t>(8)</t>
  </si>
  <si>
    <t>All ages</t>
  </si>
  <si>
    <t>Under 35</t>
  </si>
  <si>
    <t>35 under 45</t>
  </si>
  <si>
    <t>45 under 55</t>
  </si>
  <si>
    <t>55 under 65</t>
  </si>
  <si>
    <t>65 and older</t>
  </si>
  <si>
    <t xml:space="preserve">Corporate stock, mutual funds, and other investments </t>
  </si>
  <si>
    <t>Real estate, land, and easements</t>
  </si>
  <si>
    <t>(9)</t>
  </si>
  <si>
    <t>(10)</t>
  </si>
  <si>
    <t>(11)</t>
  </si>
  <si>
    <t>(12)</t>
  </si>
  <si>
    <t>(13)</t>
  </si>
  <si>
    <t>(14)</t>
  </si>
  <si>
    <t>(15)</t>
  </si>
  <si>
    <t>(16)</t>
  </si>
  <si>
    <t>Art and collectibles</t>
  </si>
  <si>
    <t>Food</t>
  </si>
  <si>
    <t>(17)</t>
  </si>
  <si>
    <t>(18)</t>
  </si>
  <si>
    <t>(19)</t>
  </si>
  <si>
    <t>(20)</t>
  </si>
  <si>
    <t>(21)</t>
  </si>
  <si>
    <t>(22)</t>
  </si>
  <si>
    <t>(23)</t>
  </si>
  <si>
    <t>(24)</t>
  </si>
  <si>
    <t>Clothing and accessories</t>
  </si>
  <si>
    <t>Electronics</t>
  </si>
  <si>
    <t>(25)</t>
  </si>
  <si>
    <t>(26)</t>
  </si>
  <si>
    <t>(27)</t>
  </si>
  <si>
    <t>(28)</t>
  </si>
  <si>
    <t>(29)</t>
  </si>
  <si>
    <t>(30)</t>
  </si>
  <si>
    <t>(31)</t>
  </si>
  <si>
    <t>(32)</t>
  </si>
  <si>
    <t>Household items</t>
  </si>
  <si>
    <t>Cars, planes, boats, and other vehicles</t>
  </si>
  <si>
    <t>(33)</t>
  </si>
  <si>
    <t>(34)</t>
  </si>
  <si>
    <t>(35)</t>
  </si>
  <si>
    <t>(36)</t>
  </si>
  <si>
    <t>(37)</t>
  </si>
  <si>
    <t>(38)</t>
  </si>
  <si>
    <t>(39)</t>
  </si>
  <si>
    <t>(40)</t>
  </si>
  <si>
    <t>Other donations [4]</t>
  </si>
  <si>
    <t>(41)</t>
  </si>
  <si>
    <t>(42)</t>
  </si>
  <si>
    <t>(43)</t>
  </si>
  <si>
    <t>(44)</t>
  </si>
  <si>
    <t>[1]  Age for joint returns was based on the primary taxpayer's age.</t>
  </si>
  <si>
    <t>[2]  Total number of returns does not equal the sum of returns by donation type because a return could have more than one type of donation.</t>
  </si>
  <si>
    <t>[4]  Other donations includes intellectual property, services, airline tickets and miles, and other donations.</t>
  </si>
  <si>
    <t>[All figures are estimates based on samples—money amounts are in thousands of dollars]</t>
  </si>
  <si>
    <t>[3]  Amount carried to Schedule A is the fair market value from Section A (items with a deduction of $5,000 or less, and all publicly traded securities) plus the lesser of the fair market value, the amount claimed, or the appraised value on Section B (items with a deduction of more than $5,000).</t>
  </si>
  <si>
    <t>* Estimate should be used with caution due to the small number of sample returns on which it is based.</t>
  </si>
  <si>
    <r>
      <t>Note:  This table is based on data reported on Form 1040,</t>
    </r>
    <r>
      <rPr>
        <i/>
        <sz val="6"/>
        <rFont val="Arial"/>
        <family val="2"/>
      </rPr>
      <t xml:space="preserve"> U.S. Individual Income Tax Return</t>
    </r>
    <r>
      <rPr>
        <sz val="6"/>
        <rFont val="Arial"/>
        <family val="2"/>
      </rPr>
      <t xml:space="preserve">; Schedule A, </t>
    </r>
    <r>
      <rPr>
        <i/>
        <sz val="6"/>
        <rFont val="Arial"/>
        <family val="2"/>
      </rPr>
      <t>Itemized Deductions;</t>
    </r>
    <r>
      <rPr>
        <sz val="6"/>
        <rFont val="Arial"/>
        <family val="2"/>
      </rPr>
      <t xml:space="preserve"> and Form 8283, </t>
    </r>
    <r>
      <rPr>
        <i/>
        <sz val="6"/>
        <rFont val="Arial"/>
        <family val="2"/>
      </rPr>
      <t>Noncash Charitable Contributions.</t>
    </r>
  </si>
  <si>
    <t>Table 4. All Individual Returns with Noncash Charitable Contributions Reported on Form 8283, by Donation Type and Donor Age, Tax Year 2021</t>
  </si>
  <si>
    <t>Source: IRS, Statistics of Income Division, Noncash Charitable Contributions, April 2024</t>
  </si>
  <si>
    <t>Table 4. All Individual Returns With Noncash Charitable Contributions Reported on Form 8283, by Donation Type and Donor Age, Tax Year 2021</t>
  </si>
  <si>
    <t>Source: IRS, Statistics of Income Division, Noncash Charitable Contributions, April 2024.</t>
  </si>
  <si>
    <t>Note:  This table is based on data reported on Form 1040, U.S. Individual Income Tax Return; Schedule A, Itemized Deductions; and Form 8283, Noncash Charitable Contributions.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</si>
</sst>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;[Red]#,##0"/>
    <numFmt numFmtId="165" formatCode="\ &quot;* &quot;#,##0;&quot;* &quot;\-#,##0;&quot;* &quot;0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2" tint="-9.9978637043366805E-2"/>
      </bottom>
      <diagonal/>
    </border>
    <border>
      <left/>
      <right style="thin">
        <color indexed="64"/>
      </right>
      <top style="thin">
        <color theme="2" tint="-9.9978637043366805E-2"/>
      </top>
      <bottom style="double">
        <color indexed="64"/>
      </bottom>
      <diagonal/>
    </border>
    <border>
      <left/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double">
        <color indexed="64"/>
      </bottom>
      <diagonal/>
    </border>
    <border>
      <left/>
      <right style="thin">
        <color indexed="64"/>
      </right>
      <top style="thin">
        <color theme="2" tint="-9.9948118533890809E-2"/>
      </top>
      <bottom style="double">
        <color indexed="64"/>
      </bottom>
      <diagonal/>
    </border>
    <border>
      <left/>
      <right/>
      <top style="thin">
        <color theme="2" tint="-9.9948118533890809E-2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6" tint="0.39997558519241921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2" tint="-9.9948118533890809E-2"/>
      </top>
      <bottom style="double">
        <color indexed="64"/>
      </bottom>
      <diagonal/>
    </border>
    <border>
      <left/>
      <right/>
      <top style="thin">
        <color indexed="64"/>
      </top>
      <bottom style="thin">
        <color theme="2" tint="-9.9948118533890809E-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3" fontId="5" fillId="0" borderId="11" xfId="0" applyNumberFormat="1" applyFont="1" applyFill="1" applyBorder="1" applyAlignment="1">
      <alignment horizontal="center" wrapText="1"/>
    </xf>
    <xf numFmtId="37" fontId="4" fillId="2" borderId="12" xfId="0" quotePrefix="1" applyNumberFormat="1" applyFont="1" applyFill="1" applyBorder="1" applyAlignment="1">
      <alignment horizontal="center"/>
    </xf>
    <xf numFmtId="37" fontId="4" fillId="2" borderId="5" xfId="0" quotePrefix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3" fontId="4" fillId="0" borderId="8" xfId="0" quotePrefix="1" applyNumberFormat="1" applyFont="1" applyFill="1" applyBorder="1" applyAlignment="1">
      <alignment horizontal="center"/>
    </xf>
    <xf numFmtId="3" fontId="4" fillId="0" borderId="12" xfId="0" quotePrefix="1" applyNumberFormat="1" applyFont="1" applyFill="1" applyBorder="1" applyAlignment="1">
      <alignment horizontal="center"/>
    </xf>
    <xf numFmtId="3" fontId="4" fillId="0" borderId="5" xfId="0" quotePrefix="1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left" wrapText="1"/>
    </xf>
    <xf numFmtId="0" fontId="4" fillId="2" borderId="19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164" fontId="5" fillId="0" borderId="21" xfId="0" applyNumberFormat="1" applyFont="1" applyFill="1" applyBorder="1" applyAlignment="1">
      <alignment horizontal="right"/>
    </xf>
    <xf numFmtId="164" fontId="4" fillId="0" borderId="24" xfId="0" applyNumberFormat="1" applyFont="1" applyFill="1" applyBorder="1" applyAlignment="1">
      <alignment horizontal="right" wrapText="1"/>
    </xf>
    <xf numFmtId="164" fontId="4" fillId="0" borderId="25" xfId="0" applyNumberFormat="1" applyFont="1" applyFill="1" applyBorder="1" applyAlignment="1">
      <alignment horizontal="right" wrapText="1"/>
    </xf>
    <xf numFmtId="164" fontId="4" fillId="0" borderId="27" xfId="0" applyNumberFormat="1" applyFont="1" applyFill="1" applyBorder="1" applyAlignment="1">
      <alignment horizontal="right" wrapText="1"/>
    </xf>
    <xf numFmtId="164" fontId="4" fillId="0" borderId="28" xfId="0" applyNumberFormat="1" applyFont="1" applyFill="1" applyBorder="1" applyAlignment="1">
      <alignment horizontal="right" wrapText="1"/>
    </xf>
    <xf numFmtId="165" fontId="4" fillId="0" borderId="24" xfId="0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left"/>
    </xf>
    <xf numFmtId="0" fontId="0" fillId="0" borderId="0" xfId="0" applyBorder="1"/>
    <xf numFmtId="0" fontId="4" fillId="0" borderId="31" xfId="0" applyFont="1" applyFill="1" applyBorder="1" applyAlignment="1">
      <alignment horizontal="left" wrapText="1"/>
    </xf>
    <xf numFmtId="164" fontId="5" fillId="0" borderId="22" xfId="0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>
      <alignment horizontal="right" wrapText="1"/>
    </xf>
    <xf numFmtId="164" fontId="4" fillId="0" borderId="26" xfId="0" applyNumberFormat="1" applyFont="1" applyFill="1" applyBorder="1" applyAlignment="1">
      <alignment horizontal="right" wrapText="1"/>
    </xf>
    <xf numFmtId="3" fontId="4" fillId="0" borderId="29" xfId="0" quotePrefix="1" applyNumberFormat="1" applyFont="1" applyFill="1" applyBorder="1" applyAlignment="1">
      <alignment horizontal="center"/>
    </xf>
    <xf numFmtId="3" fontId="4" fillId="0" borderId="8" xfId="0" quotePrefix="1" applyNumberFormat="1" applyFont="1" applyFill="1" applyBorder="1" applyAlignment="1">
      <alignment horizontal="centerContinuous"/>
    </xf>
    <xf numFmtId="3" fontId="4" fillId="0" borderId="12" xfId="0" quotePrefix="1" applyNumberFormat="1" applyFont="1" applyFill="1" applyBorder="1" applyAlignment="1">
      <alignment horizontal="centerContinuous"/>
    </xf>
    <xf numFmtId="3" fontId="4" fillId="0" borderId="5" xfId="0" quotePrefix="1" applyNumberFormat="1" applyFont="1" applyFill="1" applyBorder="1" applyAlignment="1">
      <alignment horizontal="centerContinuous"/>
    </xf>
    <xf numFmtId="0" fontId="4" fillId="0" borderId="8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/>
    <xf numFmtId="37" fontId="4" fillId="0" borderId="12" xfId="0" quotePrefix="1" applyNumberFormat="1" applyFont="1" applyFill="1" applyBorder="1" applyAlignment="1">
      <alignment horizontal="center"/>
    </xf>
    <xf numFmtId="37" fontId="4" fillId="0" borderId="5" xfId="0" quotePrefix="1" applyNumberFormat="1" applyFont="1" applyFill="1" applyBorder="1" applyAlignment="1">
      <alignment horizontal="center"/>
    </xf>
    <xf numFmtId="0" fontId="0" fillId="0" borderId="0" xfId="0" applyFill="1" applyBorder="1"/>
    <xf numFmtId="37" fontId="0" fillId="0" borderId="0" xfId="0" applyNumberFormat="1" applyFill="1"/>
    <xf numFmtId="164" fontId="0" fillId="0" borderId="0" xfId="0" applyNumberFormat="1" applyFill="1"/>
    <xf numFmtId="0" fontId="3" fillId="0" borderId="0" xfId="0" applyFont="1" applyFill="1" applyBorder="1" applyAlignment="1">
      <alignment horizontal="left"/>
    </xf>
    <xf numFmtId="164" fontId="4" fillId="0" borderId="33" xfId="0" applyNumberFormat="1" applyFont="1" applyFill="1" applyBorder="1" applyAlignment="1">
      <alignment horizontal="right" wrapText="1"/>
    </xf>
    <xf numFmtId="164" fontId="4" fillId="0" borderId="24" xfId="0" applyNumberFormat="1" applyFont="1" applyFill="1" applyBorder="1" applyAlignment="1">
      <alignment horizontal="right" wrapText="1"/>
    </xf>
    <xf numFmtId="164" fontId="4" fillId="0" borderId="25" xfId="0" applyNumberFormat="1" applyFont="1" applyFill="1" applyBorder="1" applyAlignment="1">
      <alignment horizontal="right" wrapText="1"/>
    </xf>
    <xf numFmtId="164" fontId="4" fillId="0" borderId="34" xfId="0" applyNumberFormat="1" applyFont="1" applyFill="1" applyBorder="1" applyAlignment="1">
      <alignment horizontal="right" wrapText="1"/>
    </xf>
    <xf numFmtId="164" fontId="4" fillId="0" borderId="27" xfId="0" applyNumberFormat="1" applyFont="1" applyFill="1" applyBorder="1" applyAlignment="1">
      <alignment horizontal="right" wrapText="1"/>
    </xf>
    <xf numFmtId="164" fontId="4" fillId="0" borderId="28" xfId="0" applyNumberFormat="1" applyFont="1" applyFill="1" applyBorder="1" applyAlignment="1">
      <alignment horizontal="right" wrapText="1"/>
    </xf>
    <xf numFmtId="0" fontId="3" fillId="0" borderId="3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3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4" fillId="0" borderId="7" xfId="0" quotePrefix="1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164" fontId="5" fillId="0" borderId="22" xfId="0" applyNumberFormat="1" applyFont="1" applyFill="1" applyBorder="1" applyAlignment="1">
      <alignment horizontal="right"/>
    </xf>
    <xf numFmtId="164" fontId="5" fillId="0" borderId="32" xfId="0" applyNumberFormat="1" applyFont="1" applyFill="1" applyBorder="1" applyAlignment="1">
      <alignment horizontal="right"/>
    </xf>
    <xf numFmtId="164" fontId="5" fillId="0" borderId="35" xfId="0" applyNumberFormat="1" applyFont="1" applyFill="1" applyBorder="1" applyAlignment="1">
      <alignment horizontal="right"/>
    </xf>
    <xf numFmtId="3" fontId="4" fillId="0" borderId="14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/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/>
    <xf numFmtId="0" fontId="4" fillId="0" borderId="2" xfId="0" applyFont="1" applyFill="1" applyBorder="1" applyAlignment="1"/>
    <xf numFmtId="0" fontId="4" fillId="0" borderId="10" xfId="0" applyFont="1" applyFill="1" applyBorder="1" applyAlignment="1"/>
    <xf numFmtId="0" fontId="4" fillId="0" borderId="17" xfId="0" applyFont="1" applyFill="1" applyBorder="1" applyAlignment="1"/>
    <xf numFmtId="0" fontId="4" fillId="0" borderId="6" xfId="0" applyFont="1" applyFill="1" applyBorder="1" applyAlignment="1"/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64" fontId="4" fillId="0" borderId="33" xfId="0" applyNumberFormat="1" applyFont="1" applyFill="1" applyBorder="1" applyAlignment="1">
      <alignment horizontal="center" wrapText="1"/>
    </xf>
    <xf numFmtId="164" fontId="4" fillId="0" borderId="24" xfId="0" applyNumberFormat="1" applyFont="1" applyFill="1" applyBorder="1" applyAlignment="1">
      <alignment horizontal="center" wrapText="1"/>
    </xf>
    <xf numFmtId="164" fontId="4" fillId="0" borderId="25" xfId="0" applyNumberFormat="1" applyFont="1" applyFill="1" applyBorder="1" applyAlignment="1">
      <alignment horizontal="center" wrapText="1"/>
    </xf>
    <xf numFmtId="164" fontId="5" fillId="0" borderId="22" xfId="0" applyNumberFormat="1" applyFont="1" applyFill="1" applyBorder="1" applyAlignment="1">
      <alignment horizontal="center"/>
    </xf>
    <xf numFmtId="164" fontId="5" fillId="0" borderId="32" xfId="0" applyNumberFormat="1" applyFont="1" applyFill="1" applyBorder="1" applyAlignment="1">
      <alignment horizontal="center"/>
    </xf>
    <xf numFmtId="164" fontId="5" fillId="0" borderId="35" xfId="0" applyNumberFormat="1" applyFont="1" applyFill="1" applyBorder="1" applyAlignment="1">
      <alignment horizontal="center"/>
    </xf>
    <xf numFmtId="164" fontId="4" fillId="0" borderId="34" xfId="0" applyNumberFormat="1" applyFont="1" applyFill="1" applyBorder="1" applyAlignment="1">
      <alignment horizontal="center" wrapText="1"/>
    </xf>
    <xf numFmtId="164" fontId="4" fillId="0" borderId="27" xfId="0" applyNumberFormat="1" applyFont="1" applyFill="1" applyBorder="1" applyAlignment="1">
      <alignment horizontal="center" wrapText="1"/>
    </xf>
    <xf numFmtId="164" fontId="4" fillId="0" borderId="28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902A-8181-446A-9BA8-CD47DBA08134}">
  <dimension ref="A1:N85"/>
  <sheetViews>
    <sheetView tabSelected="1" topLeftCell="A58" workbookViewId="0">
      <selection activeCell="A80" sqref="A80:I80"/>
    </sheetView>
  </sheetViews>
  <sheetFormatPr defaultRowHeight="15" x14ac:dyDescent="0.25"/>
  <cols>
    <col min="1" max="1" width="18.28515625" customWidth="1"/>
    <col min="2" max="2" width="13" customWidth="1"/>
    <col min="3" max="3" width="12.5703125" customWidth="1"/>
    <col min="4" max="4" width="12.7109375" bestFit="1" customWidth="1"/>
    <col min="5" max="5" width="14.28515625" customWidth="1"/>
    <col min="6" max="6" width="16.28515625" customWidth="1"/>
    <col min="7" max="7" width="13.42578125" customWidth="1"/>
    <col min="8" max="8" width="13" customWidth="1"/>
    <col min="9" max="9" width="15" customWidth="1"/>
  </cols>
  <sheetData>
    <row r="1" spans="1:9" ht="25.5" customHeight="1" x14ac:dyDescent="0.25">
      <c r="A1" s="85" t="s">
        <v>76</v>
      </c>
      <c r="B1" s="85"/>
      <c r="C1" s="85"/>
      <c r="D1" s="85"/>
      <c r="E1" s="85"/>
      <c r="F1" s="85"/>
      <c r="G1" s="85"/>
      <c r="H1" s="85"/>
      <c r="I1" s="85"/>
    </row>
    <row r="2" spans="1:9" ht="25.5" customHeight="1" thickBot="1" x14ac:dyDescent="0.3">
      <c r="A2" s="86" t="s">
        <v>70</v>
      </c>
      <c r="B2" s="86"/>
      <c r="C2" s="86"/>
      <c r="D2" s="86"/>
      <c r="E2" s="86"/>
      <c r="F2" s="86"/>
      <c r="G2" s="86"/>
      <c r="H2" s="86"/>
      <c r="I2" s="86"/>
    </row>
    <row r="3" spans="1:9" ht="15" customHeight="1" thickTop="1" x14ac:dyDescent="0.25">
      <c r="A3" s="63" t="s">
        <v>0</v>
      </c>
      <c r="B3" s="65" t="s">
        <v>1</v>
      </c>
      <c r="C3" s="66"/>
      <c r="D3" s="66"/>
      <c r="E3" s="66"/>
      <c r="F3" s="66"/>
      <c r="G3" s="66"/>
      <c r="H3" s="66"/>
      <c r="I3" s="66"/>
    </row>
    <row r="4" spans="1:9" ht="13.5" customHeight="1" x14ac:dyDescent="0.25">
      <c r="A4" s="63"/>
      <c r="B4" s="80"/>
      <c r="C4" s="81"/>
      <c r="D4" s="81"/>
      <c r="E4" s="81"/>
      <c r="F4" s="81"/>
      <c r="G4" s="81"/>
      <c r="H4" s="81"/>
      <c r="I4" s="81"/>
    </row>
    <row r="5" spans="1:9" ht="25.5" customHeight="1" x14ac:dyDescent="0.25">
      <c r="A5" s="87"/>
      <c r="B5" s="88" t="s">
        <v>2</v>
      </c>
      <c r="C5" s="69"/>
      <c r="D5" s="69"/>
      <c r="E5" s="87"/>
      <c r="F5" s="88" t="s">
        <v>3</v>
      </c>
      <c r="G5" s="69"/>
      <c r="H5" s="69"/>
      <c r="I5" s="69"/>
    </row>
    <row r="6" spans="1:9" x14ac:dyDescent="0.25">
      <c r="A6" s="87"/>
      <c r="B6" s="54" t="s">
        <v>4</v>
      </c>
      <c r="C6" s="54" t="s">
        <v>5</v>
      </c>
      <c r="D6" s="54" t="s">
        <v>6</v>
      </c>
      <c r="E6" s="54" t="s">
        <v>7</v>
      </c>
      <c r="F6" s="54" t="s">
        <v>8</v>
      </c>
      <c r="G6" s="54" t="s">
        <v>5</v>
      </c>
      <c r="H6" s="54" t="s">
        <v>9</v>
      </c>
      <c r="I6" s="54" t="s">
        <v>10</v>
      </c>
    </row>
    <row r="7" spans="1:9" x14ac:dyDescent="0.25">
      <c r="A7" s="82"/>
      <c r="B7" s="89"/>
      <c r="C7" s="89"/>
      <c r="D7" s="89"/>
      <c r="E7" s="89"/>
      <c r="F7" s="89"/>
      <c r="G7" s="89"/>
      <c r="H7" s="89"/>
      <c r="I7" s="89"/>
    </row>
    <row r="8" spans="1:9" x14ac:dyDescent="0.25">
      <c r="A8" s="1" t="s">
        <v>11</v>
      </c>
      <c r="B8" s="2">
        <v>-1</v>
      </c>
      <c r="C8" s="2">
        <v>-2</v>
      </c>
      <c r="D8" s="2">
        <v>-3</v>
      </c>
      <c r="E8" s="3">
        <v>-4</v>
      </c>
      <c r="F8" s="7" t="s">
        <v>12</v>
      </c>
      <c r="G8" s="7" t="s">
        <v>13</v>
      </c>
      <c r="H8" s="7" t="s">
        <v>14</v>
      </c>
      <c r="I8" s="8" t="s">
        <v>15</v>
      </c>
    </row>
    <row r="9" spans="1:9" x14ac:dyDescent="0.25">
      <c r="A9" s="16" t="s">
        <v>16</v>
      </c>
      <c r="B9" s="17">
        <v>2967551.49</v>
      </c>
      <c r="C9" s="17">
        <v>9522629.2400000002</v>
      </c>
      <c r="D9" s="17">
        <v>132932175.01000001</v>
      </c>
      <c r="E9" s="17">
        <v>116652516</v>
      </c>
      <c r="F9" s="17">
        <v>2967551.49</v>
      </c>
      <c r="G9" s="17">
        <v>116652516</v>
      </c>
      <c r="H9" s="17">
        <v>2587153.15</v>
      </c>
      <c r="I9" s="26">
        <v>46859926.493000001</v>
      </c>
    </row>
    <row r="10" spans="1:9" x14ac:dyDescent="0.25">
      <c r="A10" s="5" t="s">
        <v>17</v>
      </c>
      <c r="B10" s="27">
        <v>174568.86</v>
      </c>
      <c r="C10" s="18">
        <v>402786.87</v>
      </c>
      <c r="D10" s="18">
        <v>3984850.0710999998</v>
      </c>
      <c r="E10" s="18">
        <v>3501287.0244</v>
      </c>
      <c r="F10" s="18">
        <v>174568.86</v>
      </c>
      <c r="G10" s="18">
        <v>3501287.0244</v>
      </c>
      <c r="H10" s="18">
        <v>134580.24</v>
      </c>
      <c r="I10" s="19">
        <v>867009.75560999999</v>
      </c>
    </row>
    <row r="11" spans="1:9" x14ac:dyDescent="0.25">
      <c r="A11" s="13" t="s">
        <v>18</v>
      </c>
      <c r="B11" s="27">
        <v>541532.35</v>
      </c>
      <c r="C11" s="18">
        <v>1495085.55</v>
      </c>
      <c r="D11" s="18">
        <v>14434910.102</v>
      </c>
      <c r="E11" s="18">
        <v>11514795.673</v>
      </c>
      <c r="F11" s="18">
        <v>541532.35</v>
      </c>
      <c r="G11" s="18">
        <v>11514795.673</v>
      </c>
      <c r="H11" s="18">
        <v>448390.05</v>
      </c>
      <c r="I11" s="19">
        <v>4073378.2552</v>
      </c>
    </row>
    <row r="12" spans="1:9" x14ac:dyDescent="0.25">
      <c r="A12" s="10" t="s">
        <v>19</v>
      </c>
      <c r="B12" s="27">
        <v>769256.52</v>
      </c>
      <c r="C12" s="18">
        <v>2510849.44</v>
      </c>
      <c r="D12" s="18">
        <v>36413581.221000001</v>
      </c>
      <c r="E12" s="18">
        <v>29146782.712000001</v>
      </c>
      <c r="F12" s="18">
        <v>769256.52</v>
      </c>
      <c r="G12" s="18">
        <v>29146782.712000001</v>
      </c>
      <c r="H12" s="18">
        <v>661324.43000000005</v>
      </c>
      <c r="I12" s="19">
        <v>8433086.3761999998</v>
      </c>
    </row>
    <row r="13" spans="1:9" x14ac:dyDescent="0.25">
      <c r="A13" s="13" t="s">
        <v>20</v>
      </c>
      <c r="B13" s="27">
        <v>787032.67</v>
      </c>
      <c r="C13" s="18">
        <v>2519040.63</v>
      </c>
      <c r="D13" s="18">
        <v>28918930.671999998</v>
      </c>
      <c r="E13" s="18">
        <v>27019857.903999999</v>
      </c>
      <c r="F13" s="18">
        <v>787032.67</v>
      </c>
      <c r="G13" s="18">
        <v>27019857.903999999</v>
      </c>
      <c r="H13" s="18">
        <v>700838.59</v>
      </c>
      <c r="I13" s="19">
        <v>12474167.583000001</v>
      </c>
    </row>
    <row r="14" spans="1:9" ht="15.75" thickBot="1" x14ac:dyDescent="0.3">
      <c r="A14" s="11" t="s">
        <v>21</v>
      </c>
      <c r="B14" s="28">
        <v>695161.09</v>
      </c>
      <c r="C14" s="20">
        <v>2594866.75</v>
      </c>
      <c r="D14" s="20">
        <v>49179902.942000002</v>
      </c>
      <c r="E14" s="20">
        <v>45469792.689999998</v>
      </c>
      <c r="F14" s="20">
        <v>695161.09</v>
      </c>
      <c r="G14" s="20">
        <v>45469792.689999998</v>
      </c>
      <c r="H14" s="20">
        <v>642019.83999999997</v>
      </c>
      <c r="I14" s="21">
        <v>21012284.522999998</v>
      </c>
    </row>
    <row r="15" spans="1:9" ht="15.75" thickTop="1" x14ac:dyDescent="0.25">
      <c r="A15" s="62" t="s">
        <v>0</v>
      </c>
      <c r="B15" s="83" t="s">
        <v>22</v>
      </c>
      <c r="C15" s="66"/>
      <c r="D15" s="66"/>
      <c r="E15" s="79"/>
      <c r="F15" s="84" t="s">
        <v>23</v>
      </c>
      <c r="G15" s="66"/>
      <c r="H15" s="66"/>
      <c r="I15" s="66"/>
    </row>
    <row r="16" spans="1:9" x14ac:dyDescent="0.25">
      <c r="A16" s="63"/>
      <c r="B16" s="81"/>
      <c r="C16" s="81"/>
      <c r="D16" s="81"/>
      <c r="E16" s="82"/>
      <c r="F16" s="80"/>
      <c r="G16" s="81"/>
      <c r="H16" s="81"/>
      <c r="I16" s="69"/>
    </row>
    <row r="17" spans="1:9" x14ac:dyDescent="0.25">
      <c r="A17" s="63"/>
      <c r="B17" s="51" t="s">
        <v>4</v>
      </c>
      <c r="C17" s="51" t="s">
        <v>5</v>
      </c>
      <c r="D17" s="51" t="s">
        <v>6</v>
      </c>
      <c r="E17" s="51" t="s">
        <v>7</v>
      </c>
      <c r="F17" s="51" t="s">
        <v>4</v>
      </c>
      <c r="G17" s="51" t="s">
        <v>5</v>
      </c>
      <c r="H17" s="51" t="s">
        <v>6</v>
      </c>
      <c r="I17" s="54" t="s">
        <v>7</v>
      </c>
    </row>
    <row r="18" spans="1:9" x14ac:dyDescent="0.25">
      <c r="A18" s="63"/>
      <c r="B18" s="52"/>
      <c r="C18" s="52"/>
      <c r="D18" s="52"/>
      <c r="E18" s="52"/>
      <c r="F18" s="52"/>
      <c r="G18" s="52"/>
      <c r="H18" s="52"/>
      <c r="I18" s="55"/>
    </row>
    <row r="19" spans="1:9" x14ac:dyDescent="0.25">
      <c r="A19" s="64"/>
      <c r="B19" s="53"/>
      <c r="C19" s="53"/>
      <c r="D19" s="53"/>
      <c r="E19" s="53"/>
      <c r="F19" s="53"/>
      <c r="G19" s="53"/>
      <c r="H19" s="53"/>
      <c r="I19" s="56"/>
    </row>
    <row r="20" spans="1:9" x14ac:dyDescent="0.25">
      <c r="A20" s="1" t="s">
        <v>11</v>
      </c>
      <c r="B20" s="6" t="s">
        <v>24</v>
      </c>
      <c r="C20" s="7" t="s">
        <v>25</v>
      </c>
      <c r="D20" s="7" t="s">
        <v>26</v>
      </c>
      <c r="E20" s="7" t="s">
        <v>27</v>
      </c>
      <c r="F20" s="7" t="s">
        <v>28</v>
      </c>
      <c r="G20" s="7" t="s">
        <v>29</v>
      </c>
      <c r="H20" s="7" t="s">
        <v>30</v>
      </c>
      <c r="I20" s="8" t="s">
        <v>31</v>
      </c>
    </row>
    <row r="21" spans="1:9" x14ac:dyDescent="0.25">
      <c r="A21" s="16" t="s">
        <v>16</v>
      </c>
      <c r="B21" s="17">
        <v>216262.83</v>
      </c>
      <c r="C21" s="17">
        <v>594823.64</v>
      </c>
      <c r="D21" s="17">
        <v>91076255.231600016</v>
      </c>
      <c r="E21" s="17">
        <v>89700614.286200017</v>
      </c>
      <c r="F21" s="17">
        <v>11212.69</v>
      </c>
      <c r="G21" s="17">
        <v>14814.859999999999</v>
      </c>
      <c r="H21" s="17">
        <v>24664775.516000003</v>
      </c>
      <c r="I21" s="26">
        <v>10593382.97077</v>
      </c>
    </row>
    <row r="22" spans="1:9" x14ac:dyDescent="0.25">
      <c r="A22" s="12" t="s">
        <v>17</v>
      </c>
      <c r="B22" s="27">
        <v>5759.71</v>
      </c>
      <c r="C22" s="18">
        <v>16820.59</v>
      </c>
      <c r="D22" s="18">
        <v>2265756.6662300001</v>
      </c>
      <c r="E22" s="18">
        <v>2219022.1222299999</v>
      </c>
      <c r="F22" s="18">
        <v>1501.53</v>
      </c>
      <c r="G22" s="18">
        <v>1552.5400000000002</v>
      </c>
      <c r="H22" s="18">
        <v>644883.53217999998</v>
      </c>
      <c r="I22" s="19">
        <v>212030.82991</v>
      </c>
    </row>
    <row r="23" spans="1:9" x14ac:dyDescent="0.25">
      <c r="A23" s="10" t="s">
        <v>18</v>
      </c>
      <c r="B23" s="27">
        <v>18592.14</v>
      </c>
      <c r="C23" s="18">
        <v>55514.16</v>
      </c>
      <c r="D23" s="18">
        <v>6975250.7158199996</v>
      </c>
      <c r="E23" s="18">
        <v>6672465.3244199995</v>
      </c>
      <c r="F23" s="18">
        <v>997.93</v>
      </c>
      <c r="G23" s="18">
        <v>1126.6699999999998</v>
      </c>
      <c r="H23" s="18">
        <v>4515072.70254</v>
      </c>
      <c r="I23" s="19">
        <v>1943873.5174400001</v>
      </c>
    </row>
    <row r="24" spans="1:9" x14ac:dyDescent="0.25">
      <c r="A24" s="12" t="s">
        <v>19</v>
      </c>
      <c r="B24" s="27">
        <v>33470.93</v>
      </c>
      <c r="C24" s="18">
        <v>85524.66</v>
      </c>
      <c r="D24" s="18">
        <v>23329556.527840003</v>
      </c>
      <c r="E24" s="18">
        <v>23162318.387639999</v>
      </c>
      <c r="F24" s="18">
        <v>2341.75</v>
      </c>
      <c r="G24" s="18">
        <v>2986.9500000000003</v>
      </c>
      <c r="H24" s="18">
        <v>8909702.9399299994</v>
      </c>
      <c r="I24" s="19">
        <v>1847304.7218799999</v>
      </c>
    </row>
    <row r="25" spans="1:9" x14ac:dyDescent="0.25">
      <c r="A25" s="12" t="s">
        <v>20</v>
      </c>
      <c r="B25" s="27">
        <v>59903.69</v>
      </c>
      <c r="C25" s="18">
        <v>170913.77000000002</v>
      </c>
      <c r="D25" s="18">
        <v>19688226.197499998</v>
      </c>
      <c r="E25" s="18">
        <v>19490858.928800002</v>
      </c>
      <c r="F25" s="18">
        <v>2576.94</v>
      </c>
      <c r="G25" s="18">
        <v>2968.58</v>
      </c>
      <c r="H25" s="18">
        <v>5208334.4097999996</v>
      </c>
      <c r="I25" s="19">
        <v>3560964.8333900003</v>
      </c>
    </row>
    <row r="26" spans="1:9" ht="15.75" thickBot="1" x14ac:dyDescent="0.3">
      <c r="A26" s="11" t="s">
        <v>21</v>
      </c>
      <c r="B26" s="28">
        <v>98536.36</v>
      </c>
      <c r="C26" s="20">
        <v>266050.46000000002</v>
      </c>
      <c r="D26" s="20">
        <v>38817465.124299996</v>
      </c>
      <c r="E26" s="20">
        <v>38155949.522399999</v>
      </c>
      <c r="F26" s="20">
        <v>3794.54</v>
      </c>
      <c r="G26" s="20">
        <v>6180.12</v>
      </c>
      <c r="H26" s="20">
        <v>5386781.9320400003</v>
      </c>
      <c r="I26" s="21">
        <v>3029209.0680900002</v>
      </c>
    </row>
    <row r="27" spans="1:9" ht="15.75" thickTop="1" x14ac:dyDescent="0.25">
      <c r="A27" s="62" t="s">
        <v>0</v>
      </c>
      <c r="B27" s="83" t="s">
        <v>32</v>
      </c>
      <c r="C27" s="66"/>
      <c r="D27" s="66"/>
      <c r="E27" s="79"/>
      <c r="F27" s="65" t="s">
        <v>33</v>
      </c>
      <c r="G27" s="66"/>
      <c r="H27" s="66"/>
      <c r="I27" s="66"/>
    </row>
    <row r="28" spans="1:9" x14ac:dyDescent="0.25">
      <c r="A28" s="63"/>
      <c r="B28" s="81"/>
      <c r="C28" s="81"/>
      <c r="D28" s="81"/>
      <c r="E28" s="82"/>
      <c r="F28" s="80"/>
      <c r="G28" s="81"/>
      <c r="H28" s="81"/>
      <c r="I28" s="69"/>
    </row>
    <row r="29" spans="1:9" x14ac:dyDescent="0.25">
      <c r="A29" s="63"/>
      <c r="B29" s="51" t="s">
        <v>4</v>
      </c>
      <c r="C29" s="51" t="s">
        <v>5</v>
      </c>
      <c r="D29" s="51" t="s">
        <v>6</v>
      </c>
      <c r="E29" s="51" t="s">
        <v>7</v>
      </c>
      <c r="F29" s="51" t="s">
        <v>4</v>
      </c>
      <c r="G29" s="51" t="s">
        <v>5</v>
      </c>
      <c r="H29" s="51" t="s">
        <v>6</v>
      </c>
      <c r="I29" s="54" t="s">
        <v>7</v>
      </c>
    </row>
    <row r="30" spans="1:9" x14ac:dyDescent="0.25">
      <c r="A30" s="63"/>
      <c r="B30" s="52"/>
      <c r="C30" s="52"/>
      <c r="D30" s="52"/>
      <c r="E30" s="52"/>
      <c r="F30" s="52"/>
      <c r="G30" s="52"/>
      <c r="H30" s="52"/>
      <c r="I30" s="55"/>
    </row>
    <row r="31" spans="1:9" x14ac:dyDescent="0.25">
      <c r="A31" s="64"/>
      <c r="B31" s="53"/>
      <c r="C31" s="53"/>
      <c r="D31" s="53"/>
      <c r="E31" s="53"/>
      <c r="F31" s="53"/>
      <c r="G31" s="53"/>
      <c r="H31" s="53"/>
      <c r="I31" s="56"/>
    </row>
    <row r="32" spans="1:9" x14ac:dyDescent="0.25">
      <c r="A32" s="9" t="s">
        <v>11</v>
      </c>
      <c r="B32" s="6" t="s">
        <v>34</v>
      </c>
      <c r="C32" s="7" t="s">
        <v>35</v>
      </c>
      <c r="D32" s="7" t="s">
        <v>36</v>
      </c>
      <c r="E32" s="7" t="s">
        <v>37</v>
      </c>
      <c r="F32" s="7" t="s">
        <v>38</v>
      </c>
      <c r="G32" s="7" t="s">
        <v>39</v>
      </c>
      <c r="H32" s="7" t="s">
        <v>40</v>
      </c>
      <c r="I32" s="8" t="s">
        <v>41</v>
      </c>
    </row>
    <row r="33" spans="1:9" x14ac:dyDescent="0.25">
      <c r="A33" s="16" t="s">
        <v>16</v>
      </c>
      <c r="B33" s="17">
        <v>41491.839999999997</v>
      </c>
      <c r="C33" s="17">
        <v>68331.33</v>
      </c>
      <c r="D33" s="17">
        <v>1908640.1394</v>
      </c>
      <c r="E33" s="17">
        <v>1402500.8870000001</v>
      </c>
      <c r="F33" s="17">
        <v>84160.34</v>
      </c>
      <c r="G33" s="17">
        <v>190142.19</v>
      </c>
      <c r="H33" s="17">
        <v>164396.33472000001</v>
      </c>
      <c r="I33" s="26">
        <v>150662.53750999999</v>
      </c>
    </row>
    <row r="34" spans="1:9" x14ac:dyDescent="0.25">
      <c r="A34" s="12" t="s">
        <v>17</v>
      </c>
      <c r="B34" s="22">
        <v>2136.19</v>
      </c>
      <c r="C34" s="22">
        <v>3149.1</v>
      </c>
      <c r="D34" s="22">
        <v>36089.536549999997</v>
      </c>
      <c r="E34" s="22">
        <v>36089.536549999997</v>
      </c>
      <c r="F34" s="18">
        <v>5275.06</v>
      </c>
      <c r="G34" s="18">
        <v>10477.81</v>
      </c>
      <c r="H34" s="18">
        <v>6291.7333200000003</v>
      </c>
      <c r="I34" s="19">
        <v>6247.9416600000004</v>
      </c>
    </row>
    <row r="35" spans="1:9" x14ac:dyDescent="0.25">
      <c r="A35" s="12" t="s">
        <v>18</v>
      </c>
      <c r="B35" s="27">
        <v>3476.49</v>
      </c>
      <c r="C35" s="18">
        <v>3563.71</v>
      </c>
      <c r="D35" s="18">
        <v>23927.25159</v>
      </c>
      <c r="E35" s="18">
        <v>19285.23459</v>
      </c>
      <c r="F35" s="18">
        <v>11134.43</v>
      </c>
      <c r="G35" s="18">
        <v>16611.419999999998</v>
      </c>
      <c r="H35" s="18">
        <v>25050.741610000001</v>
      </c>
      <c r="I35" s="19">
        <v>24894.4709</v>
      </c>
    </row>
    <row r="36" spans="1:9" x14ac:dyDescent="0.25">
      <c r="A36" s="12" t="s">
        <v>19</v>
      </c>
      <c r="B36" s="27">
        <v>4863.34</v>
      </c>
      <c r="C36" s="18">
        <v>5360.47</v>
      </c>
      <c r="D36" s="18">
        <v>133582.75018999999</v>
      </c>
      <c r="E36" s="18">
        <v>128892.75429</v>
      </c>
      <c r="F36" s="18">
        <v>14707.37</v>
      </c>
      <c r="G36" s="18">
        <v>32963.82</v>
      </c>
      <c r="H36" s="18">
        <v>25989.52735</v>
      </c>
      <c r="I36" s="19">
        <v>25874.166369999999</v>
      </c>
    </row>
    <row r="37" spans="1:9" x14ac:dyDescent="0.25">
      <c r="A37" s="12" t="s">
        <v>20</v>
      </c>
      <c r="B37" s="27">
        <v>8936.15</v>
      </c>
      <c r="C37" s="18">
        <v>10674.23</v>
      </c>
      <c r="D37" s="18">
        <v>148799.86400999999</v>
      </c>
      <c r="E37" s="18">
        <v>148870.75401</v>
      </c>
      <c r="F37" s="18">
        <v>21191.93</v>
      </c>
      <c r="G37" s="18">
        <v>36797.730000000003</v>
      </c>
      <c r="H37" s="18">
        <v>57100.052940000001</v>
      </c>
      <c r="I37" s="19">
        <v>49077.346120000002</v>
      </c>
    </row>
    <row r="38" spans="1:9" ht="15.75" thickBot="1" x14ac:dyDescent="0.3">
      <c r="A38" s="11" t="s">
        <v>21</v>
      </c>
      <c r="B38" s="28">
        <v>22079.67</v>
      </c>
      <c r="C38" s="20">
        <v>45583.82</v>
      </c>
      <c r="D38" s="20">
        <v>1566240.7371</v>
      </c>
      <c r="E38" s="20">
        <v>1069362.6074999999</v>
      </c>
      <c r="F38" s="20">
        <v>31851.55</v>
      </c>
      <c r="G38" s="20">
        <v>93291.41</v>
      </c>
      <c r="H38" s="20">
        <v>49964.279499999997</v>
      </c>
      <c r="I38" s="21">
        <v>44568.612459999997</v>
      </c>
    </row>
    <row r="39" spans="1:9" ht="15.75" thickTop="1" x14ac:dyDescent="0.25">
      <c r="A39" s="62" t="s">
        <v>0</v>
      </c>
      <c r="B39" s="83" t="s">
        <v>42</v>
      </c>
      <c r="C39" s="66"/>
      <c r="D39" s="66"/>
      <c r="E39" s="79"/>
      <c r="F39" s="65" t="s">
        <v>43</v>
      </c>
      <c r="G39" s="66"/>
      <c r="H39" s="66"/>
      <c r="I39" s="66"/>
    </row>
    <row r="40" spans="1:9" x14ac:dyDescent="0.25">
      <c r="A40" s="63"/>
      <c r="B40" s="81"/>
      <c r="C40" s="81"/>
      <c r="D40" s="81"/>
      <c r="E40" s="82"/>
      <c r="F40" s="80"/>
      <c r="G40" s="81"/>
      <c r="H40" s="81"/>
      <c r="I40" s="69"/>
    </row>
    <row r="41" spans="1:9" x14ac:dyDescent="0.25">
      <c r="A41" s="63"/>
      <c r="B41" s="51" t="s">
        <v>4</v>
      </c>
      <c r="C41" s="51" t="s">
        <v>5</v>
      </c>
      <c r="D41" s="51" t="s">
        <v>6</v>
      </c>
      <c r="E41" s="51" t="s">
        <v>7</v>
      </c>
      <c r="F41" s="51" t="s">
        <v>4</v>
      </c>
      <c r="G41" s="51" t="s">
        <v>5</v>
      </c>
      <c r="H41" s="51" t="s">
        <v>6</v>
      </c>
      <c r="I41" s="54" t="s">
        <v>7</v>
      </c>
    </row>
    <row r="42" spans="1:9" x14ac:dyDescent="0.25">
      <c r="A42" s="63"/>
      <c r="B42" s="52"/>
      <c r="C42" s="52"/>
      <c r="D42" s="52"/>
      <c r="E42" s="52"/>
      <c r="F42" s="52"/>
      <c r="G42" s="52"/>
      <c r="H42" s="52"/>
      <c r="I42" s="55"/>
    </row>
    <row r="43" spans="1:9" x14ac:dyDescent="0.25">
      <c r="A43" s="64"/>
      <c r="B43" s="53"/>
      <c r="C43" s="53"/>
      <c r="D43" s="53"/>
      <c r="E43" s="53"/>
      <c r="F43" s="53"/>
      <c r="G43" s="53"/>
      <c r="H43" s="53"/>
      <c r="I43" s="56"/>
    </row>
    <row r="44" spans="1:9" x14ac:dyDescent="0.25">
      <c r="A44" s="9" t="s">
        <v>11</v>
      </c>
      <c r="B44" s="6" t="s">
        <v>44</v>
      </c>
      <c r="C44" s="7" t="s">
        <v>45</v>
      </c>
      <c r="D44" s="7" t="s">
        <v>46</v>
      </c>
      <c r="E44" s="7" t="s">
        <v>47</v>
      </c>
      <c r="F44" s="7" t="s">
        <v>48</v>
      </c>
      <c r="G44" s="7" t="s">
        <v>49</v>
      </c>
      <c r="H44" s="7" t="s">
        <v>50</v>
      </c>
      <c r="I44" s="29" t="s">
        <v>51</v>
      </c>
    </row>
    <row r="45" spans="1:9" x14ac:dyDescent="0.25">
      <c r="A45" s="4" t="s">
        <v>16</v>
      </c>
      <c r="B45" s="17">
        <v>1945948.57</v>
      </c>
      <c r="C45" s="17">
        <v>4567589.67</v>
      </c>
      <c r="D45" s="17">
        <v>5734717.0189300003</v>
      </c>
      <c r="E45" s="17">
        <v>5698046.3774300003</v>
      </c>
      <c r="F45" s="17">
        <v>141272.85999999999</v>
      </c>
      <c r="G45" s="17">
        <v>193580.5</v>
      </c>
      <c r="H45" s="17">
        <v>398502.06281999999</v>
      </c>
      <c r="I45" s="26">
        <v>351244.51782000001</v>
      </c>
    </row>
    <row r="46" spans="1:9" x14ac:dyDescent="0.25">
      <c r="A46" s="12" t="s">
        <v>17</v>
      </c>
      <c r="B46" s="27">
        <v>107792.99</v>
      </c>
      <c r="C46" s="18">
        <v>192252.91</v>
      </c>
      <c r="D46" s="18">
        <v>383785.19823000004</v>
      </c>
      <c r="E46" s="18">
        <v>383785.19823000004</v>
      </c>
      <c r="F46" s="18">
        <v>6861.1</v>
      </c>
      <c r="G46" s="18">
        <v>7302.02</v>
      </c>
      <c r="H46" s="18">
        <v>20492.514910000002</v>
      </c>
      <c r="I46" s="19">
        <v>20492.514910000002</v>
      </c>
    </row>
    <row r="47" spans="1:9" x14ac:dyDescent="0.25">
      <c r="A47" s="12" t="s">
        <v>18</v>
      </c>
      <c r="B47" s="27">
        <v>370377.87</v>
      </c>
      <c r="C47" s="18">
        <v>775740.04</v>
      </c>
      <c r="D47" s="18">
        <v>1240327.2484199998</v>
      </c>
      <c r="E47" s="18">
        <v>1214810.3642199999</v>
      </c>
      <c r="F47" s="18">
        <v>29408.93</v>
      </c>
      <c r="G47" s="18">
        <v>53421.04</v>
      </c>
      <c r="H47" s="18">
        <v>82154.845490000007</v>
      </c>
      <c r="I47" s="19">
        <v>82154.845490000007</v>
      </c>
    </row>
    <row r="48" spans="1:9" x14ac:dyDescent="0.25">
      <c r="A48" s="12" t="s">
        <v>19</v>
      </c>
      <c r="B48" s="27">
        <v>538262.05000000005</v>
      </c>
      <c r="C48" s="18">
        <v>1374649.3900000001</v>
      </c>
      <c r="D48" s="18">
        <v>1644547.6929299999</v>
      </c>
      <c r="E48" s="18">
        <v>1642234.0062299999</v>
      </c>
      <c r="F48" s="18">
        <v>48747.61</v>
      </c>
      <c r="G48" s="18">
        <v>63024.47</v>
      </c>
      <c r="H48" s="18">
        <v>118937.1213</v>
      </c>
      <c r="I48" s="19">
        <v>118937.1213</v>
      </c>
    </row>
    <row r="49" spans="1:9" x14ac:dyDescent="0.25">
      <c r="A49" s="12" t="s">
        <v>20</v>
      </c>
      <c r="B49" s="27">
        <v>504111.07</v>
      </c>
      <c r="C49" s="18">
        <v>1181628.8500000001</v>
      </c>
      <c r="D49" s="18">
        <v>1413663.9265699999</v>
      </c>
      <c r="E49" s="18">
        <v>1413663.9265699999</v>
      </c>
      <c r="F49" s="18">
        <v>34393.199999999997</v>
      </c>
      <c r="G49" s="18">
        <v>41198.14</v>
      </c>
      <c r="H49" s="18">
        <v>81400.195619999999</v>
      </c>
      <c r="I49" s="19">
        <v>81325.235620000007</v>
      </c>
    </row>
    <row r="50" spans="1:9" ht="15.75" thickBot="1" x14ac:dyDescent="0.3">
      <c r="A50" s="11" t="s">
        <v>21</v>
      </c>
      <c r="B50" s="28">
        <v>425404.59</v>
      </c>
      <c r="C50" s="20">
        <v>1043318.4800000001</v>
      </c>
      <c r="D50" s="20">
        <v>1052392.95273</v>
      </c>
      <c r="E50" s="20">
        <v>1043552.8822300001</v>
      </c>
      <c r="F50" s="20">
        <v>21862.02</v>
      </c>
      <c r="G50" s="20">
        <v>28634.83</v>
      </c>
      <c r="H50" s="20">
        <v>95517.385500000004</v>
      </c>
      <c r="I50" s="21">
        <v>48334.800499999998</v>
      </c>
    </row>
    <row r="51" spans="1:9" ht="15.75" thickTop="1" x14ac:dyDescent="0.25">
      <c r="A51" s="62" t="s">
        <v>0</v>
      </c>
      <c r="B51" s="65" t="s">
        <v>52</v>
      </c>
      <c r="C51" s="66"/>
      <c r="D51" s="66"/>
      <c r="E51" s="79"/>
      <c r="F51" s="65" t="s">
        <v>53</v>
      </c>
      <c r="G51" s="66"/>
      <c r="H51" s="66"/>
      <c r="I51" s="66"/>
    </row>
    <row r="52" spans="1:9" x14ac:dyDescent="0.25">
      <c r="A52" s="63"/>
      <c r="B52" s="80"/>
      <c r="C52" s="81"/>
      <c r="D52" s="81"/>
      <c r="E52" s="82"/>
      <c r="F52" s="80"/>
      <c r="G52" s="81"/>
      <c r="H52" s="81"/>
      <c r="I52" s="81"/>
    </row>
    <row r="53" spans="1:9" x14ac:dyDescent="0.25">
      <c r="A53" s="63"/>
      <c r="B53" s="51" t="s">
        <v>4</v>
      </c>
      <c r="C53" s="51" t="s">
        <v>5</v>
      </c>
      <c r="D53" s="51" t="s">
        <v>6</v>
      </c>
      <c r="E53" s="51" t="s">
        <v>7</v>
      </c>
      <c r="F53" s="51" t="s">
        <v>4</v>
      </c>
      <c r="G53" s="51" t="s">
        <v>5</v>
      </c>
      <c r="H53" s="51" t="s">
        <v>6</v>
      </c>
      <c r="I53" s="54" t="s">
        <v>7</v>
      </c>
    </row>
    <row r="54" spans="1:9" x14ac:dyDescent="0.25">
      <c r="A54" s="63"/>
      <c r="B54" s="52"/>
      <c r="C54" s="52"/>
      <c r="D54" s="52"/>
      <c r="E54" s="52"/>
      <c r="F54" s="52"/>
      <c r="G54" s="52"/>
      <c r="H54" s="52"/>
      <c r="I54" s="55"/>
    </row>
    <row r="55" spans="1:9" x14ac:dyDescent="0.25">
      <c r="A55" s="64"/>
      <c r="B55" s="53"/>
      <c r="C55" s="53"/>
      <c r="D55" s="53"/>
      <c r="E55" s="53"/>
      <c r="F55" s="53"/>
      <c r="G55" s="53"/>
      <c r="H55" s="53"/>
      <c r="I55" s="56"/>
    </row>
    <row r="56" spans="1:9" x14ac:dyDescent="0.25">
      <c r="A56" s="9" t="s">
        <v>11</v>
      </c>
      <c r="B56" s="6" t="s">
        <v>54</v>
      </c>
      <c r="C56" s="7" t="s">
        <v>55</v>
      </c>
      <c r="D56" s="7" t="s">
        <v>56</v>
      </c>
      <c r="E56" s="7" t="s">
        <v>57</v>
      </c>
      <c r="F56" s="7" t="s">
        <v>58</v>
      </c>
      <c r="G56" s="7" t="s">
        <v>59</v>
      </c>
      <c r="H56" s="7" t="s">
        <v>60</v>
      </c>
      <c r="I56" s="8" t="s">
        <v>61</v>
      </c>
    </row>
    <row r="57" spans="1:9" x14ac:dyDescent="0.25">
      <c r="A57" s="4" t="s">
        <v>16</v>
      </c>
      <c r="B57" s="17">
        <v>1321068.6000000001</v>
      </c>
      <c r="C57" s="17">
        <v>3176071.13</v>
      </c>
      <c r="D57" s="17">
        <v>4351765.7682999996</v>
      </c>
      <c r="E57" s="17">
        <v>4328599.3937999997</v>
      </c>
      <c r="F57" s="17">
        <v>51277.16</v>
      </c>
      <c r="G57" s="17">
        <v>52817.120000000003</v>
      </c>
      <c r="H57" s="17">
        <v>340422.92641000001</v>
      </c>
      <c r="I57" s="26">
        <v>317036.57405</v>
      </c>
    </row>
    <row r="58" spans="1:9" x14ac:dyDescent="0.25">
      <c r="A58" s="13" t="s">
        <v>17</v>
      </c>
      <c r="B58" s="27">
        <v>77772</v>
      </c>
      <c r="C58" s="18">
        <v>129363.31</v>
      </c>
      <c r="D58" s="18">
        <v>336708.22727999999</v>
      </c>
      <c r="E58" s="18">
        <v>336569.46908000001</v>
      </c>
      <c r="F58" s="18">
        <v>2300.6999999999998</v>
      </c>
      <c r="G58" s="18">
        <v>2438.9699999999998</v>
      </c>
      <c r="H58" s="18">
        <v>5802.3630000000003</v>
      </c>
      <c r="I58" s="19">
        <v>5802.3630000000003</v>
      </c>
    </row>
    <row r="59" spans="1:9" x14ac:dyDescent="0.25">
      <c r="A59" s="13" t="s">
        <v>18</v>
      </c>
      <c r="B59" s="27">
        <v>230946.52</v>
      </c>
      <c r="C59" s="18">
        <v>501280.89</v>
      </c>
      <c r="D59" s="18">
        <v>795239.10092999996</v>
      </c>
      <c r="E59" s="18">
        <v>794071.76609000005</v>
      </c>
      <c r="F59" s="18">
        <v>5496.92</v>
      </c>
      <c r="G59" s="18">
        <v>5507.24</v>
      </c>
      <c r="H59" s="18">
        <v>24915.170290000002</v>
      </c>
      <c r="I59" s="19">
        <v>23936.636290000002</v>
      </c>
    </row>
    <row r="60" spans="1:9" x14ac:dyDescent="0.25">
      <c r="A60" s="13" t="s">
        <v>19</v>
      </c>
      <c r="B60" s="27">
        <v>332217.46000000002</v>
      </c>
      <c r="C60" s="18">
        <v>754533.34</v>
      </c>
      <c r="D60" s="18">
        <v>1109706.0836</v>
      </c>
      <c r="E60" s="18">
        <v>1105035.7046000001</v>
      </c>
      <c r="F60" s="18">
        <v>13731.36</v>
      </c>
      <c r="G60" s="18">
        <v>13849.73</v>
      </c>
      <c r="H60" s="18">
        <v>50435.412380000002</v>
      </c>
      <c r="I60" s="19">
        <v>50429.317060000001</v>
      </c>
    </row>
    <row r="61" spans="1:9" x14ac:dyDescent="0.25">
      <c r="A61" s="13" t="s">
        <v>20</v>
      </c>
      <c r="B61" s="27">
        <v>369647.19</v>
      </c>
      <c r="C61" s="18">
        <v>857853.12</v>
      </c>
      <c r="D61" s="18">
        <v>1191909.5245999999</v>
      </c>
      <c r="E61" s="18">
        <v>1183423.6965999999</v>
      </c>
      <c r="F61" s="18">
        <v>10353.14</v>
      </c>
      <c r="G61" s="18">
        <v>11102.07</v>
      </c>
      <c r="H61" s="18">
        <v>78649.37447000001</v>
      </c>
      <c r="I61" s="19">
        <v>74597.391470000002</v>
      </c>
    </row>
    <row r="62" spans="1:9" ht="15.75" thickBot="1" x14ac:dyDescent="0.3">
      <c r="A62" s="15" t="s">
        <v>21</v>
      </c>
      <c r="B62" s="28">
        <v>310485.43</v>
      </c>
      <c r="C62" s="20">
        <v>933040.47</v>
      </c>
      <c r="D62" s="20">
        <v>918202.83186999999</v>
      </c>
      <c r="E62" s="20">
        <v>909498.75739000004</v>
      </c>
      <c r="F62" s="20">
        <v>19395.04</v>
      </c>
      <c r="G62" s="20">
        <v>19919.11</v>
      </c>
      <c r="H62" s="20">
        <v>180620.60626999999</v>
      </c>
      <c r="I62" s="21">
        <v>162270.86622999999</v>
      </c>
    </row>
    <row r="63" spans="1:9" ht="15.75" thickTop="1" x14ac:dyDescent="0.25">
      <c r="A63" s="62" t="s">
        <v>0</v>
      </c>
      <c r="B63" s="65" t="s">
        <v>62</v>
      </c>
      <c r="C63" s="66"/>
      <c r="D63" s="66"/>
      <c r="E63" s="66"/>
      <c r="F63" s="67"/>
      <c r="G63" s="67"/>
      <c r="H63" s="67"/>
      <c r="I63" s="67"/>
    </row>
    <row r="64" spans="1:9" x14ac:dyDescent="0.25">
      <c r="A64" s="63"/>
      <c r="B64" s="68"/>
      <c r="C64" s="69"/>
      <c r="D64" s="69"/>
      <c r="E64" s="69"/>
      <c r="F64" s="70"/>
      <c r="G64" s="70"/>
      <c r="H64" s="70"/>
      <c r="I64" s="70"/>
    </row>
    <row r="65" spans="1:14" x14ac:dyDescent="0.25">
      <c r="A65" s="63"/>
      <c r="B65" s="54" t="s">
        <v>4</v>
      </c>
      <c r="C65" s="71"/>
      <c r="D65" s="54" t="s">
        <v>5</v>
      </c>
      <c r="E65" s="71"/>
      <c r="F65" s="54" t="s">
        <v>6</v>
      </c>
      <c r="G65" s="74"/>
      <c r="H65" s="54" t="s">
        <v>7</v>
      </c>
      <c r="I65" s="77"/>
    </row>
    <row r="66" spans="1:14" x14ac:dyDescent="0.25">
      <c r="A66" s="63"/>
      <c r="B66" s="55"/>
      <c r="C66" s="72"/>
      <c r="D66" s="55"/>
      <c r="E66" s="72"/>
      <c r="F66" s="55"/>
      <c r="G66" s="75"/>
      <c r="H66" s="55"/>
      <c r="I66" s="58"/>
    </row>
    <row r="67" spans="1:14" x14ac:dyDescent="0.25">
      <c r="A67" s="64"/>
      <c r="B67" s="56"/>
      <c r="C67" s="73"/>
      <c r="D67" s="56"/>
      <c r="E67" s="73"/>
      <c r="F67" s="56"/>
      <c r="G67" s="76"/>
      <c r="H67" s="56"/>
      <c r="I67" s="78"/>
    </row>
    <row r="68" spans="1:14" x14ac:dyDescent="0.25">
      <c r="A68" s="1" t="s">
        <v>11</v>
      </c>
      <c r="B68" s="30" t="s">
        <v>63</v>
      </c>
      <c r="C68" s="31"/>
      <c r="D68" s="31" t="s">
        <v>64</v>
      </c>
      <c r="E68" s="32"/>
      <c r="F68" s="31" t="s">
        <v>65</v>
      </c>
      <c r="G68" s="33"/>
      <c r="H68" s="57" t="s">
        <v>66</v>
      </c>
      <c r="I68" s="58"/>
      <c r="J68" s="24"/>
    </row>
    <row r="69" spans="1:14" x14ac:dyDescent="0.25">
      <c r="A69" s="16" t="s">
        <v>16</v>
      </c>
      <c r="B69" s="59">
        <v>340590.82</v>
      </c>
      <c r="C69" s="60"/>
      <c r="D69" s="59">
        <v>664458.79999999993</v>
      </c>
      <c r="E69" s="60">
        <v>674486.58999990602</v>
      </c>
      <c r="F69" s="59">
        <v>4292700.0098999999</v>
      </c>
      <c r="G69" s="60">
        <v>4008209.1685400205</v>
      </c>
      <c r="H69" s="59">
        <v>4110428.4594700001</v>
      </c>
      <c r="I69" s="61">
        <v>3795672.2602500198</v>
      </c>
      <c r="J69" s="39"/>
      <c r="K69" s="36"/>
      <c r="L69" s="36"/>
      <c r="M69" s="36"/>
      <c r="N69" s="36"/>
    </row>
    <row r="70" spans="1:14" x14ac:dyDescent="0.25">
      <c r="A70" s="14" t="s">
        <v>17</v>
      </c>
      <c r="B70" s="43">
        <v>18132.71</v>
      </c>
      <c r="C70" s="44"/>
      <c r="D70" s="43">
        <v>39429.620000000003</v>
      </c>
      <c r="E70" s="44">
        <v>31673.540000000008</v>
      </c>
      <c r="F70" s="43">
        <v>285040.29940000002</v>
      </c>
      <c r="G70" s="44">
        <v>251730.21188000016</v>
      </c>
      <c r="H70" s="43">
        <v>281247.04888000002</v>
      </c>
      <c r="I70" s="45">
        <v>249942.82788000017</v>
      </c>
      <c r="J70" s="39"/>
      <c r="K70" s="36"/>
      <c r="L70" s="36"/>
      <c r="M70" s="36"/>
      <c r="N70" s="36"/>
    </row>
    <row r="71" spans="1:14" x14ac:dyDescent="0.25">
      <c r="A71" s="14" t="s">
        <v>18</v>
      </c>
      <c r="B71" s="43">
        <v>46750.04</v>
      </c>
      <c r="C71" s="44">
        <v>56069.190000000053</v>
      </c>
      <c r="D71" s="43">
        <v>82320.38</v>
      </c>
      <c r="E71" s="44">
        <v>90971.460000001069</v>
      </c>
      <c r="F71" s="43">
        <v>752972.32555999991</v>
      </c>
      <c r="G71" s="44">
        <v>651572.88593000034</v>
      </c>
      <c r="H71" s="43">
        <v>739303.51381999999</v>
      </c>
      <c r="I71" s="45">
        <v>644293.18593000027</v>
      </c>
      <c r="J71" s="39"/>
      <c r="K71" s="36"/>
      <c r="L71" s="36"/>
      <c r="M71" s="36"/>
      <c r="N71" s="36"/>
    </row>
    <row r="72" spans="1:14" x14ac:dyDescent="0.25">
      <c r="A72" s="14" t="s">
        <v>19</v>
      </c>
      <c r="B72" s="43">
        <v>85347.76</v>
      </c>
      <c r="C72" s="44">
        <v>80041.850000001505</v>
      </c>
      <c r="D72" s="43">
        <v>177956.61000000002</v>
      </c>
      <c r="E72" s="44">
        <v>153486.93999999852</v>
      </c>
      <c r="F72" s="43">
        <v>1091123.16622</v>
      </c>
      <c r="G72" s="44">
        <v>1031103.6502199983</v>
      </c>
      <c r="H72" s="43">
        <v>1065756.5321200001</v>
      </c>
      <c r="I72" s="45">
        <v>869396.41305999761</v>
      </c>
      <c r="J72" s="39"/>
      <c r="K72" s="36"/>
      <c r="L72" s="36"/>
      <c r="M72" s="36"/>
      <c r="N72" s="36"/>
    </row>
    <row r="73" spans="1:14" x14ac:dyDescent="0.25">
      <c r="A73" s="14" t="s">
        <v>20</v>
      </c>
      <c r="B73" s="43">
        <v>94348.87</v>
      </c>
      <c r="C73" s="44">
        <v>97400.690000002374</v>
      </c>
      <c r="D73" s="43">
        <v>205904.14</v>
      </c>
      <c r="E73" s="44">
        <v>205435.13999999725</v>
      </c>
      <c r="F73" s="43">
        <v>1050847.1265499999</v>
      </c>
      <c r="G73" s="44">
        <v>989644.47550000157</v>
      </c>
      <c r="H73" s="43">
        <v>1017075.79159</v>
      </c>
      <c r="I73" s="45">
        <v>954044.69753000163</v>
      </c>
      <c r="J73" s="39"/>
      <c r="K73" s="36"/>
      <c r="L73" s="36"/>
      <c r="M73" s="36"/>
      <c r="N73" s="36"/>
    </row>
    <row r="74" spans="1:14" ht="15.75" thickBot="1" x14ac:dyDescent="0.3">
      <c r="A74" s="25" t="s">
        <v>21</v>
      </c>
      <c r="B74" s="46">
        <v>96011.44</v>
      </c>
      <c r="C74" s="47">
        <v>106022.8600000025</v>
      </c>
      <c r="D74" s="46">
        <v>158848.05000000002</v>
      </c>
      <c r="E74" s="47">
        <v>192919.50999999771</v>
      </c>
      <c r="F74" s="46">
        <v>1112717.09207</v>
      </c>
      <c r="G74" s="47">
        <v>1084157.9450100006</v>
      </c>
      <c r="H74" s="46">
        <v>1007045.57314</v>
      </c>
      <c r="I74" s="48">
        <v>1077995.1358500002</v>
      </c>
      <c r="J74" s="36"/>
      <c r="K74" s="36"/>
      <c r="L74" s="36"/>
      <c r="M74" s="36"/>
      <c r="N74" s="36"/>
    </row>
    <row r="75" spans="1:14" ht="15.75" thickTop="1" x14ac:dyDescent="0.25">
      <c r="A75" s="35" t="s">
        <v>72</v>
      </c>
      <c r="B75" s="35"/>
      <c r="C75" s="35"/>
      <c r="D75" s="35"/>
      <c r="E75" s="35"/>
      <c r="F75" s="35"/>
      <c r="G75" s="23"/>
      <c r="H75" s="23"/>
      <c r="I75" s="23"/>
      <c r="J75" s="36"/>
      <c r="K75" s="36"/>
      <c r="L75" s="36"/>
      <c r="M75" s="36"/>
      <c r="N75" s="36"/>
    </row>
    <row r="76" spans="1:14" x14ac:dyDescent="0.25">
      <c r="A76" s="42" t="s">
        <v>67</v>
      </c>
      <c r="B76" s="42"/>
      <c r="C76" s="42"/>
      <c r="D76" s="42"/>
      <c r="E76" s="42"/>
      <c r="F76" s="42"/>
      <c r="G76" s="42"/>
      <c r="H76" s="42"/>
      <c r="I76" s="49"/>
      <c r="J76" s="36"/>
      <c r="K76" s="36"/>
      <c r="L76" s="36"/>
      <c r="M76" s="36"/>
      <c r="N76" s="36"/>
    </row>
    <row r="77" spans="1:14" ht="22.5" customHeight="1" x14ac:dyDescent="0.25">
      <c r="A77" s="42" t="s">
        <v>68</v>
      </c>
      <c r="B77" s="42"/>
      <c r="C77" s="42"/>
      <c r="D77" s="42"/>
      <c r="E77" s="42"/>
      <c r="F77" s="42"/>
      <c r="G77" s="42"/>
      <c r="H77" s="42"/>
      <c r="I77" s="42"/>
      <c r="J77" s="36"/>
      <c r="K77" s="36"/>
      <c r="L77" s="36"/>
      <c r="M77" s="36"/>
      <c r="N77" s="36"/>
    </row>
    <row r="78" spans="1:14" ht="18.75" customHeight="1" x14ac:dyDescent="0.25">
      <c r="A78" s="50" t="s">
        <v>71</v>
      </c>
      <c r="B78" s="50"/>
      <c r="C78" s="50"/>
      <c r="D78" s="50"/>
      <c r="E78" s="50"/>
      <c r="F78" s="50"/>
      <c r="G78" s="50"/>
      <c r="H78" s="50"/>
      <c r="I78" s="50"/>
      <c r="J78" s="36"/>
      <c r="K78" s="36"/>
      <c r="L78" s="36"/>
      <c r="M78" s="36"/>
      <c r="N78" s="36"/>
    </row>
    <row r="79" spans="1:14" x14ac:dyDescent="0.25">
      <c r="A79" s="42" t="s">
        <v>69</v>
      </c>
      <c r="B79" s="42"/>
      <c r="C79" s="42"/>
      <c r="D79" s="42"/>
      <c r="E79" s="42"/>
      <c r="F79" s="42"/>
      <c r="G79" s="42"/>
      <c r="H79" s="42"/>
      <c r="I79" s="42"/>
      <c r="J79" s="36"/>
      <c r="K79" s="36"/>
      <c r="L79" s="36"/>
      <c r="M79" s="36"/>
      <c r="N79" s="36"/>
    </row>
    <row r="80" spans="1:14" x14ac:dyDescent="0.25">
      <c r="A80" s="42" t="s">
        <v>78</v>
      </c>
      <c r="B80" s="42"/>
      <c r="C80" s="42"/>
      <c r="D80" s="42"/>
      <c r="E80" s="42"/>
      <c r="F80" s="42"/>
      <c r="G80" s="42"/>
      <c r="H80" s="42"/>
      <c r="I80" s="42"/>
      <c r="J80" s="36"/>
      <c r="K80" s="36"/>
      <c r="L80" s="36"/>
      <c r="M80" s="36"/>
      <c r="N80" s="36"/>
    </row>
    <row r="81" spans="1:14" x14ac:dyDescent="0.25">
      <c r="A81" s="42" t="s">
        <v>77</v>
      </c>
      <c r="B81" s="42"/>
      <c r="C81" s="42"/>
      <c r="D81" s="42"/>
      <c r="E81" s="42"/>
      <c r="F81" s="42"/>
      <c r="G81" s="42"/>
      <c r="H81" s="42"/>
      <c r="I81" s="42"/>
      <c r="J81" s="36"/>
      <c r="K81" s="36"/>
      <c r="L81" s="36"/>
      <c r="M81" s="36"/>
      <c r="N81" s="36"/>
    </row>
    <row r="82" spans="1:14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1:14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</row>
    <row r="84" spans="1:14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</row>
    <row r="85" spans="1:14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</row>
  </sheetData>
  <mergeCells count="95">
    <mergeCell ref="A1:I1"/>
    <mergeCell ref="A2:I2"/>
    <mergeCell ref="A3:A7"/>
    <mergeCell ref="B3:I4"/>
    <mergeCell ref="B5:E5"/>
    <mergeCell ref="F5:I5"/>
    <mergeCell ref="B6:B7"/>
    <mergeCell ref="C6:C7"/>
    <mergeCell ref="D6:D7"/>
    <mergeCell ref="E6:E7"/>
    <mergeCell ref="F6:F7"/>
    <mergeCell ref="G6:G7"/>
    <mergeCell ref="H6:H7"/>
    <mergeCell ref="I6:I7"/>
    <mergeCell ref="A15:A19"/>
    <mergeCell ref="B15:E16"/>
    <mergeCell ref="F15:I16"/>
    <mergeCell ref="B17:B19"/>
    <mergeCell ref="C17:C19"/>
    <mergeCell ref="D17:D19"/>
    <mergeCell ref="E17:E19"/>
    <mergeCell ref="F17:F19"/>
    <mergeCell ref="G17:G19"/>
    <mergeCell ref="H17:H19"/>
    <mergeCell ref="I17:I19"/>
    <mergeCell ref="A27:A31"/>
    <mergeCell ref="B27:E28"/>
    <mergeCell ref="F27:I28"/>
    <mergeCell ref="B29:B31"/>
    <mergeCell ref="C29:C31"/>
    <mergeCell ref="I29:I31"/>
    <mergeCell ref="E41:E43"/>
    <mergeCell ref="F41:F43"/>
    <mergeCell ref="G41:G43"/>
    <mergeCell ref="H41:H43"/>
    <mergeCell ref="D29:D31"/>
    <mergeCell ref="E29:E31"/>
    <mergeCell ref="F29:F31"/>
    <mergeCell ref="G29:G31"/>
    <mergeCell ref="H29:H31"/>
    <mergeCell ref="I41:I43"/>
    <mergeCell ref="A51:A55"/>
    <mergeCell ref="B51:E52"/>
    <mergeCell ref="F51:I52"/>
    <mergeCell ref="B53:B55"/>
    <mergeCell ref="C53:C55"/>
    <mergeCell ref="D53:D55"/>
    <mergeCell ref="E53:E55"/>
    <mergeCell ref="F53:F55"/>
    <mergeCell ref="G53:G55"/>
    <mergeCell ref="A39:A43"/>
    <mergeCell ref="B39:E40"/>
    <mergeCell ref="F39:I40"/>
    <mergeCell ref="B41:B43"/>
    <mergeCell ref="C41:C43"/>
    <mergeCell ref="D41:D43"/>
    <mergeCell ref="A63:A67"/>
    <mergeCell ref="B63:I64"/>
    <mergeCell ref="B65:C67"/>
    <mergeCell ref="D65:E67"/>
    <mergeCell ref="F65:G67"/>
    <mergeCell ref="H65:I67"/>
    <mergeCell ref="B70:C70"/>
    <mergeCell ref="D70:E70"/>
    <mergeCell ref="F70:G70"/>
    <mergeCell ref="H70:I70"/>
    <mergeCell ref="H53:H55"/>
    <mergeCell ref="I53:I55"/>
    <mergeCell ref="H68:I68"/>
    <mergeCell ref="B69:C69"/>
    <mergeCell ref="D69:E69"/>
    <mergeCell ref="F69:G69"/>
    <mergeCell ref="H69:I69"/>
    <mergeCell ref="B71:C71"/>
    <mergeCell ref="D71:E71"/>
    <mergeCell ref="F71:G71"/>
    <mergeCell ref="H71:I71"/>
    <mergeCell ref="B72:C72"/>
    <mergeCell ref="D72:E72"/>
    <mergeCell ref="F72:G72"/>
    <mergeCell ref="H72:I72"/>
    <mergeCell ref="A81:I81"/>
    <mergeCell ref="B73:C73"/>
    <mergeCell ref="D73:E73"/>
    <mergeCell ref="F73:G73"/>
    <mergeCell ref="H73:I73"/>
    <mergeCell ref="B74:C74"/>
    <mergeCell ref="D74:E74"/>
    <mergeCell ref="F74:G74"/>
    <mergeCell ref="H74:I74"/>
    <mergeCell ref="A76:I76"/>
    <mergeCell ref="A77:I77"/>
    <mergeCell ref="A78:I78"/>
    <mergeCell ref="A79:I79"/>
    <mergeCell ref="A80:I80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43352-E0DA-47C9-A7F0-BBE4C9DBAEA8}">
  <dimension ref="A1:BB81"/>
  <sheetViews>
    <sheetView topLeftCell="AL1" workbookViewId="0">
      <selection activeCell="A9" sqref="A9"/>
    </sheetView>
  </sheetViews>
  <sheetFormatPr defaultColWidth="8.7109375" defaultRowHeight="15" x14ac:dyDescent="0.25"/>
  <cols>
    <col min="1" max="1" width="18.28515625" style="36" customWidth="1"/>
    <col min="2" max="2" width="13" style="36" customWidth="1"/>
    <col min="3" max="3" width="12.5703125" style="36" customWidth="1"/>
    <col min="4" max="4" width="12.7109375" style="36" bestFit="1" customWidth="1"/>
    <col min="5" max="5" width="14.28515625" style="36" customWidth="1"/>
    <col min="6" max="6" width="16.28515625" style="36" customWidth="1"/>
    <col min="7" max="7" width="13.42578125" style="36" customWidth="1"/>
    <col min="8" max="8" width="13" style="36" customWidth="1"/>
    <col min="9" max="9" width="15" style="36" customWidth="1"/>
    <col min="10" max="50" width="8.7109375" style="36"/>
    <col min="51" max="51" width="9.7109375" style="36" bestFit="1" customWidth="1"/>
    <col min="52" max="16384" width="8.7109375" style="36"/>
  </cols>
  <sheetData>
    <row r="1" spans="1:54" ht="26.25" customHeight="1" x14ac:dyDescent="0.25">
      <c r="A1" s="85" t="s">
        <v>74</v>
      </c>
      <c r="B1" s="85"/>
      <c r="C1" s="85"/>
      <c r="D1" s="85"/>
      <c r="E1" s="85"/>
      <c r="F1" s="85"/>
      <c r="G1" s="85"/>
      <c r="H1" s="85"/>
      <c r="I1" s="85"/>
    </row>
    <row r="2" spans="1:54" ht="15.75" thickBot="1" x14ac:dyDescent="0.3">
      <c r="A2" s="90" t="s">
        <v>70</v>
      </c>
      <c r="B2" s="90"/>
      <c r="C2" s="90"/>
      <c r="D2" s="90"/>
      <c r="E2" s="90"/>
      <c r="F2" s="90"/>
      <c r="G2" s="90"/>
      <c r="H2" s="90"/>
      <c r="I2" s="90"/>
    </row>
    <row r="3" spans="1:54" ht="15.75" thickTop="1" x14ac:dyDescent="0.25">
      <c r="A3" s="63" t="s">
        <v>0</v>
      </c>
      <c r="B3" s="65" t="s">
        <v>1</v>
      </c>
      <c r="C3" s="66"/>
      <c r="D3" s="66"/>
      <c r="E3" s="66"/>
      <c r="F3" s="66"/>
      <c r="G3" s="66"/>
      <c r="H3" s="66"/>
      <c r="I3" s="66"/>
      <c r="J3" s="83" t="s">
        <v>22</v>
      </c>
      <c r="K3" s="66"/>
      <c r="L3" s="66"/>
      <c r="M3" s="79"/>
      <c r="N3" s="84" t="s">
        <v>23</v>
      </c>
      <c r="O3" s="66"/>
      <c r="P3" s="66"/>
      <c r="Q3" s="66"/>
      <c r="R3" s="83" t="s">
        <v>32</v>
      </c>
      <c r="S3" s="66"/>
      <c r="T3" s="66"/>
      <c r="U3" s="79"/>
      <c r="V3" s="65" t="s">
        <v>33</v>
      </c>
      <c r="W3" s="66"/>
      <c r="X3" s="66"/>
      <c r="Y3" s="66"/>
      <c r="Z3" s="83" t="s">
        <v>42</v>
      </c>
      <c r="AA3" s="66"/>
      <c r="AB3" s="66"/>
      <c r="AC3" s="79"/>
      <c r="AD3" s="65" t="s">
        <v>43</v>
      </c>
      <c r="AE3" s="66"/>
      <c r="AF3" s="66"/>
      <c r="AG3" s="66"/>
      <c r="AH3" s="65" t="s">
        <v>52</v>
      </c>
      <c r="AI3" s="66"/>
      <c r="AJ3" s="66"/>
      <c r="AK3" s="79"/>
      <c r="AL3" s="65" t="s">
        <v>53</v>
      </c>
      <c r="AM3" s="66"/>
      <c r="AN3" s="66"/>
      <c r="AO3" s="66"/>
      <c r="AP3" s="65" t="s">
        <v>62</v>
      </c>
      <c r="AQ3" s="66"/>
      <c r="AR3" s="66"/>
      <c r="AS3" s="66"/>
      <c r="AT3" s="67"/>
      <c r="AU3" s="67"/>
      <c r="AV3" s="67"/>
      <c r="AW3" s="67"/>
    </row>
    <row r="4" spans="1:54" x14ac:dyDescent="0.25">
      <c r="A4" s="63"/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2"/>
      <c r="N4" s="80"/>
      <c r="O4" s="81"/>
      <c r="P4" s="81"/>
      <c r="Q4" s="69"/>
      <c r="R4" s="81"/>
      <c r="S4" s="81"/>
      <c r="T4" s="81"/>
      <c r="U4" s="82"/>
      <c r="V4" s="80"/>
      <c r="W4" s="81"/>
      <c r="X4" s="81"/>
      <c r="Y4" s="69"/>
      <c r="Z4" s="81"/>
      <c r="AA4" s="81"/>
      <c r="AB4" s="81"/>
      <c r="AC4" s="82"/>
      <c r="AD4" s="80"/>
      <c r="AE4" s="81"/>
      <c r="AF4" s="81"/>
      <c r="AG4" s="69"/>
      <c r="AH4" s="80"/>
      <c r="AI4" s="81"/>
      <c r="AJ4" s="81"/>
      <c r="AK4" s="82"/>
      <c r="AL4" s="80"/>
      <c r="AM4" s="81"/>
      <c r="AN4" s="81"/>
      <c r="AO4" s="81"/>
      <c r="AP4" s="68"/>
      <c r="AQ4" s="69"/>
      <c r="AR4" s="69"/>
      <c r="AS4" s="69"/>
      <c r="AT4" s="70"/>
      <c r="AU4" s="70"/>
      <c r="AV4" s="70"/>
      <c r="AW4" s="70"/>
    </row>
    <row r="5" spans="1:54" x14ac:dyDescent="0.25">
      <c r="A5" s="87"/>
      <c r="B5" s="88" t="s">
        <v>2</v>
      </c>
      <c r="C5" s="69"/>
      <c r="D5" s="69"/>
      <c r="E5" s="87"/>
      <c r="F5" s="88" t="s">
        <v>3</v>
      </c>
      <c r="G5" s="69"/>
      <c r="H5" s="69"/>
      <c r="I5" s="69"/>
      <c r="J5" s="51" t="s">
        <v>4</v>
      </c>
      <c r="K5" s="51" t="s">
        <v>5</v>
      </c>
      <c r="L5" s="51" t="s">
        <v>6</v>
      </c>
      <c r="M5" s="51" t="s">
        <v>7</v>
      </c>
      <c r="N5" s="51" t="s">
        <v>4</v>
      </c>
      <c r="O5" s="51" t="s">
        <v>5</v>
      </c>
      <c r="P5" s="51" t="s">
        <v>6</v>
      </c>
      <c r="Q5" s="54" t="s">
        <v>7</v>
      </c>
      <c r="R5" s="51" t="s">
        <v>4</v>
      </c>
      <c r="S5" s="51" t="s">
        <v>5</v>
      </c>
      <c r="T5" s="51" t="s">
        <v>6</v>
      </c>
      <c r="U5" s="51" t="s">
        <v>7</v>
      </c>
      <c r="V5" s="51" t="s">
        <v>4</v>
      </c>
      <c r="W5" s="51" t="s">
        <v>5</v>
      </c>
      <c r="X5" s="51" t="s">
        <v>6</v>
      </c>
      <c r="Y5" s="54" t="s">
        <v>7</v>
      </c>
      <c r="Z5" s="51" t="s">
        <v>4</v>
      </c>
      <c r="AA5" s="51" t="s">
        <v>5</v>
      </c>
      <c r="AB5" s="51" t="s">
        <v>6</v>
      </c>
      <c r="AC5" s="51" t="s">
        <v>7</v>
      </c>
      <c r="AD5" s="51" t="s">
        <v>4</v>
      </c>
      <c r="AE5" s="51" t="s">
        <v>5</v>
      </c>
      <c r="AF5" s="51" t="s">
        <v>6</v>
      </c>
      <c r="AG5" s="54" t="s">
        <v>7</v>
      </c>
      <c r="AH5" s="51" t="s">
        <v>4</v>
      </c>
      <c r="AI5" s="51" t="s">
        <v>5</v>
      </c>
      <c r="AJ5" s="51" t="s">
        <v>6</v>
      </c>
      <c r="AK5" s="51" t="s">
        <v>7</v>
      </c>
      <c r="AL5" s="51" t="s">
        <v>4</v>
      </c>
      <c r="AM5" s="51" t="s">
        <v>5</v>
      </c>
      <c r="AN5" s="51" t="s">
        <v>6</v>
      </c>
      <c r="AO5" s="54" t="s">
        <v>7</v>
      </c>
      <c r="AP5" s="54" t="s">
        <v>4</v>
      </c>
      <c r="AQ5" s="71"/>
      <c r="AR5" s="54" t="s">
        <v>5</v>
      </c>
      <c r="AS5" s="71"/>
      <c r="AT5" s="54" t="s">
        <v>6</v>
      </c>
      <c r="AU5" s="74"/>
      <c r="AV5" s="54" t="s">
        <v>7</v>
      </c>
      <c r="AW5" s="77"/>
    </row>
    <row r="6" spans="1:54" ht="15" customHeight="1" x14ac:dyDescent="0.25">
      <c r="A6" s="87"/>
      <c r="B6" s="54" t="s">
        <v>4</v>
      </c>
      <c r="C6" s="54" t="s">
        <v>5</v>
      </c>
      <c r="D6" s="54" t="s">
        <v>6</v>
      </c>
      <c r="E6" s="54" t="s">
        <v>7</v>
      </c>
      <c r="F6" s="54" t="s">
        <v>8</v>
      </c>
      <c r="G6" s="54" t="s">
        <v>5</v>
      </c>
      <c r="H6" s="54" t="s">
        <v>9</v>
      </c>
      <c r="I6" s="54" t="s">
        <v>10</v>
      </c>
      <c r="J6" s="52"/>
      <c r="K6" s="52"/>
      <c r="L6" s="52"/>
      <c r="M6" s="52"/>
      <c r="N6" s="52"/>
      <c r="O6" s="52"/>
      <c r="P6" s="52"/>
      <c r="Q6" s="55"/>
      <c r="R6" s="52"/>
      <c r="S6" s="52"/>
      <c r="T6" s="52"/>
      <c r="U6" s="52"/>
      <c r="V6" s="52"/>
      <c r="W6" s="52"/>
      <c r="X6" s="52"/>
      <c r="Y6" s="55"/>
      <c r="Z6" s="52"/>
      <c r="AA6" s="52"/>
      <c r="AB6" s="52"/>
      <c r="AC6" s="52"/>
      <c r="AD6" s="52"/>
      <c r="AE6" s="52"/>
      <c r="AF6" s="52"/>
      <c r="AG6" s="55"/>
      <c r="AH6" s="52"/>
      <c r="AI6" s="52"/>
      <c r="AJ6" s="52"/>
      <c r="AK6" s="52"/>
      <c r="AL6" s="52"/>
      <c r="AM6" s="52"/>
      <c r="AN6" s="52"/>
      <c r="AO6" s="55"/>
      <c r="AP6" s="55"/>
      <c r="AQ6" s="72"/>
      <c r="AR6" s="55"/>
      <c r="AS6" s="72"/>
      <c r="AT6" s="55"/>
      <c r="AU6" s="75"/>
      <c r="AV6" s="55"/>
      <c r="AW6" s="58"/>
    </row>
    <row r="7" spans="1:54" x14ac:dyDescent="0.25">
      <c r="A7" s="82"/>
      <c r="B7" s="89"/>
      <c r="C7" s="89"/>
      <c r="D7" s="89"/>
      <c r="E7" s="89"/>
      <c r="F7" s="89"/>
      <c r="G7" s="89"/>
      <c r="H7" s="89"/>
      <c r="I7" s="89"/>
      <c r="J7" s="53"/>
      <c r="K7" s="53"/>
      <c r="L7" s="53"/>
      <c r="M7" s="53"/>
      <c r="N7" s="53"/>
      <c r="O7" s="53"/>
      <c r="P7" s="53"/>
      <c r="Q7" s="56"/>
      <c r="R7" s="53"/>
      <c r="S7" s="53"/>
      <c r="T7" s="53"/>
      <c r="U7" s="53"/>
      <c r="V7" s="53"/>
      <c r="W7" s="53"/>
      <c r="X7" s="53"/>
      <c r="Y7" s="56"/>
      <c r="Z7" s="53"/>
      <c r="AA7" s="53"/>
      <c r="AB7" s="53"/>
      <c r="AC7" s="53"/>
      <c r="AD7" s="53"/>
      <c r="AE7" s="53"/>
      <c r="AF7" s="53"/>
      <c r="AG7" s="56"/>
      <c r="AH7" s="53"/>
      <c r="AI7" s="53"/>
      <c r="AJ7" s="53"/>
      <c r="AK7" s="53"/>
      <c r="AL7" s="53"/>
      <c r="AM7" s="53"/>
      <c r="AN7" s="53"/>
      <c r="AO7" s="56"/>
      <c r="AP7" s="56"/>
      <c r="AQ7" s="73"/>
      <c r="AR7" s="56"/>
      <c r="AS7" s="73"/>
      <c r="AT7" s="56"/>
      <c r="AU7" s="76"/>
      <c r="AV7" s="56"/>
      <c r="AW7" s="78"/>
    </row>
    <row r="8" spans="1:54" x14ac:dyDescent="0.25">
      <c r="A8" s="1" t="s">
        <v>11</v>
      </c>
      <c r="B8" s="37">
        <v>-1</v>
      </c>
      <c r="C8" s="37">
        <v>-2</v>
      </c>
      <c r="D8" s="37">
        <v>-3</v>
      </c>
      <c r="E8" s="38">
        <v>-4</v>
      </c>
      <c r="F8" s="7" t="s">
        <v>12</v>
      </c>
      <c r="G8" s="7" t="s">
        <v>13</v>
      </c>
      <c r="H8" s="7" t="s">
        <v>14</v>
      </c>
      <c r="I8" s="8" t="s">
        <v>15</v>
      </c>
      <c r="J8" s="6" t="s">
        <v>24</v>
      </c>
      <c r="K8" s="7" t="s">
        <v>25</v>
      </c>
      <c r="L8" s="7" t="s">
        <v>26</v>
      </c>
      <c r="M8" s="7" t="s">
        <v>27</v>
      </c>
      <c r="N8" s="7" t="s">
        <v>28</v>
      </c>
      <c r="O8" s="7" t="s">
        <v>29</v>
      </c>
      <c r="P8" s="7" t="s">
        <v>30</v>
      </c>
      <c r="Q8" s="8" t="s">
        <v>31</v>
      </c>
      <c r="R8" s="6" t="s">
        <v>34</v>
      </c>
      <c r="S8" s="7" t="s">
        <v>35</v>
      </c>
      <c r="T8" s="7" t="s">
        <v>36</v>
      </c>
      <c r="U8" s="7" t="s">
        <v>37</v>
      </c>
      <c r="V8" s="7" t="s">
        <v>38</v>
      </c>
      <c r="W8" s="7" t="s">
        <v>39</v>
      </c>
      <c r="X8" s="7" t="s">
        <v>40</v>
      </c>
      <c r="Y8" s="8" t="s">
        <v>41</v>
      </c>
      <c r="Z8" s="6" t="s">
        <v>44</v>
      </c>
      <c r="AA8" s="7" t="s">
        <v>45</v>
      </c>
      <c r="AB8" s="7" t="s">
        <v>46</v>
      </c>
      <c r="AC8" s="7" t="s">
        <v>47</v>
      </c>
      <c r="AD8" s="7" t="s">
        <v>48</v>
      </c>
      <c r="AE8" s="7" t="s">
        <v>49</v>
      </c>
      <c r="AF8" s="7" t="s">
        <v>50</v>
      </c>
      <c r="AG8" s="29" t="s">
        <v>51</v>
      </c>
      <c r="AH8" s="6" t="s">
        <v>54</v>
      </c>
      <c r="AI8" s="7" t="s">
        <v>55</v>
      </c>
      <c r="AJ8" s="7" t="s">
        <v>56</v>
      </c>
      <c r="AK8" s="7" t="s">
        <v>57</v>
      </c>
      <c r="AL8" s="7" t="s">
        <v>58</v>
      </c>
      <c r="AM8" s="7" t="s">
        <v>59</v>
      </c>
      <c r="AN8" s="7" t="s">
        <v>60</v>
      </c>
      <c r="AO8" s="8" t="s">
        <v>61</v>
      </c>
      <c r="AP8" s="30" t="s">
        <v>63</v>
      </c>
      <c r="AQ8" s="31"/>
      <c r="AR8" s="31" t="s">
        <v>64</v>
      </c>
      <c r="AS8" s="32"/>
      <c r="AT8" s="31" t="s">
        <v>65</v>
      </c>
      <c r="AU8" s="33"/>
      <c r="AV8" s="57" t="s">
        <v>66</v>
      </c>
      <c r="AW8" s="58"/>
    </row>
    <row r="9" spans="1:54" x14ac:dyDescent="0.25">
      <c r="A9" s="16" t="s">
        <v>16</v>
      </c>
      <c r="B9" s="17">
        <v>2967551.49</v>
      </c>
      <c r="C9" s="17">
        <v>9522629.2400000002</v>
      </c>
      <c r="D9" s="17">
        <v>132932175.01000001</v>
      </c>
      <c r="E9" s="17">
        <v>116652516</v>
      </c>
      <c r="F9" s="17">
        <v>2967551.49</v>
      </c>
      <c r="G9" s="17">
        <v>116652516</v>
      </c>
      <c r="H9" s="17">
        <v>2587153.15</v>
      </c>
      <c r="I9" s="26">
        <v>46859926.493000001</v>
      </c>
      <c r="J9" s="17">
        <v>216262.83</v>
      </c>
      <c r="K9" s="17">
        <v>594823.64</v>
      </c>
      <c r="L9" s="17">
        <v>91076255.231600016</v>
      </c>
      <c r="M9" s="17">
        <v>89700614.286200017</v>
      </c>
      <c r="N9" s="17">
        <v>11212.69</v>
      </c>
      <c r="O9" s="17">
        <v>14814.859999999999</v>
      </c>
      <c r="P9" s="17">
        <v>24664775.516000003</v>
      </c>
      <c r="Q9" s="26">
        <v>10593382.97077</v>
      </c>
      <c r="R9" s="17">
        <v>41491.839999999997</v>
      </c>
      <c r="S9" s="17">
        <v>68331.33</v>
      </c>
      <c r="T9" s="17">
        <v>1908640.1394</v>
      </c>
      <c r="U9" s="17">
        <v>1402500.8870000001</v>
      </c>
      <c r="V9" s="17">
        <v>84160.34</v>
      </c>
      <c r="W9" s="17">
        <v>190142.19</v>
      </c>
      <c r="X9" s="17">
        <v>164396.33472000001</v>
      </c>
      <c r="Y9" s="26">
        <v>150662.53750999999</v>
      </c>
      <c r="Z9" s="17">
        <v>1945948.57</v>
      </c>
      <c r="AA9" s="17">
        <v>4567589.67</v>
      </c>
      <c r="AB9" s="17">
        <v>5734717.0189300003</v>
      </c>
      <c r="AC9" s="17">
        <v>5698046.3774300003</v>
      </c>
      <c r="AD9" s="17">
        <v>141272.85999999999</v>
      </c>
      <c r="AE9" s="17">
        <v>193580.5</v>
      </c>
      <c r="AF9" s="17">
        <v>398502.06281999999</v>
      </c>
      <c r="AG9" s="26">
        <v>351244.51782000001</v>
      </c>
      <c r="AH9" s="17">
        <v>1321068.6000000001</v>
      </c>
      <c r="AI9" s="17">
        <v>3176071.13</v>
      </c>
      <c r="AJ9" s="17">
        <v>4351765.7682999996</v>
      </c>
      <c r="AK9" s="17">
        <v>4328599.3937999997</v>
      </c>
      <c r="AL9" s="17">
        <v>51277.16</v>
      </c>
      <c r="AM9" s="17">
        <v>52817.120000000003</v>
      </c>
      <c r="AN9" s="17">
        <v>340422.92641000001</v>
      </c>
      <c r="AO9" s="26">
        <v>317036.57405</v>
      </c>
      <c r="AP9" s="94">
        <v>340590.82</v>
      </c>
      <c r="AQ9" s="95"/>
      <c r="AR9" s="94">
        <v>664458.79999999993</v>
      </c>
      <c r="AS9" s="95">
        <v>674486.58999990602</v>
      </c>
      <c r="AT9" s="94">
        <v>4292700.0098999999</v>
      </c>
      <c r="AU9" s="95">
        <v>4008209.1685400205</v>
      </c>
      <c r="AV9" s="94">
        <v>4110428.4594700001</v>
      </c>
      <c r="AW9" s="96">
        <v>3795672.2602500198</v>
      </c>
      <c r="AY9" s="41">
        <f>B9-J9-N9-R9-V9-Z9-AD9-AH9-AL9-AP9</f>
        <v>-1185734.2199999997</v>
      </c>
      <c r="AZ9" s="41">
        <f>C9-K9-O9-S9-W9-AA9-AE9-AI9-AM9-AR9</f>
        <v>9.3132257461547852E-10</v>
      </c>
      <c r="BA9" s="41">
        <f>D9-L9-P9-T9-X9-AB9-AF9-AJ9-AN9-AT9</f>
        <v>1.9199848175048828E-3</v>
      </c>
      <c r="BB9" s="41">
        <f>E9-M9-Q9-U9-Y9-AC9-AG9-AK9-AO9-AV9</f>
        <v>-4.0500164031982422E-3</v>
      </c>
    </row>
    <row r="10" spans="1:54" x14ac:dyDescent="0.25">
      <c r="A10" s="5" t="s">
        <v>17</v>
      </c>
      <c r="B10" s="27">
        <v>174568.86</v>
      </c>
      <c r="C10" s="18">
        <v>402786.87</v>
      </c>
      <c r="D10" s="18">
        <v>3984850.0710999998</v>
      </c>
      <c r="E10" s="18">
        <v>3501287.0244</v>
      </c>
      <c r="F10" s="18">
        <v>174568.86</v>
      </c>
      <c r="G10" s="18">
        <v>3501287.0244</v>
      </c>
      <c r="H10" s="18">
        <v>134580.24</v>
      </c>
      <c r="I10" s="19">
        <v>867009.75560999999</v>
      </c>
      <c r="J10" s="27">
        <v>5759.71</v>
      </c>
      <c r="K10" s="18">
        <v>16820.59</v>
      </c>
      <c r="L10" s="18">
        <v>2265756.6662300001</v>
      </c>
      <c r="M10" s="18">
        <v>2219022.1222299999</v>
      </c>
      <c r="N10" s="18">
        <v>1501.53</v>
      </c>
      <c r="O10" s="18">
        <v>1552.5400000000002</v>
      </c>
      <c r="P10" s="18">
        <v>644883.53217999998</v>
      </c>
      <c r="Q10" s="19">
        <v>212030.82991</v>
      </c>
      <c r="R10" s="22">
        <v>2136.19</v>
      </c>
      <c r="S10" s="22">
        <v>3149.1</v>
      </c>
      <c r="T10" s="22">
        <v>36089.536549999997</v>
      </c>
      <c r="U10" s="22">
        <v>36089.536549999997</v>
      </c>
      <c r="V10" s="18">
        <v>5275.06</v>
      </c>
      <c r="W10" s="18">
        <v>10477.81</v>
      </c>
      <c r="X10" s="18">
        <v>6291.7333200000003</v>
      </c>
      <c r="Y10" s="19">
        <v>6247.9416600000004</v>
      </c>
      <c r="Z10" s="27">
        <v>107792.99</v>
      </c>
      <c r="AA10" s="18">
        <v>192252.91</v>
      </c>
      <c r="AB10" s="18">
        <v>383785.19823000004</v>
      </c>
      <c r="AC10" s="18">
        <v>383785.19823000004</v>
      </c>
      <c r="AD10" s="18">
        <v>6861.1</v>
      </c>
      <c r="AE10" s="18">
        <v>7302.02</v>
      </c>
      <c r="AF10" s="18">
        <v>20492.514910000002</v>
      </c>
      <c r="AG10" s="19">
        <v>20492.514910000002</v>
      </c>
      <c r="AH10" s="27">
        <v>77772</v>
      </c>
      <c r="AI10" s="18">
        <v>129363.31</v>
      </c>
      <c r="AJ10" s="18">
        <v>336708.22727999999</v>
      </c>
      <c r="AK10" s="18">
        <v>336569.46908000001</v>
      </c>
      <c r="AL10" s="18">
        <v>2300.6999999999998</v>
      </c>
      <c r="AM10" s="18">
        <v>2438.9699999999998</v>
      </c>
      <c r="AN10" s="18">
        <v>5802.3630000000003</v>
      </c>
      <c r="AO10" s="19">
        <v>5802.3630000000003</v>
      </c>
      <c r="AP10" s="91">
        <v>18132.71</v>
      </c>
      <c r="AQ10" s="92"/>
      <c r="AR10" s="91">
        <v>39429.620000000003</v>
      </c>
      <c r="AS10" s="92">
        <v>31673.540000000008</v>
      </c>
      <c r="AT10" s="91">
        <v>285040.29940000002</v>
      </c>
      <c r="AU10" s="92">
        <v>251730.21188000016</v>
      </c>
      <c r="AV10" s="91">
        <v>281247.04888000002</v>
      </c>
      <c r="AW10" s="93">
        <v>249942.82788000017</v>
      </c>
    </row>
    <row r="11" spans="1:54" x14ac:dyDescent="0.25">
      <c r="A11" s="12" t="s">
        <v>18</v>
      </c>
      <c r="B11" s="27">
        <v>541532.35</v>
      </c>
      <c r="C11" s="18">
        <v>1495085.55</v>
      </c>
      <c r="D11" s="18">
        <v>14434910.102</v>
      </c>
      <c r="E11" s="18">
        <v>11514795.673</v>
      </c>
      <c r="F11" s="18">
        <v>541532.35</v>
      </c>
      <c r="G11" s="18">
        <v>11514795.673</v>
      </c>
      <c r="H11" s="18">
        <v>448390.05</v>
      </c>
      <c r="I11" s="19">
        <v>4073378.2552</v>
      </c>
      <c r="J11" s="27">
        <v>18592.14</v>
      </c>
      <c r="K11" s="18">
        <v>55514.16</v>
      </c>
      <c r="L11" s="18">
        <v>6975250.7158199996</v>
      </c>
      <c r="M11" s="18">
        <v>6672465.3244199995</v>
      </c>
      <c r="N11" s="18">
        <v>997.93</v>
      </c>
      <c r="O11" s="18">
        <v>1126.6699999999998</v>
      </c>
      <c r="P11" s="18">
        <v>4515072.70254</v>
      </c>
      <c r="Q11" s="19">
        <v>1943873.5174400001</v>
      </c>
      <c r="R11" s="27">
        <v>3476.49</v>
      </c>
      <c r="S11" s="18">
        <v>3563.71</v>
      </c>
      <c r="T11" s="18">
        <v>23927.25159</v>
      </c>
      <c r="U11" s="18">
        <v>19285.23459</v>
      </c>
      <c r="V11" s="18">
        <v>11134.43</v>
      </c>
      <c r="W11" s="18">
        <v>16611.419999999998</v>
      </c>
      <c r="X11" s="18">
        <v>25050.741610000001</v>
      </c>
      <c r="Y11" s="19">
        <v>24894.4709</v>
      </c>
      <c r="Z11" s="27">
        <v>370377.87</v>
      </c>
      <c r="AA11" s="18">
        <v>775740.04</v>
      </c>
      <c r="AB11" s="18">
        <v>1240327.2484199998</v>
      </c>
      <c r="AC11" s="18">
        <v>1214810.3642199999</v>
      </c>
      <c r="AD11" s="18">
        <v>29408.93</v>
      </c>
      <c r="AE11" s="18">
        <v>53421.04</v>
      </c>
      <c r="AF11" s="18">
        <v>82154.845490000007</v>
      </c>
      <c r="AG11" s="19">
        <v>82154.845490000007</v>
      </c>
      <c r="AH11" s="27">
        <v>230946.52</v>
      </c>
      <c r="AI11" s="18">
        <v>501280.89</v>
      </c>
      <c r="AJ11" s="18">
        <v>795239.10092999996</v>
      </c>
      <c r="AK11" s="18">
        <v>794071.76609000005</v>
      </c>
      <c r="AL11" s="18">
        <v>5496.92</v>
      </c>
      <c r="AM11" s="18">
        <v>5507.24</v>
      </c>
      <c r="AN11" s="18">
        <v>24915.170290000002</v>
      </c>
      <c r="AO11" s="19">
        <v>23936.636290000002</v>
      </c>
      <c r="AP11" s="91">
        <v>46750.04</v>
      </c>
      <c r="AQ11" s="92">
        <v>56069.190000000053</v>
      </c>
      <c r="AR11" s="91">
        <v>82320.38</v>
      </c>
      <c r="AS11" s="92">
        <v>90971.460000001069</v>
      </c>
      <c r="AT11" s="91">
        <v>752972.32555999991</v>
      </c>
      <c r="AU11" s="92">
        <v>651572.88593000034</v>
      </c>
      <c r="AV11" s="91">
        <v>739303.51381999999</v>
      </c>
      <c r="AW11" s="93">
        <v>644293.18593000027</v>
      </c>
    </row>
    <row r="12" spans="1:54" x14ac:dyDescent="0.25">
      <c r="A12" s="10" t="s">
        <v>19</v>
      </c>
      <c r="B12" s="27">
        <v>769256.52</v>
      </c>
      <c r="C12" s="18">
        <v>2510849.44</v>
      </c>
      <c r="D12" s="18">
        <v>36413581.221000001</v>
      </c>
      <c r="E12" s="18">
        <v>29146782.712000001</v>
      </c>
      <c r="F12" s="18">
        <v>769256.52</v>
      </c>
      <c r="G12" s="18">
        <v>29146782.712000001</v>
      </c>
      <c r="H12" s="18">
        <v>661324.43000000005</v>
      </c>
      <c r="I12" s="19">
        <v>8433086.3761999998</v>
      </c>
      <c r="J12" s="27">
        <v>33470.93</v>
      </c>
      <c r="K12" s="18">
        <v>85524.66</v>
      </c>
      <c r="L12" s="18">
        <v>23329556.527840003</v>
      </c>
      <c r="M12" s="18">
        <v>23162318.387639999</v>
      </c>
      <c r="N12" s="18">
        <v>2341.75</v>
      </c>
      <c r="O12" s="18">
        <v>2986.9500000000003</v>
      </c>
      <c r="P12" s="18">
        <v>8909702.9399299994</v>
      </c>
      <c r="Q12" s="19">
        <v>1847304.7218799999</v>
      </c>
      <c r="R12" s="27">
        <v>4863.34</v>
      </c>
      <c r="S12" s="18">
        <v>5360.47</v>
      </c>
      <c r="T12" s="18">
        <v>133582.75018999999</v>
      </c>
      <c r="U12" s="18">
        <v>128892.75429</v>
      </c>
      <c r="V12" s="18">
        <v>14707.37</v>
      </c>
      <c r="W12" s="18">
        <v>32963.82</v>
      </c>
      <c r="X12" s="18">
        <v>25989.52735</v>
      </c>
      <c r="Y12" s="19">
        <v>25874.166369999999</v>
      </c>
      <c r="Z12" s="27">
        <v>538262.05000000005</v>
      </c>
      <c r="AA12" s="18">
        <v>1374649.3900000001</v>
      </c>
      <c r="AB12" s="18">
        <v>1644547.6929299999</v>
      </c>
      <c r="AC12" s="18">
        <v>1642234.0062299999</v>
      </c>
      <c r="AD12" s="18">
        <v>48747.61</v>
      </c>
      <c r="AE12" s="18">
        <v>63024.47</v>
      </c>
      <c r="AF12" s="18">
        <v>118937.1213</v>
      </c>
      <c r="AG12" s="19">
        <v>118937.1213</v>
      </c>
      <c r="AH12" s="27">
        <v>332217.46000000002</v>
      </c>
      <c r="AI12" s="18">
        <v>754533.34</v>
      </c>
      <c r="AJ12" s="18">
        <v>1109706.0836</v>
      </c>
      <c r="AK12" s="18">
        <v>1105035.7046000001</v>
      </c>
      <c r="AL12" s="18">
        <v>13731.36</v>
      </c>
      <c r="AM12" s="18">
        <v>13849.73</v>
      </c>
      <c r="AN12" s="18">
        <v>50435.412380000002</v>
      </c>
      <c r="AO12" s="19">
        <v>50429.317060000001</v>
      </c>
      <c r="AP12" s="91">
        <v>85347.76</v>
      </c>
      <c r="AQ12" s="92">
        <v>80041.850000001505</v>
      </c>
      <c r="AR12" s="91">
        <v>177956.61000000002</v>
      </c>
      <c r="AS12" s="92">
        <v>153486.93999999852</v>
      </c>
      <c r="AT12" s="91">
        <v>1091123.16622</v>
      </c>
      <c r="AU12" s="92">
        <v>1031103.6502199983</v>
      </c>
      <c r="AV12" s="91">
        <v>1065756.5321200001</v>
      </c>
      <c r="AW12" s="93">
        <v>869396.41305999761</v>
      </c>
    </row>
    <row r="13" spans="1:54" x14ac:dyDescent="0.25">
      <c r="A13" s="12" t="s">
        <v>20</v>
      </c>
      <c r="B13" s="27">
        <v>787032.67</v>
      </c>
      <c r="C13" s="18">
        <v>2519040.63</v>
      </c>
      <c r="D13" s="18">
        <v>28918930.671999998</v>
      </c>
      <c r="E13" s="18">
        <v>27019857.903999999</v>
      </c>
      <c r="F13" s="18">
        <v>787032.67</v>
      </c>
      <c r="G13" s="18">
        <v>27019857.903999999</v>
      </c>
      <c r="H13" s="18">
        <v>700838.59</v>
      </c>
      <c r="I13" s="19">
        <v>12474167.583000001</v>
      </c>
      <c r="J13" s="27">
        <v>59903.69</v>
      </c>
      <c r="K13" s="18">
        <v>170913.77000000002</v>
      </c>
      <c r="L13" s="18">
        <v>19688226.197499998</v>
      </c>
      <c r="M13" s="18">
        <v>19490858.928800002</v>
      </c>
      <c r="N13" s="18">
        <v>2576.94</v>
      </c>
      <c r="O13" s="18">
        <v>2968.58</v>
      </c>
      <c r="P13" s="18">
        <v>5208334.4097999996</v>
      </c>
      <c r="Q13" s="19">
        <v>3560964.8333900003</v>
      </c>
      <c r="R13" s="27">
        <v>8936.15</v>
      </c>
      <c r="S13" s="18">
        <v>10674.23</v>
      </c>
      <c r="T13" s="18">
        <v>148799.86400999999</v>
      </c>
      <c r="U13" s="18">
        <v>148870.75401</v>
      </c>
      <c r="V13" s="18">
        <v>21191.93</v>
      </c>
      <c r="W13" s="18">
        <v>36797.730000000003</v>
      </c>
      <c r="X13" s="18">
        <v>57100.052940000001</v>
      </c>
      <c r="Y13" s="19">
        <v>49077.346120000002</v>
      </c>
      <c r="Z13" s="27">
        <v>504111.07</v>
      </c>
      <c r="AA13" s="18">
        <v>1181628.8500000001</v>
      </c>
      <c r="AB13" s="18">
        <v>1413663.9265699999</v>
      </c>
      <c r="AC13" s="18">
        <v>1413663.9265699999</v>
      </c>
      <c r="AD13" s="18">
        <v>34393.199999999997</v>
      </c>
      <c r="AE13" s="18">
        <v>41198.14</v>
      </c>
      <c r="AF13" s="18">
        <v>81400.195619999999</v>
      </c>
      <c r="AG13" s="19">
        <v>81325.235620000007</v>
      </c>
      <c r="AH13" s="27">
        <v>369647.19</v>
      </c>
      <c r="AI13" s="18">
        <v>857853.12</v>
      </c>
      <c r="AJ13" s="18">
        <v>1191909.5245999999</v>
      </c>
      <c r="AK13" s="18">
        <v>1183423.6965999999</v>
      </c>
      <c r="AL13" s="18">
        <v>10353.14</v>
      </c>
      <c r="AM13" s="18">
        <v>11102.07</v>
      </c>
      <c r="AN13" s="18">
        <v>78649.37447000001</v>
      </c>
      <c r="AO13" s="19">
        <v>74597.391470000002</v>
      </c>
      <c r="AP13" s="91">
        <v>94348.87</v>
      </c>
      <c r="AQ13" s="92">
        <v>97400.690000002374</v>
      </c>
      <c r="AR13" s="91">
        <v>205904.14</v>
      </c>
      <c r="AS13" s="92">
        <v>205435.13999999725</v>
      </c>
      <c r="AT13" s="91">
        <v>1050847.1265499999</v>
      </c>
      <c r="AU13" s="92">
        <v>989644.47550000157</v>
      </c>
      <c r="AV13" s="91">
        <v>1017075.79159</v>
      </c>
      <c r="AW13" s="93">
        <v>954044.69753000163</v>
      </c>
    </row>
    <row r="14" spans="1:54" ht="15.75" thickBot="1" x14ac:dyDescent="0.3">
      <c r="A14" s="11" t="s">
        <v>21</v>
      </c>
      <c r="B14" s="28">
        <v>695161.09</v>
      </c>
      <c r="C14" s="20">
        <v>2594866.75</v>
      </c>
      <c r="D14" s="20">
        <v>49179902.942000002</v>
      </c>
      <c r="E14" s="20">
        <v>45469792.689999998</v>
      </c>
      <c r="F14" s="20">
        <v>695161.09</v>
      </c>
      <c r="G14" s="20">
        <v>45469792.689999998</v>
      </c>
      <c r="H14" s="20">
        <v>642019.83999999997</v>
      </c>
      <c r="I14" s="21">
        <v>21012284.522999998</v>
      </c>
      <c r="J14" s="28">
        <v>98536.36</v>
      </c>
      <c r="K14" s="20">
        <v>266050.46000000002</v>
      </c>
      <c r="L14" s="20">
        <v>38817465.124299996</v>
      </c>
      <c r="M14" s="20">
        <v>38155949.522399999</v>
      </c>
      <c r="N14" s="20">
        <v>3794.54</v>
      </c>
      <c r="O14" s="20">
        <v>6180.12</v>
      </c>
      <c r="P14" s="20">
        <v>5386781.9320400003</v>
      </c>
      <c r="Q14" s="21">
        <v>3029209.0680900002</v>
      </c>
      <c r="R14" s="28">
        <v>22079.67</v>
      </c>
      <c r="S14" s="20">
        <v>45583.82</v>
      </c>
      <c r="T14" s="20">
        <v>1566240.7371</v>
      </c>
      <c r="U14" s="20">
        <v>1069362.6074999999</v>
      </c>
      <c r="V14" s="20">
        <v>31851.55</v>
      </c>
      <c r="W14" s="20">
        <v>93291.41</v>
      </c>
      <c r="X14" s="20">
        <v>49964.279499999997</v>
      </c>
      <c r="Y14" s="21">
        <v>44568.612459999997</v>
      </c>
      <c r="Z14" s="28">
        <v>425404.59</v>
      </c>
      <c r="AA14" s="20">
        <v>1043318.4800000001</v>
      </c>
      <c r="AB14" s="20">
        <v>1052392.95273</v>
      </c>
      <c r="AC14" s="20">
        <v>1043552.8822300001</v>
      </c>
      <c r="AD14" s="20">
        <v>21862.02</v>
      </c>
      <c r="AE14" s="20">
        <v>28634.83</v>
      </c>
      <c r="AF14" s="20">
        <v>95517.385500000004</v>
      </c>
      <c r="AG14" s="21">
        <v>48334.800499999998</v>
      </c>
      <c r="AH14" s="28">
        <v>310485.43</v>
      </c>
      <c r="AI14" s="20">
        <v>933040.47</v>
      </c>
      <c r="AJ14" s="20">
        <v>918202.83186999999</v>
      </c>
      <c r="AK14" s="20">
        <v>909498.75739000004</v>
      </c>
      <c r="AL14" s="20">
        <v>19395.04</v>
      </c>
      <c r="AM14" s="20">
        <v>19919.11</v>
      </c>
      <c r="AN14" s="20">
        <v>180620.60626999999</v>
      </c>
      <c r="AO14" s="21">
        <v>162270.86622999999</v>
      </c>
      <c r="AP14" s="97">
        <v>96011.44</v>
      </c>
      <c r="AQ14" s="98">
        <v>106022.8600000025</v>
      </c>
      <c r="AR14" s="97">
        <v>158848.05000000002</v>
      </c>
      <c r="AS14" s="98">
        <v>192919.50999999771</v>
      </c>
      <c r="AT14" s="97">
        <v>1112717.09207</v>
      </c>
      <c r="AU14" s="98">
        <v>1084157.9450100006</v>
      </c>
      <c r="AV14" s="97">
        <v>1007045.57314</v>
      </c>
      <c r="AW14" s="99">
        <v>1077995.1358500002</v>
      </c>
    </row>
    <row r="15" spans="1:54" ht="15.75" thickTop="1" x14ac:dyDescent="0.25">
      <c r="A15" s="62" t="s">
        <v>0</v>
      </c>
    </row>
    <row r="16" spans="1:54" x14ac:dyDescent="0.25">
      <c r="A16" s="63"/>
      <c r="B16" s="40">
        <f>B9-SUM(B10:B14)</f>
        <v>0</v>
      </c>
      <c r="C16" s="40">
        <f t="shared" ref="C16:AW16" si="0">C9-SUM(C10:C14)</f>
        <v>0</v>
      </c>
      <c r="D16" s="40">
        <f t="shared" si="0"/>
        <v>1.9000023603439331E-3</v>
      </c>
      <c r="E16" s="40">
        <f t="shared" si="0"/>
        <v>-3.3999979496002197E-3</v>
      </c>
      <c r="F16" s="40">
        <f t="shared" si="0"/>
        <v>0</v>
      </c>
      <c r="G16" s="40">
        <f t="shared" si="0"/>
        <v>-3.3999979496002197E-3</v>
      </c>
      <c r="H16" s="40">
        <f t="shared" si="0"/>
        <v>0</v>
      </c>
      <c r="I16" s="40">
        <f t="shared" si="0"/>
        <v>-9.9986791610717773E-6</v>
      </c>
      <c r="J16" s="40">
        <f t="shared" si="0"/>
        <v>0</v>
      </c>
      <c r="K16" s="40">
        <f t="shared" si="0"/>
        <v>0</v>
      </c>
      <c r="L16" s="40">
        <f t="shared" si="0"/>
        <v>-8.9973211288452148E-5</v>
      </c>
      <c r="M16" s="40">
        <f t="shared" si="0"/>
        <v>7.1001052856445313E-4</v>
      </c>
      <c r="N16" s="40">
        <f t="shared" si="0"/>
        <v>0</v>
      </c>
      <c r="O16" s="40">
        <f t="shared" si="0"/>
        <v>0</v>
      </c>
      <c r="P16" s="40">
        <f t="shared" si="0"/>
        <v>-4.8999488353729248E-4</v>
      </c>
      <c r="Q16" s="40">
        <f t="shared" si="0"/>
        <v>5.9999525547027588E-5</v>
      </c>
      <c r="R16" s="40">
        <f t="shared" si="0"/>
        <v>0</v>
      </c>
      <c r="S16" s="40">
        <f t="shared" si="0"/>
        <v>0</v>
      </c>
      <c r="T16" s="40">
        <f t="shared" si="0"/>
        <v>-4.0000071749091148E-5</v>
      </c>
      <c r="U16" s="40">
        <f t="shared" si="0"/>
        <v>6.0000224038958549E-5</v>
      </c>
      <c r="V16" s="40">
        <f t="shared" si="0"/>
        <v>0</v>
      </c>
      <c r="W16" s="40">
        <f t="shared" si="0"/>
        <v>0</v>
      </c>
      <c r="X16" s="40">
        <f t="shared" si="0"/>
        <v>0</v>
      </c>
      <c r="Y16" s="40">
        <f t="shared" si="0"/>
        <v>0</v>
      </c>
      <c r="Z16" s="40">
        <f t="shared" si="0"/>
        <v>0</v>
      </c>
      <c r="AA16" s="40">
        <f t="shared" si="0"/>
        <v>0</v>
      </c>
      <c r="AB16" s="40">
        <f t="shared" si="0"/>
        <v>5.0000846385955811E-5</v>
      </c>
      <c r="AC16" s="40">
        <f t="shared" si="0"/>
        <v>-4.9999915063381195E-5</v>
      </c>
      <c r="AD16" s="40">
        <f t="shared" si="0"/>
        <v>0</v>
      </c>
      <c r="AE16" s="40">
        <f t="shared" si="0"/>
        <v>0</v>
      </c>
      <c r="AF16" s="40">
        <f t="shared" si="0"/>
        <v>0</v>
      </c>
      <c r="AG16" s="40">
        <f t="shared" si="0"/>
        <v>0</v>
      </c>
      <c r="AH16" s="40">
        <f t="shared" si="0"/>
        <v>0</v>
      </c>
      <c r="AI16" s="40">
        <f t="shared" si="0"/>
        <v>0</v>
      </c>
      <c r="AJ16" s="40">
        <f t="shared" si="0"/>
        <v>2.0000152289867401E-5</v>
      </c>
      <c r="AK16" s="40">
        <f t="shared" si="0"/>
        <v>3.9999373257160187E-5</v>
      </c>
      <c r="AL16" s="40">
        <f t="shared" si="0"/>
        <v>0</v>
      </c>
      <c r="AM16" s="40">
        <f t="shared" si="0"/>
        <v>0</v>
      </c>
      <c r="AN16" s="40">
        <f t="shared" si="0"/>
        <v>0</v>
      </c>
      <c r="AO16" s="40">
        <f t="shared" si="0"/>
        <v>0</v>
      </c>
      <c r="AP16" s="40">
        <f t="shared" si="0"/>
        <v>0</v>
      </c>
      <c r="AQ16" s="40">
        <f t="shared" si="0"/>
        <v>-339534.59000000643</v>
      </c>
      <c r="AR16" s="40">
        <f t="shared" si="0"/>
        <v>0</v>
      </c>
      <c r="AS16" s="40">
        <f t="shared" si="0"/>
        <v>-8.8475644588470459E-8</v>
      </c>
      <c r="AT16" s="40">
        <f t="shared" si="0"/>
        <v>9.999983012676239E-5</v>
      </c>
      <c r="AU16" s="40">
        <f t="shared" si="0"/>
        <v>1.9557774066925049E-8</v>
      </c>
      <c r="AV16" s="40">
        <f t="shared" si="0"/>
        <v>-8.0000143498182297E-5</v>
      </c>
      <c r="AW16" s="40">
        <f t="shared" si="0"/>
        <v>2.0023435354232788E-8</v>
      </c>
    </row>
    <row r="17" spans="1:43" x14ac:dyDescent="0.25">
      <c r="A17" s="63"/>
    </row>
    <row r="18" spans="1:43" x14ac:dyDescent="0.25">
      <c r="A18" s="63"/>
      <c r="AQ18" s="40">
        <f>SUM(AP10:AP14)</f>
        <v>340590.82</v>
      </c>
    </row>
    <row r="19" spans="1:43" x14ac:dyDescent="0.25">
      <c r="A19" s="64"/>
    </row>
    <row r="20" spans="1:43" x14ac:dyDescent="0.25">
      <c r="A20" s="1" t="s">
        <v>11</v>
      </c>
    </row>
    <row r="21" spans="1:43" x14ac:dyDescent="0.25">
      <c r="A21" s="16" t="s">
        <v>16</v>
      </c>
    </row>
    <row r="22" spans="1:43" x14ac:dyDescent="0.25">
      <c r="A22" s="12" t="s">
        <v>17</v>
      </c>
    </row>
    <row r="23" spans="1:43" x14ac:dyDescent="0.25">
      <c r="A23" s="10" t="s">
        <v>18</v>
      </c>
    </row>
    <row r="24" spans="1:43" x14ac:dyDescent="0.25">
      <c r="A24" s="12" t="s">
        <v>19</v>
      </c>
    </row>
    <row r="25" spans="1:43" x14ac:dyDescent="0.25">
      <c r="A25" s="12" t="s">
        <v>20</v>
      </c>
    </row>
    <row r="26" spans="1:43" ht="15.75" thickBot="1" x14ac:dyDescent="0.3">
      <c r="A26" s="11" t="s">
        <v>21</v>
      </c>
    </row>
    <row r="27" spans="1:43" ht="15.75" thickTop="1" x14ac:dyDescent="0.25">
      <c r="A27" s="62" t="s">
        <v>0</v>
      </c>
    </row>
    <row r="28" spans="1:43" x14ac:dyDescent="0.25">
      <c r="A28" s="63"/>
    </row>
    <row r="29" spans="1:43" x14ac:dyDescent="0.25">
      <c r="A29" s="63"/>
    </row>
    <row r="30" spans="1:43" x14ac:dyDescent="0.25">
      <c r="A30" s="63"/>
    </row>
    <row r="31" spans="1:43" x14ac:dyDescent="0.25">
      <c r="A31" s="64"/>
    </row>
    <row r="32" spans="1:43" x14ac:dyDescent="0.25">
      <c r="A32" s="1" t="s">
        <v>11</v>
      </c>
    </row>
    <row r="33" spans="1:1" x14ac:dyDescent="0.25">
      <c r="A33" s="16" t="s">
        <v>16</v>
      </c>
    </row>
    <row r="34" spans="1:1" x14ac:dyDescent="0.25">
      <c r="A34" s="12" t="s">
        <v>17</v>
      </c>
    </row>
    <row r="35" spans="1:1" x14ac:dyDescent="0.25">
      <c r="A35" s="12" t="s">
        <v>18</v>
      </c>
    </row>
    <row r="36" spans="1:1" x14ac:dyDescent="0.25">
      <c r="A36" s="12" t="s">
        <v>19</v>
      </c>
    </row>
    <row r="37" spans="1:1" x14ac:dyDescent="0.25">
      <c r="A37" s="12" t="s">
        <v>20</v>
      </c>
    </row>
    <row r="38" spans="1:1" ht="15.75" thickBot="1" x14ac:dyDescent="0.3">
      <c r="A38" s="11" t="s">
        <v>21</v>
      </c>
    </row>
    <row r="39" spans="1:1" ht="15.75" thickTop="1" x14ac:dyDescent="0.25">
      <c r="A39" s="62" t="s">
        <v>0</v>
      </c>
    </row>
    <row r="40" spans="1:1" x14ac:dyDescent="0.25">
      <c r="A40" s="63"/>
    </row>
    <row r="41" spans="1:1" x14ac:dyDescent="0.25">
      <c r="A41" s="63"/>
    </row>
    <row r="42" spans="1:1" x14ac:dyDescent="0.25">
      <c r="A42" s="63"/>
    </row>
    <row r="43" spans="1:1" x14ac:dyDescent="0.25">
      <c r="A43" s="64"/>
    </row>
    <row r="44" spans="1:1" x14ac:dyDescent="0.25">
      <c r="A44" s="1" t="s">
        <v>11</v>
      </c>
    </row>
    <row r="45" spans="1:1" x14ac:dyDescent="0.25">
      <c r="A45" s="4" t="s">
        <v>16</v>
      </c>
    </row>
    <row r="46" spans="1:1" x14ac:dyDescent="0.25">
      <c r="A46" s="12" t="s">
        <v>17</v>
      </c>
    </row>
    <row r="47" spans="1:1" x14ac:dyDescent="0.25">
      <c r="A47" s="12" t="s">
        <v>18</v>
      </c>
    </row>
    <row r="48" spans="1:1" x14ac:dyDescent="0.25">
      <c r="A48" s="12" t="s">
        <v>19</v>
      </c>
    </row>
    <row r="49" spans="1:1" x14ac:dyDescent="0.25">
      <c r="A49" s="12" t="s">
        <v>20</v>
      </c>
    </row>
    <row r="50" spans="1:1" ht="15.75" thickBot="1" x14ac:dyDescent="0.3">
      <c r="A50" s="11" t="s">
        <v>21</v>
      </c>
    </row>
    <row r="51" spans="1:1" ht="15.75" thickTop="1" x14ac:dyDescent="0.25">
      <c r="A51" s="62" t="s">
        <v>0</v>
      </c>
    </row>
    <row r="52" spans="1:1" x14ac:dyDescent="0.25">
      <c r="A52" s="63"/>
    </row>
    <row r="53" spans="1:1" x14ac:dyDescent="0.25">
      <c r="A53" s="63"/>
    </row>
    <row r="54" spans="1:1" x14ac:dyDescent="0.25">
      <c r="A54" s="63"/>
    </row>
    <row r="55" spans="1:1" x14ac:dyDescent="0.25">
      <c r="A55" s="64"/>
    </row>
    <row r="56" spans="1:1" x14ac:dyDescent="0.25">
      <c r="A56" s="1" t="s">
        <v>11</v>
      </c>
    </row>
    <row r="57" spans="1:1" x14ac:dyDescent="0.25">
      <c r="A57" s="4" t="s">
        <v>16</v>
      </c>
    </row>
    <row r="58" spans="1:1" x14ac:dyDescent="0.25">
      <c r="A58" s="12" t="s">
        <v>17</v>
      </c>
    </row>
    <row r="59" spans="1:1" x14ac:dyDescent="0.25">
      <c r="A59" s="12" t="s">
        <v>18</v>
      </c>
    </row>
    <row r="60" spans="1:1" x14ac:dyDescent="0.25">
      <c r="A60" s="12" t="s">
        <v>19</v>
      </c>
    </row>
    <row r="61" spans="1:1" x14ac:dyDescent="0.25">
      <c r="A61" s="12" t="s">
        <v>20</v>
      </c>
    </row>
    <row r="62" spans="1:1" ht="15.75" thickBot="1" x14ac:dyDescent="0.3">
      <c r="A62" s="11" t="s">
        <v>21</v>
      </c>
    </row>
    <row r="63" spans="1:1" ht="15.75" thickTop="1" x14ac:dyDescent="0.25">
      <c r="A63" s="62" t="s">
        <v>0</v>
      </c>
    </row>
    <row r="64" spans="1:1" x14ac:dyDescent="0.25">
      <c r="A64" s="63"/>
    </row>
    <row r="65" spans="1:10" x14ac:dyDescent="0.25">
      <c r="A65" s="63"/>
    </row>
    <row r="66" spans="1:10" x14ac:dyDescent="0.25">
      <c r="A66" s="63"/>
    </row>
    <row r="67" spans="1:10" x14ac:dyDescent="0.25">
      <c r="A67" s="64"/>
      <c r="J67" s="39"/>
    </row>
    <row r="68" spans="1:10" x14ac:dyDescent="0.25">
      <c r="A68" s="1" t="s">
        <v>11</v>
      </c>
      <c r="J68" s="39"/>
    </row>
    <row r="69" spans="1:10" x14ac:dyDescent="0.25">
      <c r="A69" s="16" t="s">
        <v>16</v>
      </c>
      <c r="J69" s="39"/>
    </row>
    <row r="70" spans="1:10" x14ac:dyDescent="0.25">
      <c r="A70" s="14" t="s">
        <v>17</v>
      </c>
      <c r="J70" s="39"/>
    </row>
    <row r="71" spans="1:10" x14ac:dyDescent="0.25">
      <c r="A71" s="14" t="s">
        <v>18</v>
      </c>
      <c r="J71" s="39"/>
    </row>
    <row r="72" spans="1:10" x14ac:dyDescent="0.25">
      <c r="A72" s="14" t="s">
        <v>19</v>
      </c>
      <c r="J72" s="39"/>
    </row>
    <row r="73" spans="1:10" x14ac:dyDescent="0.25">
      <c r="A73" s="14" t="s">
        <v>20</v>
      </c>
    </row>
    <row r="74" spans="1:10" ht="15.75" thickBot="1" x14ac:dyDescent="0.3">
      <c r="A74" s="25" t="s">
        <v>21</v>
      </c>
    </row>
    <row r="75" spans="1:10" ht="15.75" thickTop="1" x14ac:dyDescent="0.25">
      <c r="A75" s="34" t="s">
        <v>72</v>
      </c>
      <c r="B75" s="34"/>
      <c r="C75" s="34"/>
      <c r="D75" s="34"/>
      <c r="E75" s="34"/>
      <c r="F75" s="34"/>
      <c r="G75" s="23"/>
      <c r="H75" s="23"/>
      <c r="I75" s="23"/>
    </row>
    <row r="76" spans="1:10" x14ac:dyDescent="0.25">
      <c r="A76" s="42" t="s">
        <v>67</v>
      </c>
      <c r="B76" s="42"/>
      <c r="C76" s="42"/>
      <c r="D76" s="42"/>
      <c r="E76" s="42"/>
      <c r="F76" s="42"/>
      <c r="G76" s="42"/>
      <c r="H76" s="42"/>
      <c r="I76" s="49"/>
    </row>
    <row r="77" spans="1:10" x14ac:dyDescent="0.25">
      <c r="A77" s="42" t="s">
        <v>68</v>
      </c>
      <c r="B77" s="42"/>
      <c r="C77" s="42"/>
      <c r="D77" s="42"/>
      <c r="E77" s="42"/>
      <c r="F77" s="42"/>
      <c r="G77" s="42"/>
      <c r="H77" s="42"/>
      <c r="I77" s="42"/>
    </row>
    <row r="78" spans="1:10" ht="22.5" customHeight="1" x14ac:dyDescent="0.25">
      <c r="A78" s="50" t="s">
        <v>71</v>
      </c>
      <c r="B78" s="50"/>
      <c r="C78" s="50"/>
      <c r="D78" s="50"/>
      <c r="E78" s="50"/>
      <c r="F78" s="50"/>
      <c r="G78" s="50"/>
      <c r="H78" s="50"/>
      <c r="I78" s="50"/>
    </row>
    <row r="79" spans="1:10" x14ac:dyDescent="0.25">
      <c r="A79" s="42" t="s">
        <v>69</v>
      </c>
      <c r="B79" s="42"/>
      <c r="C79" s="42"/>
      <c r="D79" s="42"/>
      <c r="E79" s="42"/>
      <c r="F79" s="42"/>
      <c r="G79" s="42"/>
      <c r="H79" s="42"/>
      <c r="I79" s="42"/>
    </row>
    <row r="80" spans="1:10" x14ac:dyDescent="0.25">
      <c r="A80" s="42" t="s">
        <v>73</v>
      </c>
      <c r="B80" s="42"/>
      <c r="C80" s="42"/>
      <c r="D80" s="42"/>
      <c r="E80" s="42"/>
      <c r="F80" s="42"/>
      <c r="G80" s="42"/>
      <c r="H80" s="42"/>
      <c r="I80" s="42"/>
    </row>
    <row r="81" spans="1:9" x14ac:dyDescent="0.25">
      <c r="A81" s="42" t="s">
        <v>75</v>
      </c>
      <c r="B81" s="42"/>
      <c r="C81" s="42"/>
      <c r="D81" s="42"/>
      <c r="E81" s="42"/>
      <c r="F81" s="42"/>
      <c r="G81" s="42"/>
      <c r="H81" s="42"/>
      <c r="I81" s="42"/>
    </row>
  </sheetData>
  <mergeCells count="95">
    <mergeCell ref="A80:I80"/>
    <mergeCell ref="A81:I81"/>
    <mergeCell ref="AP13:AQ13"/>
    <mergeCell ref="AR13:AS13"/>
    <mergeCell ref="AT13:AU13"/>
    <mergeCell ref="A63:A67"/>
    <mergeCell ref="A27:A31"/>
    <mergeCell ref="A15:A19"/>
    <mergeCell ref="A76:I76"/>
    <mergeCell ref="A77:I77"/>
    <mergeCell ref="A78:I78"/>
    <mergeCell ref="A79:I79"/>
    <mergeCell ref="AV13:AW13"/>
    <mergeCell ref="AP14:AQ14"/>
    <mergeCell ref="AR14:AS14"/>
    <mergeCell ref="AT14:AU14"/>
    <mergeCell ref="AV14:AW14"/>
    <mergeCell ref="AP11:AQ11"/>
    <mergeCell ref="AR11:AS11"/>
    <mergeCell ref="AT11:AU11"/>
    <mergeCell ref="AV11:AW11"/>
    <mergeCell ref="AP12:AQ12"/>
    <mergeCell ref="AR12:AS12"/>
    <mergeCell ref="AT12:AU12"/>
    <mergeCell ref="AV12:AW12"/>
    <mergeCell ref="AP10:AQ10"/>
    <mergeCell ref="AR10:AS10"/>
    <mergeCell ref="AT10:AU10"/>
    <mergeCell ref="AV10:AW10"/>
    <mergeCell ref="AN5:AN7"/>
    <mergeCell ref="AO5:AO7"/>
    <mergeCell ref="AV8:AW8"/>
    <mergeCell ref="AP9:AQ9"/>
    <mergeCell ref="AR9:AS9"/>
    <mergeCell ref="AT9:AU9"/>
    <mergeCell ref="AV9:AW9"/>
    <mergeCell ref="AP3:AW4"/>
    <mergeCell ref="AP5:AQ7"/>
    <mergeCell ref="AR5:AS7"/>
    <mergeCell ref="AT5:AU7"/>
    <mergeCell ref="AV5:AW7"/>
    <mergeCell ref="AG5:AG7"/>
    <mergeCell ref="A51:A55"/>
    <mergeCell ref="AH3:AK4"/>
    <mergeCell ref="AL3:AO4"/>
    <mergeCell ref="AH5:AH7"/>
    <mergeCell ref="AI5:AI7"/>
    <mergeCell ref="AJ5:AJ7"/>
    <mergeCell ref="AK5:AK7"/>
    <mergeCell ref="AL5:AL7"/>
    <mergeCell ref="AM5:AM7"/>
    <mergeCell ref="A39:A43"/>
    <mergeCell ref="Z3:AC4"/>
    <mergeCell ref="AD3:AG4"/>
    <mergeCell ref="Z5:Z7"/>
    <mergeCell ref="AA5:AA7"/>
    <mergeCell ref="AB5:AB7"/>
    <mergeCell ref="AF5:AF7"/>
    <mergeCell ref="T5:T7"/>
    <mergeCell ref="U5:U7"/>
    <mergeCell ref="V5:V7"/>
    <mergeCell ref="W5:W7"/>
    <mergeCell ref="X5:X7"/>
    <mergeCell ref="Y5:Y7"/>
    <mergeCell ref="P5:P7"/>
    <mergeCell ref="Q5:Q7"/>
    <mergeCell ref="AC5:AC7"/>
    <mergeCell ref="AD5:AD7"/>
    <mergeCell ref="AE5:AE7"/>
    <mergeCell ref="R3:U4"/>
    <mergeCell ref="V3:Y4"/>
    <mergeCell ref="R5:R7"/>
    <mergeCell ref="S5:S7"/>
    <mergeCell ref="F6:F7"/>
    <mergeCell ref="G6:G7"/>
    <mergeCell ref="H6:H7"/>
    <mergeCell ref="I6:I7"/>
    <mergeCell ref="J3:M4"/>
    <mergeCell ref="N3:Q4"/>
    <mergeCell ref="J5:J7"/>
    <mergeCell ref="K5:K7"/>
    <mergeCell ref="L5:L7"/>
    <mergeCell ref="M5:M7"/>
    <mergeCell ref="N5:N7"/>
    <mergeCell ref="O5:O7"/>
    <mergeCell ref="A1:I1"/>
    <mergeCell ref="A2:I2"/>
    <mergeCell ref="A3:A7"/>
    <mergeCell ref="B3:I4"/>
    <mergeCell ref="B5:E5"/>
    <mergeCell ref="F5:I5"/>
    <mergeCell ref="B6:B7"/>
    <mergeCell ref="C6:C7"/>
    <mergeCell ref="D6:D7"/>
    <mergeCell ref="E6:E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EF69FE-5D88-4C76-A553-F932770A5F61}"/>
</file>

<file path=customXml/itemProps2.xml><?xml version="1.0" encoding="utf-8"?>
<ds:datastoreItem xmlns:ds="http://schemas.openxmlformats.org/officeDocument/2006/customXml" ds:itemID="{1D9DD426-5B8F-469F-AADC-12C9F985870E}"/>
</file>

<file path=customXml/itemProps3.xml><?xml version="1.0" encoding="utf-8"?>
<ds:datastoreItem xmlns:ds="http://schemas.openxmlformats.org/officeDocument/2006/customXml" ds:itemID="{021F89DB-62D0-4705-AC28-C3FDD44FB4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Christopher L</dc:creator>
  <cp:lastModifiedBy>Williams Christopher L</cp:lastModifiedBy>
  <cp:lastPrinted>2019-10-31T17:37:00Z</cp:lastPrinted>
  <dcterms:created xsi:type="dcterms:W3CDTF">2019-07-19T15:42:50Z</dcterms:created>
  <dcterms:modified xsi:type="dcterms:W3CDTF">2024-04-16T15:29:33Z</dcterms:modified>
</cp:coreProperties>
</file>