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rsgov-my.sharepoint.com/personal/zkcsb_ds_irsnet_gov/Documents/Projections Team/Publications/Publication 6186/2023/Productions/Tables/"/>
    </mc:Choice>
  </mc:AlternateContent>
  <xr:revisionPtr revIDLastSave="25" documentId="8_{F5132434-A555-457D-9F77-0418154538B2}" xr6:coauthVersionLast="47" xr6:coauthVersionMax="47" xr10:uidLastSave="{2E9D3989-C72D-4A20-A81D-AC1C2260E95D}"/>
  <bookViews>
    <workbookView xWindow="-110" yWindow="-110" windowWidth="19420" windowHeight="10420" activeTab="1" xr2:uid="{C1CD0E15-9FDB-4DEE-8C3F-76432D30D42E}"/>
  </bookViews>
  <sheets>
    <sheet name="Table 1 - Historical Summary" sheetId="1" r:id="rId1"/>
    <sheet name="Table 2 - USA" sheetId="2" r:id="rId2"/>
    <sheet name="Table 3 - Andover" sheetId="3" r:id="rId3"/>
    <sheet name="Table 4 - Austin" sheetId="4" r:id="rId4"/>
    <sheet name="Table 5 - Cincinnati" sheetId="5" r:id="rId5"/>
    <sheet name="Table 6 - Fresno" sheetId="6" r:id="rId6"/>
    <sheet name="Table 7 - KC" sheetId="7" r:id="rId7"/>
    <sheet name="Table 8 - Ogden" sheetId="8" r:id="rId8"/>
    <sheet name="Table 9 - Philadelphia" sheetId="9" r:id="rId9"/>
    <sheet name="Table 10 - Exam Class" sheetId="10" r:id="rId10"/>
    <sheet name="Table 11 - Accuracy Measures" sheetId="11"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_1040">'[1]1040'!$A$1:$I$29</definedName>
    <definedName name="_1040" localSheetId="10">'[2]1040'!$A$1:$I$29</definedName>
    <definedName name="_1040">'[3]1040'!$A$1:$I$29</definedName>
    <definedName name="_23_943_1" localSheetId="10">#REF!</definedName>
    <definedName name="_23_943_1">#REF!</definedName>
    <definedName name="_46_943_2" localSheetId="10">#REF!</definedName>
    <definedName name="_46_943_2">#REF!</definedName>
    <definedName name="_69_943_3" localSheetId="10">#REF!</definedName>
    <definedName name="_69_943_3">#REF!</definedName>
    <definedName name="_92_943_4" localSheetId="10">#REF!</definedName>
    <definedName name="_92_943_4">#REF!</definedName>
    <definedName name="Actual—FY2018______________________________________________________________________________________________________FY_2018">#REF!</definedName>
    <definedName name="BOD_DATA" localSheetId="10">#REF!</definedName>
    <definedName name="BOD_DATA">#REF!</definedName>
    <definedName name="combo__.5dt_.5db_" localSheetId="10">#REF!</definedName>
    <definedName name="combo__.5dt_.5db_">#REF!</definedName>
    <definedName name="CORP1" localSheetId="10">'[4]SAS Models'!$A$1:$AA$15</definedName>
    <definedName name="CORP1">'[5]SAS Models'!$A$1:$AA$15</definedName>
    <definedName name="CORP2">'[6]SAS Models'!$A$1:$AA$15</definedName>
    <definedName name="CORPORATION" localSheetId="10">#REF!</definedName>
    <definedName name="CORPORATION">#REF!</definedName>
    <definedName name="damped_trend" localSheetId="10">#REF!</definedName>
    <definedName name="damped_trend">#REF!</definedName>
    <definedName name="double_brown" localSheetId="10">#REF!</definedName>
    <definedName name="double_brown">#REF!</definedName>
    <definedName name="EPMF2004" localSheetId="10">#REF!</definedName>
    <definedName name="EPMF2004">#REF!</definedName>
    <definedName name="F940_log_damp" localSheetId="10">#REF!</definedName>
    <definedName name="F940_log_damp">#REF!</definedName>
    <definedName name="FOR" localSheetId="10">#REF!</definedName>
    <definedName name="FOR">#REF!</definedName>
    <definedName name="FORECAST" localSheetId="10">[4]FORECAST!$A$1:$V$37</definedName>
    <definedName name="FORECAST">[5]FORECAST!$A$1:$V$37</definedName>
    <definedName name="FORECAST2">[6]FORECAST!$A$1:$V$37</definedName>
    <definedName name="KATY_FORMS" localSheetId="10">#REF!</definedName>
    <definedName name="KATY_FORMS">#REF!</definedName>
    <definedName name="linear_holt" localSheetId="10">[2]linear_holt!$A$1:$J$29</definedName>
    <definedName name="linear_holt">[3]linear_holt!$A$1:$J$29</definedName>
    <definedName name="MONTH00" localSheetId="10">#REF!</definedName>
    <definedName name="MONTH00">#REF!</definedName>
    <definedName name="MONTH01" localSheetId="10">#REF!</definedName>
    <definedName name="MONTH01">#REF!</definedName>
    <definedName name="MONTH02" localSheetId="10">#REF!</definedName>
    <definedName name="MONTH02">#REF!</definedName>
    <definedName name="MONTH03" localSheetId="10">'[7]M TEGE'!#REF!</definedName>
    <definedName name="MONTH03">'[8]M TEGE'!#REF!</definedName>
    <definedName name="MONTH04" localSheetId="10">#REF!</definedName>
    <definedName name="MONTH04">#REF!</definedName>
    <definedName name="MONTH99" localSheetId="10">#REF!</definedName>
    <definedName name="MONTH99">#REF!</definedName>
    <definedName name="_xlnm.Print_Area" localSheetId="0">'Table 1 - Historical Summary'!$A$1:$X$49</definedName>
    <definedName name="_xlnm.Print_Area" localSheetId="9">'Table 10 - Exam Class'!$A$1:$J$73</definedName>
    <definedName name="_xlnm.Print_Area" localSheetId="1">'Table 2 - USA'!$A$1:$J$158</definedName>
    <definedName name="_xlnm.Print_Area" localSheetId="2">'Table 3 - Andover'!$A$1:$J$105</definedName>
    <definedName name="_xlnm.Print_Area" localSheetId="3">'Table 4 - Austin'!$A$1:$J$105</definedName>
    <definedName name="_xlnm.Print_Area" localSheetId="4">'Table 5 - Cincinnati'!$A$1:$J$106</definedName>
    <definedName name="_xlnm.Print_Area" localSheetId="5">'Table 6 - Fresno'!$A$1:$J$105</definedName>
    <definedName name="_xlnm.Print_Area" localSheetId="6">'Table 7 - KC'!$A$1:$J$105</definedName>
    <definedName name="_xlnm.Print_Area" localSheetId="7">'Table 8 - Ogden'!$A$1:$J$105</definedName>
    <definedName name="_xlnm.Print_Area" localSheetId="8">'Table 9 - Philadelphia'!$A$1:$J$105</definedName>
    <definedName name="Projected_2019">#REF!</definedName>
    <definedName name="Projected_2020">#REF!</definedName>
    <definedName name="Projected_2021">#REF!</definedName>
    <definedName name="Projected_2022">#REF!</definedName>
    <definedName name="Projected_2023">#REF!</definedName>
    <definedName name="Projected_2024">#REF!</definedName>
    <definedName name="Projected_2025">#REF!</definedName>
    <definedName name="Projected_2026">#REF!</definedName>
    <definedName name="random_walk" localSheetId="10">[2]random_walk!$A$1:$H$29</definedName>
    <definedName name="random_walk">[3]random_walk!$A$1:$H$29</definedName>
    <definedName name="SAS_Data" localSheetId="10">#REF!</definedName>
    <definedName name="SAS_Data">#REF!</definedName>
    <definedName name="Title">#REF!</definedName>
    <definedName name="Type_of_Retur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0" l="1"/>
  <c r="E48" i="10" s="1"/>
  <c r="F48" i="10" s="1"/>
  <c r="G48" i="10" s="1"/>
  <c r="H48" i="10" s="1"/>
  <c r="I48" i="10" s="1"/>
  <c r="J48" i="10" s="1"/>
  <c r="C48" i="10"/>
  <c r="D3" i="10"/>
  <c r="E3" i="10" s="1"/>
  <c r="F3" i="10" s="1"/>
  <c r="G3" i="10" s="1"/>
  <c r="H3" i="10" s="1"/>
  <c r="I3" i="10" s="1"/>
  <c r="J3" i="10" s="1"/>
  <c r="C3" i="10"/>
  <c r="G52" i="9"/>
  <c r="H52" i="9" s="1"/>
  <c r="I52" i="9" s="1"/>
  <c r="J52" i="9" s="1"/>
  <c r="F52" i="9"/>
  <c r="E52" i="9"/>
  <c r="D52" i="9"/>
  <c r="C52" i="9"/>
  <c r="C3" i="9"/>
  <c r="D3" i="9" s="1"/>
  <c r="E3" i="9" s="1"/>
  <c r="F3" i="9" s="1"/>
  <c r="G3" i="9" s="1"/>
  <c r="H3" i="9" s="1"/>
  <c r="I3" i="9" s="1"/>
  <c r="J3" i="9" s="1"/>
  <c r="F52" i="8"/>
  <c r="G52" i="8" s="1"/>
  <c r="H52" i="8" s="1"/>
  <c r="I52" i="8" s="1"/>
  <c r="J52" i="8" s="1"/>
  <c r="E52" i="8"/>
  <c r="D52" i="8"/>
  <c r="C52" i="8"/>
  <c r="D3" i="8"/>
  <c r="E3" i="8" s="1"/>
  <c r="F3" i="8" s="1"/>
  <c r="G3" i="8" s="1"/>
  <c r="H3" i="8" s="1"/>
  <c r="I3" i="8" s="1"/>
  <c r="J3" i="8" s="1"/>
  <c r="C3" i="8"/>
  <c r="E52" i="7"/>
  <c r="F52" i="7" s="1"/>
  <c r="G52" i="7" s="1"/>
  <c r="H52" i="7" s="1"/>
  <c r="I52" i="7" s="1"/>
  <c r="J52" i="7" s="1"/>
  <c r="D52" i="7"/>
  <c r="C52" i="7"/>
  <c r="C3" i="7"/>
  <c r="D3" i="7" s="1"/>
  <c r="E3" i="7" s="1"/>
  <c r="F3" i="7" s="1"/>
  <c r="G3" i="7" s="1"/>
  <c r="H3" i="7" s="1"/>
  <c r="I3" i="7" s="1"/>
  <c r="J3" i="7" s="1"/>
  <c r="D52" i="6"/>
  <c r="E52" i="6" s="1"/>
  <c r="F52" i="6" s="1"/>
  <c r="G52" i="6" s="1"/>
  <c r="H52" i="6" s="1"/>
  <c r="I52" i="6" s="1"/>
  <c r="J52" i="6" s="1"/>
  <c r="C52" i="6"/>
  <c r="C3" i="6"/>
  <c r="D3" i="6" s="1"/>
  <c r="E3" i="6" s="1"/>
  <c r="F3" i="6" s="1"/>
  <c r="G3" i="6" s="1"/>
  <c r="H3" i="6" s="1"/>
  <c r="I3" i="6" s="1"/>
  <c r="J3" i="6" s="1"/>
  <c r="C52" i="5"/>
  <c r="D52" i="5" s="1"/>
  <c r="E52" i="5" s="1"/>
  <c r="F52" i="5" s="1"/>
  <c r="G52" i="5" s="1"/>
  <c r="H52" i="5" s="1"/>
  <c r="I52" i="5" s="1"/>
  <c r="J52" i="5" s="1"/>
  <c r="C3" i="5"/>
  <c r="D3" i="5" s="1"/>
  <c r="E3" i="5" s="1"/>
  <c r="F3" i="5" s="1"/>
  <c r="G3" i="5" s="1"/>
  <c r="H3" i="5" s="1"/>
  <c r="I3" i="5" s="1"/>
  <c r="J3" i="5" s="1"/>
  <c r="D52" i="4"/>
  <c r="E52" i="4" s="1"/>
  <c r="F52" i="4" s="1"/>
  <c r="G52" i="4" s="1"/>
  <c r="H52" i="4" s="1"/>
  <c r="I52" i="4" s="1"/>
  <c r="J52" i="4" s="1"/>
  <c r="C52" i="4"/>
  <c r="C3" i="4"/>
  <c r="D3" i="4" s="1"/>
  <c r="E3" i="4" s="1"/>
  <c r="F3" i="4" s="1"/>
  <c r="G3" i="4" s="1"/>
  <c r="H3" i="4" s="1"/>
  <c r="I3" i="4" s="1"/>
  <c r="J3" i="4" s="1"/>
  <c r="J52" i="3"/>
  <c r="I52" i="3"/>
  <c r="C52" i="3"/>
  <c r="B52" i="3"/>
  <c r="J3" i="3"/>
  <c r="I3" i="3"/>
  <c r="H3" i="3"/>
  <c r="H52" i="3" s="1"/>
  <c r="G3" i="3"/>
  <c r="G52" i="3" s="1"/>
  <c r="F3" i="3"/>
  <c r="F52" i="3" s="1"/>
  <c r="E3" i="3"/>
  <c r="E52" i="3" s="1"/>
  <c r="D3" i="3"/>
  <c r="D52" i="3" s="1"/>
  <c r="C3" i="3"/>
  <c r="B3" i="3"/>
  <c r="J110" i="2"/>
  <c r="I110" i="2"/>
  <c r="H110" i="2"/>
  <c r="G110" i="2"/>
  <c r="F110" i="2"/>
  <c r="E110" i="2"/>
  <c r="D110" i="2"/>
  <c r="C110" i="2"/>
  <c r="B110" i="2"/>
  <c r="J53" i="2"/>
  <c r="I53" i="2"/>
  <c r="H53" i="2"/>
  <c r="G53" i="2"/>
  <c r="F53" i="2"/>
  <c r="E53" i="2"/>
  <c r="D53" i="2"/>
  <c r="C53" i="2"/>
  <c r="B53" i="2"/>
  <c r="N40" i="1"/>
  <c r="A40" i="1"/>
  <c r="A42" i="1" s="1"/>
  <c r="B35" i="1"/>
  <c r="B34" i="1"/>
  <c r="B33" i="1"/>
  <c r="B32" i="1"/>
  <c r="N42" i="1" l="1"/>
  <c r="A43" i="1"/>
  <c r="A44" i="1" l="1"/>
  <c r="N43" i="1"/>
  <c r="N44" i="1" l="1"/>
  <c r="A45" i="1"/>
  <c r="N45" i="1" l="1"/>
  <c r="A46" i="1"/>
  <c r="N46" i="1" l="1"/>
  <c r="A47" i="1"/>
  <c r="A48" i="1" l="1"/>
  <c r="N48" i="1" s="1"/>
  <c r="N47" i="1"/>
</calcChain>
</file>

<file path=xl/sharedStrings.xml><?xml version="1.0" encoding="utf-8"?>
<sst xmlns="http://schemas.openxmlformats.org/spreadsheetml/2006/main" count="1350" uniqueCount="356">
  <si>
    <t>Table 1. Historical Perspective by Calendar Year for the United States: Total Number of Returns Processed, by Type of Return (in thousands)</t>
  </si>
  <si>
    <t>Table 1. Historical Perspective by Calendar Year for the United States: Total Number of Returns Processed, by Type of Return (in thousands)—Continued</t>
  </si>
  <si>
    <t>Calendar
Year</t>
  </si>
  <si>
    <t xml:space="preserve"> Grand
Total</t>
  </si>
  <si>
    <t xml:space="preserve">  Individual</t>
  </si>
  <si>
    <t xml:space="preserve"> Individual
Estimated
Tax</t>
  </si>
  <si>
    <t xml:space="preserve"> Fiduciary</t>
  </si>
  <si>
    <t xml:space="preserve"> Fiduciary
Estimated
Tax</t>
  </si>
  <si>
    <t>Partnership</t>
  </si>
  <si>
    <t xml:space="preserve"> Corporation</t>
  </si>
  <si>
    <t>Form
2553</t>
  </si>
  <si>
    <t>Form
1066</t>
  </si>
  <si>
    <t xml:space="preserve"> Estate</t>
  </si>
  <si>
    <t xml:space="preserve"> Gift</t>
  </si>
  <si>
    <t>Employment</t>
  </si>
  <si>
    <t>Form
1042</t>
  </si>
  <si>
    <t>Exempt
Organization</t>
  </si>
  <si>
    <t>Government
Entities</t>
  </si>
  <si>
    <t>Political
Organization</t>
  </si>
  <si>
    <t>Excise</t>
  </si>
  <si>
    <t>Form
5330</t>
  </si>
  <si>
    <t>Form
8752</t>
  </si>
  <si>
    <t xml:space="preserve"> Employee
Plans</t>
  </si>
  <si>
    <t>Supplemental
Documents</t>
  </si>
  <si>
    <t>(1)</t>
  </si>
  <si>
    <t>(2)</t>
  </si>
  <si>
    <t>(3)</t>
  </si>
  <si>
    <t>(4)</t>
  </si>
  <si>
    <t>(5)</t>
  </si>
  <si>
    <t>(6)</t>
  </si>
  <si>
    <t>(7)</t>
  </si>
  <si>
    <t>(8)</t>
  </si>
  <si>
    <t>(9)</t>
  </si>
  <si>
    <t>(10)</t>
  </si>
  <si>
    <t>(11)</t>
  </si>
  <si>
    <t>(12)</t>
  </si>
  <si>
    <t>(13)</t>
  </si>
  <si>
    <t>(14)</t>
  </si>
  <si>
    <t>(15)</t>
  </si>
  <si>
    <t>(16)</t>
  </si>
  <si>
    <t>(17)</t>
  </si>
  <si>
    <t>(18)</t>
  </si>
  <si>
    <t>(19)</t>
  </si>
  <si>
    <t>(20)</t>
  </si>
  <si>
    <t>(21)</t>
  </si>
  <si>
    <t>Actual:</t>
  </si>
  <si>
    <t>N/A</t>
  </si>
  <si>
    <t xml:space="preserve"> 2007*</t>
  </si>
  <si>
    <t xml:space="preserve">  2008**</t>
  </si>
  <si>
    <t>Estimated:</t>
  </si>
  <si>
    <t>Projected:</t>
  </si>
  <si>
    <t>Footnotes at end of table.</t>
  </si>
  <si>
    <t>Table 2. Total Number of Returns to be Processed for the United States</t>
  </si>
  <si>
    <t>Type of Return</t>
  </si>
  <si>
    <t>Actual</t>
  </si>
  <si>
    <t>Estimated</t>
  </si>
  <si>
    <t>Projected</t>
  </si>
  <si>
    <t xml:space="preserve">Grand Total                             </t>
  </si>
  <si>
    <t xml:space="preserve">   Paper Grand Total</t>
  </si>
  <si>
    <t xml:space="preserve">   Electronic Grand Total</t>
  </si>
  <si>
    <t>Total Primary Returns</t>
  </si>
  <si>
    <t xml:space="preserve">Individual Income Tax, Total </t>
  </si>
  <si>
    <t xml:space="preserve"> Forms 1040, 1040-SR, and 1040-SP, Total </t>
  </si>
  <si>
    <t xml:space="preserve">  Total Paper Individual Returns </t>
  </si>
  <si>
    <t xml:space="preserve">     Paper Form 1040</t>
  </si>
  <si>
    <t xml:space="preserve">     Paper Form 1040-SR</t>
  </si>
  <si>
    <t xml:space="preserve">     Paper Form 1040-SP</t>
  </si>
  <si>
    <t xml:space="preserve">  Total Electronic Individual Returns </t>
  </si>
  <si>
    <t xml:space="preserve">     Online Filing</t>
  </si>
  <si>
    <t xml:space="preserve">     Practitioner Electronic Filing</t>
  </si>
  <si>
    <t xml:space="preserve"> Forms 1040-NR/NR-EZ/C</t>
  </si>
  <si>
    <t xml:space="preserve">     Electronic Form 1040-NR</t>
  </si>
  <si>
    <t xml:space="preserve"> Forms 1040-PR and 1040-SS</t>
  </si>
  <si>
    <t xml:space="preserve">     Electronic Forms 1040-PR and 1040-SS</t>
  </si>
  <si>
    <t>Individual Estimated Tax, Form 1040-ES, Total</t>
  </si>
  <si>
    <t xml:space="preserve">     Paper Form 1040-ES</t>
  </si>
  <si>
    <t xml:space="preserve">     Electronic (Credit Card) Form 1040-ES</t>
  </si>
  <si>
    <t>Fiduciary, Form 1041, Total</t>
  </si>
  <si>
    <t xml:space="preserve">   Paper Form 1041</t>
  </si>
  <si>
    <t xml:space="preserve">   Electronic Form 1041</t>
  </si>
  <si>
    <t>Fiduciary Estimated Tax, Form 1041-ES*</t>
  </si>
  <si>
    <t xml:space="preserve">Partnership, Forms 1065/1065-B, Total       </t>
  </si>
  <si>
    <t xml:space="preserve">     Paper Forms 1065/1065-B</t>
  </si>
  <si>
    <t xml:space="preserve">     Electronic Forms 1065/1065-B</t>
  </si>
  <si>
    <t xml:space="preserve">Corporation Income Tax, Total   </t>
  </si>
  <si>
    <t xml:space="preserve">     Total Paper Corporation Returns</t>
  </si>
  <si>
    <t xml:space="preserve">     Total Electronic Corporation Returns</t>
  </si>
  <si>
    <t xml:space="preserve">  Form 1120</t>
  </si>
  <si>
    <t xml:space="preserve">    Paper Form 1120</t>
  </si>
  <si>
    <t xml:space="preserve">    Electronic Form 1120</t>
  </si>
  <si>
    <t xml:space="preserve">  Form 1120-F</t>
  </si>
  <si>
    <t xml:space="preserve">    Paper Form 1120-F</t>
  </si>
  <si>
    <t xml:space="preserve">    Electronic Form 1120-F</t>
  </si>
  <si>
    <t xml:space="preserve">  Form 1120-FSC*</t>
  </si>
  <si>
    <t xml:space="preserve">  Form 1120-H*</t>
  </si>
  <si>
    <t xml:space="preserve">  Form 1120-RIC*</t>
  </si>
  <si>
    <t xml:space="preserve">  Form 1120-S, Total</t>
  </si>
  <si>
    <t xml:space="preserve">    Paper Form 1120-S</t>
  </si>
  <si>
    <t xml:space="preserve">    Electronic Form 1120-S</t>
  </si>
  <si>
    <t xml:space="preserve">  Form 1120-L/ND/PC/REIT/SF, Total*</t>
  </si>
  <si>
    <t xml:space="preserve">  Form 1120-C*</t>
  </si>
  <si>
    <t>Small Corporation Election, Form 2553*</t>
  </si>
  <si>
    <t>Table 2. Total Number of Returns to be Processed for the United States—Continued</t>
  </si>
  <si>
    <t>"REMIC" Income Tax, Form 1066*</t>
  </si>
  <si>
    <t>Estate, Forms 706, 706-GS(D)/GS(T)/NA, Total*</t>
  </si>
  <si>
    <t>Gift, Form 709*</t>
  </si>
  <si>
    <t xml:space="preserve">Employment, Total                       </t>
  </si>
  <si>
    <t xml:space="preserve">    Total Paper Employment Returns</t>
  </si>
  <si>
    <t xml:space="preserve">    Total Electronic Employment Returns </t>
  </si>
  <si>
    <t xml:space="preserve">  Forms 940 and 940-PR, Total</t>
  </si>
  <si>
    <t xml:space="preserve">    Paper Forms  940 and  940-PR</t>
  </si>
  <si>
    <t xml:space="preserve">    Form 940 E-File/Online/XML</t>
  </si>
  <si>
    <t xml:space="preserve">  Forms 941, 941-PR/SS, Total</t>
  </si>
  <si>
    <t xml:space="preserve">    Paper Forms 941, 941-PR/SS</t>
  </si>
  <si>
    <t xml:space="preserve">    Form 941 E-File/Online/XML</t>
  </si>
  <si>
    <t xml:space="preserve">  Forms 943, 943-PR and 943-SS, Total</t>
  </si>
  <si>
    <t xml:space="preserve">    Paper Forms 943, 943-PR and 943-SS </t>
  </si>
  <si>
    <t xml:space="preserve">    Electronic Forms 943, 943-PR and 943-SS </t>
  </si>
  <si>
    <t xml:space="preserve">  Forms 944, 944-PR and 944-SS, Total</t>
  </si>
  <si>
    <t xml:space="preserve">    Paper Forms 944, 944-PR and 944-SS </t>
  </si>
  <si>
    <t xml:space="preserve">    Electronic Form 944</t>
  </si>
  <si>
    <t xml:space="preserve">  Form 945</t>
  </si>
  <si>
    <t xml:space="preserve">    Paper Form 945 </t>
  </si>
  <si>
    <t xml:space="preserve">    Electronic Form 945</t>
  </si>
  <si>
    <t xml:space="preserve">  Form CT-1                             </t>
  </si>
  <si>
    <t>Withholding Tax for Foreign Persons, Form 1042**</t>
  </si>
  <si>
    <t xml:space="preserve">Exempt Organizations, Total              </t>
  </si>
  <si>
    <t xml:space="preserve">    Total Paper Exempt Organizations Returns</t>
  </si>
  <si>
    <t xml:space="preserve">    Total Electronic Exempt Organizations Returns</t>
  </si>
  <si>
    <t xml:space="preserve">  Form 990, Total</t>
  </si>
  <si>
    <t xml:space="preserve">    Paper Form 990</t>
  </si>
  <si>
    <t xml:space="preserve">    Electronic Form 990</t>
  </si>
  <si>
    <t xml:space="preserve">  Form 990-EZ, Total</t>
  </si>
  <si>
    <t xml:space="preserve">    Paper Form 990-EZ</t>
  </si>
  <si>
    <t xml:space="preserve">    Electronic Form 990-EZ</t>
  </si>
  <si>
    <t xml:space="preserve">  Form 990-N***</t>
  </si>
  <si>
    <t xml:space="preserve">  Form 990-PF, Total</t>
  </si>
  <si>
    <t xml:space="preserve">    Paper Form 990-PF</t>
  </si>
  <si>
    <t xml:space="preserve">    Electronic Form 990-PF</t>
  </si>
  <si>
    <t xml:space="preserve">  Form 990-T****</t>
  </si>
  <si>
    <t xml:space="preserve">        Paper Form 990-T</t>
  </si>
  <si>
    <t xml:space="preserve">        Electronic Form 990-T</t>
  </si>
  <si>
    <t xml:space="preserve">  Form 4720</t>
  </si>
  <si>
    <t xml:space="preserve">        Paper Form 4720</t>
  </si>
  <si>
    <t xml:space="preserve">        Electronic Form 4720</t>
  </si>
  <si>
    <t xml:space="preserve">  Form 5227</t>
  </si>
  <si>
    <t xml:space="preserve">        Paper Form 5227</t>
  </si>
  <si>
    <t xml:space="preserve">        Electronic Form 5227*****</t>
  </si>
  <si>
    <t>Form 1041-A*</t>
  </si>
  <si>
    <t>Government Entities/Bonds, Total</t>
  </si>
  <si>
    <t xml:space="preserve">  Form 8038*</t>
  </si>
  <si>
    <t xml:space="preserve">  Form 8038-CP**</t>
  </si>
  <si>
    <t xml:space="preserve">  Form 8038-G*</t>
  </si>
  <si>
    <t xml:space="preserve">  Form 8038-GC*</t>
  </si>
  <si>
    <t xml:space="preserve">  Form 8038-T*</t>
  </si>
  <si>
    <t xml:space="preserve">  Form 8328</t>
  </si>
  <si>
    <t>Political Organizations, Total</t>
  </si>
  <si>
    <t xml:space="preserve">  Form 1120-POL, Total</t>
  </si>
  <si>
    <t xml:space="preserve">    Paper Form 1120-POL</t>
  </si>
  <si>
    <t xml:space="preserve">    Electronic Form 1120-POL</t>
  </si>
  <si>
    <t xml:space="preserve">  Form 8871***</t>
  </si>
  <si>
    <t xml:space="preserve">  Form 8872</t>
  </si>
  <si>
    <t xml:space="preserve">    Paper Form 8872</t>
  </si>
  <si>
    <t xml:space="preserve">    Electronic Form 8872</t>
  </si>
  <si>
    <t xml:space="preserve">Excise, Total                           </t>
  </si>
  <si>
    <t xml:space="preserve">  Form 11-C*</t>
  </si>
  <si>
    <t xml:space="preserve">  Form 720</t>
  </si>
  <si>
    <t xml:space="preserve">    Paper Form 720</t>
  </si>
  <si>
    <t xml:space="preserve">    Electronic Form 720</t>
  </si>
  <si>
    <t xml:space="preserve">  Form 730*</t>
  </si>
  <si>
    <t xml:space="preserve">  Form 2290</t>
  </si>
  <si>
    <t xml:space="preserve">    Paper Form 2290</t>
  </si>
  <si>
    <t xml:space="preserve">    Electronic Form 2290</t>
  </si>
  <si>
    <t xml:space="preserve">  Form 8849</t>
  </si>
  <si>
    <t xml:space="preserve">    Paper Form 8849</t>
  </si>
  <si>
    <t xml:space="preserve">    Electronic Form 8849</t>
  </si>
  <si>
    <t>Excise Taxes re Employee Plans, Form 5330*</t>
  </si>
  <si>
    <t>Form 5500-EZ, One-Participant Retirement Plans*</t>
  </si>
  <si>
    <t>Payment or Refund Under Sec.7519, Form 8752*</t>
  </si>
  <si>
    <t xml:space="preserve">Supplemental Documents, Total         </t>
  </si>
  <si>
    <t xml:space="preserve">  Form 1040-X                            </t>
  </si>
  <si>
    <t xml:space="preserve">     Paper Form 1040-X******</t>
  </si>
  <si>
    <t xml:space="preserve">     Electronic Form 1040-X</t>
  </si>
  <si>
    <t xml:space="preserve">  Form 4868, Total                            </t>
  </si>
  <si>
    <t xml:space="preserve">     Paper Form 4868</t>
  </si>
  <si>
    <t xml:space="preserve">     Electronic Form 4868</t>
  </si>
  <si>
    <t xml:space="preserve">        Credit Card </t>
  </si>
  <si>
    <t xml:space="preserve">        E-File</t>
  </si>
  <si>
    <t xml:space="preserve">  Form 1120-X*                           </t>
  </si>
  <si>
    <t xml:space="preserve">  Form 5558*</t>
  </si>
  <si>
    <t xml:space="preserve">  Form 7004, Total</t>
  </si>
  <si>
    <t xml:space="preserve">    Paper Form 7004 </t>
  </si>
  <si>
    <t xml:space="preserve">    Electronic Form 7004 </t>
  </si>
  <si>
    <t xml:space="preserve">  Form 8868, Total</t>
  </si>
  <si>
    <t xml:space="preserve">    Paper Form 8868</t>
  </si>
  <si>
    <t xml:space="preserve">    Electronic Form 8868</t>
  </si>
  <si>
    <t xml:space="preserve">  Form 941-X*</t>
  </si>
  <si>
    <t xml:space="preserve">  Form 943-X*</t>
  </si>
  <si>
    <t xml:space="preserve">  Form 944-X*</t>
  </si>
  <si>
    <t xml:space="preserve">  Form 945-X*</t>
  </si>
  <si>
    <t xml:space="preserve">  Form CT-1X*</t>
  </si>
  <si>
    <t>Table 3. Total Number of Returns to be Processed for the Andover IRS Campus</t>
  </si>
  <si>
    <t>Grand Total</t>
  </si>
  <si>
    <t>Individual Income Tax, Total</t>
  </si>
  <si>
    <t xml:space="preserve"> Forms 1040, 1040-SR, and 1040-SP, Total</t>
  </si>
  <si>
    <t xml:space="preserve">  Total Paper Individual Returns</t>
  </si>
  <si>
    <t xml:space="preserve">  Total Electronic Individual Returns</t>
  </si>
  <si>
    <t xml:space="preserve">      Online Filing</t>
  </si>
  <si>
    <t xml:space="preserve">      Practitioner Electronic Filing</t>
  </si>
  <si>
    <t xml:space="preserve">      Electronic Form 1040-NR</t>
  </si>
  <si>
    <t xml:space="preserve">      Electronic Forms 1040-PR and 1040-SS</t>
  </si>
  <si>
    <t>Partnership, Forms 1065/1065-B, Total</t>
  </si>
  <si>
    <t>Corporation, Total</t>
  </si>
  <si>
    <t xml:space="preserve">    Paper 1120-S</t>
  </si>
  <si>
    <t xml:space="preserve">    Electronic 1120-S</t>
  </si>
  <si>
    <t xml:space="preserve">  Forms 1120-L/ND/PC/REIT/SF, Total*</t>
  </si>
  <si>
    <t>Table 3. Total Number of Returns to be Processed for the Andover IRS Campus—Continued</t>
  </si>
  <si>
    <t>Employment, Total</t>
  </si>
  <si>
    <t xml:space="preserve">    Total Electronic Employment Returns</t>
  </si>
  <si>
    <t xml:space="preserve">    Paper Forms  940 and 940-PR</t>
  </si>
  <si>
    <t xml:space="preserve">  Forms 943, 943-PR and 943-SS</t>
  </si>
  <si>
    <t xml:space="preserve">    Paper Forms 943, 943-PR and 943-SS</t>
  </si>
  <si>
    <t xml:space="preserve">    Electronic Forms 943, 943-PR and 943-SS</t>
  </si>
  <si>
    <t xml:space="preserve">    Paper Forms 944, 944-PR and 944-SS</t>
  </si>
  <si>
    <t xml:space="preserve">   Electronic Form 944</t>
  </si>
  <si>
    <t xml:space="preserve">    Paper Form 945</t>
  </si>
  <si>
    <t xml:space="preserve">  Form CT-1*</t>
  </si>
  <si>
    <t>Withholding Tax for Foreign Persons, Form 1042*</t>
  </si>
  <si>
    <t>Exempt Organizations, Total</t>
  </si>
  <si>
    <t>Government Entities/Bonds, Total*</t>
  </si>
  <si>
    <t>Excise, Total</t>
  </si>
  <si>
    <t>Supplemental Documents, Total</t>
  </si>
  <si>
    <t xml:space="preserve">  Form 1040-X</t>
  </si>
  <si>
    <t xml:space="preserve">     Paper Form 1040-X**</t>
  </si>
  <si>
    <t xml:space="preserve">  Form 4868, Total</t>
  </si>
  <si>
    <t xml:space="preserve">        Credit Card</t>
  </si>
  <si>
    <t xml:space="preserve">  Form 1120-X*</t>
  </si>
  <si>
    <t xml:space="preserve">  Form 7004</t>
  </si>
  <si>
    <t xml:space="preserve">    Paper Form 7004</t>
  </si>
  <si>
    <t xml:space="preserve">    Electronic Form 7004</t>
  </si>
  <si>
    <t xml:space="preserve">  Form 8868</t>
  </si>
  <si>
    <t xml:space="preserve">    </t>
  </si>
  <si>
    <t>Table 4. Total Number of Returns to be Processed for the Austin IRS Campus</t>
  </si>
  <si>
    <t>Table 4. Total Number of Returns to be Processed for the Austin IRS Campus—Continued</t>
  </si>
  <si>
    <t>Table 5. Total Number of Returns to be Processed for the Cincinnati IRS Campus</t>
  </si>
  <si>
    <t>Table 5. Total Number of Returns to be Processed for the Cincinnati IRS Campus—Continued</t>
  </si>
  <si>
    <t>Table 6. Total Number of Returns to be Processed for the Fresno IRS Campus</t>
  </si>
  <si>
    <t>Table 6. Total Number of Returns to be Processed for the Fresno IRS Campus—Continued</t>
  </si>
  <si>
    <t>Table 7. Total Number of Returns to be Processed for the Kansas City IRS Campus</t>
  </si>
  <si>
    <t>Table 7. Total Number of Returns to be Processed for the Kansas City IRS Campus—Continued</t>
  </si>
  <si>
    <t>Table 8. Total Number of Returns to be Processed for the Ogden IRS Campus</t>
  </si>
  <si>
    <t>Table 8. Total Number of Returns to be Processed for the Ogden IRS Campus—Continued</t>
  </si>
  <si>
    <t>Table 9. Total Number of Returns to be Processed for the Philadelphia IRS Campus</t>
  </si>
  <si>
    <t>Table 9. Total Number of Returns to be Processed for the Philadelphia IRS Campus—Continued</t>
  </si>
  <si>
    <t>Table 10. Examination Class Projections for the United States</t>
  </si>
  <si>
    <t>Examination Class</t>
  </si>
  <si>
    <t>Individual, Forms 1040, 1040-SR, and 1040-SP, Total</t>
  </si>
  <si>
    <t xml:space="preserve">   EITC Classes (with TPI&lt;$200,000), Total</t>
  </si>
  <si>
    <t xml:space="preserve">      TPI Under $200,000 and TGR&lt;$25,000</t>
  </si>
  <si>
    <t xml:space="preserve">      TPI Under $200,000 and TGR&gt;=$25,000</t>
  </si>
  <si>
    <t xml:space="preserve">   Nonbusiness (with No EITC), Total</t>
  </si>
  <si>
    <t xml:space="preserve">      TPI Under $200,000 and No Schedule E or Form 2106 </t>
  </si>
  <si>
    <t xml:space="preserve">      TPI Under $200,000 and Schedule E or Form 2106 Are Okay </t>
  </si>
  <si>
    <t xml:space="preserve">   Nonfarm Business, Total [1]</t>
  </si>
  <si>
    <t xml:space="preserve">      TGR Under $25,000</t>
  </si>
  <si>
    <t xml:space="preserve">      TGR $25,000 Under $100,000</t>
  </si>
  <si>
    <t xml:space="preserve">      TGR $100,000 Under $200,000</t>
  </si>
  <si>
    <t xml:space="preserve">      TGR $200,000 or More</t>
  </si>
  <si>
    <t xml:space="preserve">   Farm Business &amp; TPI&lt;$200,000, Total [2]</t>
  </si>
  <si>
    <t xml:space="preserve">   High-Income Taxpayers, Total</t>
  </si>
  <si>
    <t xml:space="preserve">      No Schedule C or F present &amp; TPI $200,000 Under $1 Million </t>
  </si>
  <si>
    <t xml:space="preserve">      Schedule C or F present &amp; TPI $200,000 Under $1 Million </t>
  </si>
  <si>
    <t xml:space="preserve">      TPI $1 Million or More </t>
  </si>
  <si>
    <t xml:space="preserve">Individual, Forms 1040-PR/SS </t>
  </si>
  <si>
    <t xml:space="preserve">Fiduciary, Form 1041, Total             </t>
  </si>
  <si>
    <t xml:space="preserve">   Income Distribution Deduction with Tax </t>
  </si>
  <si>
    <t xml:space="preserve">   Income Distribution Deduction &gt; $0 with No Tax</t>
  </si>
  <si>
    <t xml:space="preserve">   All Other</t>
  </si>
  <si>
    <t xml:space="preserve">Partnership, Form 1065/1065-B, Total                  </t>
  </si>
  <si>
    <t xml:space="preserve">   10 or Fewer Partners, Total</t>
  </si>
  <si>
    <t xml:space="preserve">      Gross Receipts Under $100,000</t>
  </si>
  <si>
    <t xml:space="preserve">      Gross Receipts $100,000 or More</t>
  </si>
  <si>
    <t xml:space="preserve">   11 or More Partners</t>
  </si>
  <si>
    <t>Corporation, Forms 1120 and Other [3], Total</t>
  </si>
  <si>
    <t xml:space="preserve">   No Balance Sheet</t>
  </si>
  <si>
    <t xml:space="preserve">   Returns with Assets, Total</t>
  </si>
  <si>
    <t xml:space="preserve">      Under $250,000</t>
  </si>
  <si>
    <t xml:space="preserve">      $250,000 Under $1 Million</t>
  </si>
  <si>
    <t xml:space="preserve">      $1 Million Under $5 Million</t>
  </si>
  <si>
    <t xml:space="preserve">      $5 Million Under $10 Million</t>
  </si>
  <si>
    <t xml:space="preserve">      $10 Million Under $50 Million</t>
  </si>
  <si>
    <t xml:space="preserve">      $50 Million Under $100 Million</t>
  </si>
  <si>
    <t xml:space="preserve">      $100 Million Under $250 Million</t>
  </si>
  <si>
    <t xml:space="preserve">      $250 Million Under $500 Million</t>
  </si>
  <si>
    <t xml:space="preserve">      $500 Million Under $1 Billion</t>
  </si>
  <si>
    <t xml:space="preserve">      $1 Billion Under $5 Billion</t>
  </si>
  <si>
    <t>Table 10. Examination Class Projections for the United States—Continued</t>
  </si>
  <si>
    <t xml:space="preserve">      $5 Billion Under $20 Billion</t>
  </si>
  <si>
    <t xml:space="preserve">      $20 Billion or More</t>
  </si>
  <si>
    <t>Corporation, Form 1120-C, Total</t>
  </si>
  <si>
    <t>Corporation, Form 1120-F, Total</t>
  </si>
  <si>
    <t xml:space="preserve">   No Balance Sheet and Assets Under $10 Million</t>
  </si>
  <si>
    <t xml:space="preserve">   Assets $10 Million Under $250 Million</t>
  </si>
  <si>
    <t xml:space="preserve">   Assets $250 Million or More</t>
  </si>
  <si>
    <t xml:space="preserve">Corporation, Form 1120-S, Total                            </t>
  </si>
  <si>
    <t xml:space="preserve">   Assets Under $200,000</t>
  </si>
  <si>
    <t xml:space="preserve">   Assets $200,000 Under $10 Million</t>
  </si>
  <si>
    <t xml:space="preserve">   Assets $10 Million or More</t>
  </si>
  <si>
    <t xml:space="preserve">Estate, Forms 706, 706GS(D), 706GS(T), and 706-NA, Total     </t>
  </si>
  <si>
    <t xml:space="preserve">   Estate Under $1.5 Million, Total</t>
  </si>
  <si>
    <r>
      <t xml:space="preserve">      Estate Under $1.5 Million, Taxable</t>
    </r>
    <r>
      <rPr>
        <vertAlign val="superscript"/>
        <sz val="12"/>
        <rFont val="Arial"/>
        <family val="2"/>
      </rPr>
      <t/>
    </r>
  </si>
  <si>
    <t xml:space="preserve">   Estate $1.5 Million Under $5 Million, Total</t>
  </si>
  <si>
    <t xml:space="preserve">      Estate $1.5 Million Under $5 Million, Taxable </t>
  </si>
  <si>
    <t xml:space="preserve">   Estate $5 Million Under $10 Million, Total</t>
  </si>
  <si>
    <t xml:space="preserve">      Estate $5 Million Under $10 Million, Taxable </t>
  </si>
  <si>
    <t xml:space="preserve">   Estate $10 Million Under $20 Million, Total</t>
  </si>
  <si>
    <t xml:space="preserve">      Estate $10 Million Under $20 Million, Taxable </t>
  </si>
  <si>
    <t xml:space="preserve">   Estate $20 Million or More, Total </t>
  </si>
  <si>
    <t xml:space="preserve">      Estate $20 Million or More, Taxable</t>
  </si>
  <si>
    <t xml:space="preserve">Gift, Form 709, Total                          </t>
  </si>
  <si>
    <t>Table 11. Accuracy Measures for U.S. Forecasts of Major Return Categories—Mean Absolute Percent Error (MAPE) and Number of Overprojections for the Four Most Recent Projection Cycle</t>
  </si>
  <si>
    <t>Item</t>
  </si>
  <si>
    <t xml:space="preserve">Projection Error on Forecasts for:  </t>
  </si>
  <si>
    <t>Calendar Year
2022  Actual *
(thousands)</t>
  </si>
  <si>
    <t>1 Year
Ahead
N=4</t>
  </si>
  <si>
    <t>2 Years
Ahead
N=4</t>
  </si>
  <si>
    <t>3 Years
Ahead
N=4</t>
  </si>
  <si>
    <t>4 Years
Ahead
N=4</t>
  </si>
  <si>
    <t>5 Years
Ahead
N=4</t>
  </si>
  <si>
    <t>Grand Total—Selected Returns *</t>
  </si>
  <si>
    <t xml:space="preserve">   MAPE</t>
  </si>
  <si>
    <t xml:space="preserve">   Number of Overprojections</t>
  </si>
  <si>
    <t xml:space="preserve">        Grand Total—Paper </t>
  </si>
  <si>
    <t xml:space="preserve">           MAPE</t>
  </si>
  <si>
    <t xml:space="preserve">           Number of Overprojections</t>
  </si>
  <si>
    <t xml:space="preserve">        Grand Total—E-file</t>
  </si>
  <si>
    <t>Total Primary—Selected Returns *</t>
  </si>
  <si>
    <t xml:space="preserve">        Primary Total—Paper </t>
  </si>
  <si>
    <t xml:space="preserve">        Primary Total—E-file</t>
  </si>
  <si>
    <t>Individual Total</t>
  </si>
  <si>
    <t xml:space="preserve">   Individual Total—Paper </t>
  </si>
  <si>
    <t xml:space="preserve">      MAPE</t>
  </si>
  <si>
    <t xml:space="preserve">      Number of Overprojections</t>
  </si>
  <si>
    <t xml:space="preserve">   Individual Total—E-file </t>
  </si>
  <si>
    <t xml:space="preserve">Individual Estimated Tax </t>
  </si>
  <si>
    <t>Fiduciary Total</t>
  </si>
  <si>
    <t>Partnership Total</t>
  </si>
  <si>
    <t>Corporation Total</t>
  </si>
  <si>
    <t>Employment Total</t>
  </si>
  <si>
    <t>Exempt Organization Total</t>
  </si>
  <si>
    <t>Excise Total</t>
  </si>
  <si>
    <t>N/A—Not applicable. 
*These forms are all paper. Some will have an electronic filing option in the near future. See "Electronic-Filing Requirements for Specified Returns and Other Documents." 88 Fed. Reg. 11754 (February 23, 2023).                                                                                                                                                                                                                                                                                                                                                                                  
** Forms 1042 and 8038-CP returns are included in the Paper Grand Total.  
*** Forms 990-N and 8871 are all electronic.
**** CY 2022 volumes of Form 990-T were estimated.
***** Electronic filing option of Form 5227 started in January 2023.
****** The Paper Form 1040-X is not based on processed/closures inventory. Instead, sourcing for the paper individual amended return volume uses receipt inventory due to a stronger relationship with staffing and resource allocation needs.
NOTES: 
1. On March 8, 2023, the IRS announced a new Digital Intake initiative to scan popular paper forms, including Forms 1040, 940 and 941, beginning in 2023. In August 2023, the IRS announced the Paperless Processing initiative that aims to process all tax returns digitally by 2025. The projections provided in the 2023 update of Publication 6186 do not account for the Digital Intake initiative and the Paperless Processing initiative. Future Publication 6186 updates will consider how to reflect the scanned paper volumes, as more data and program information become available.
2. Table does not contain non-master file counts. Each of the forms listed under "Type of Return" is defined in the "Table Notes" of Publication 6186.
Detail may not add to subtotal/total due to rounding.                                                                                                                                                                                                                                                                                                                                                                                                                               3. Projected volumes have been rounded to the nearest 100; therefore, values of 49 or fewer were rounded to 0. Additionally, actual volumes that are less than 10 have been rounded to the nearest 10.
SOURCE: Internal Revenue Service, Statistics of Income Division, 2023 Publication 6186.</t>
  </si>
  <si>
    <t>*These forms are all paper. Some will have an electronic filing option in the near future. See "Electronic-Filing Requirements for Specified Returns and Other Documents." 88 Fed. Reg. 11754 (February 23, 2023).
**The Paper Form 1040-X is not based on processed/closures inventory. Instead, sourcing for the paper individual amended return volume uses receipt inventory due to a stronger relationship with staffing and resource allocation needs.
NOTES: Table does not contain non-master file counts. Each of the forms listed under "Type of Return" is defined in the "Table Notes" of Publication 6186.
Detail may not add to subtotal/total due to rounding.
Projected volumes have been rounded to the nearest 100; therefore, values of 49 or fewer were rounded to 0. Additionally, actual volumes that are less than 10 have been rounded to the nearest 10.
SOURCE: Internal Revenue Service, Statistics of Income Division, 2023 Publication 6186.</t>
  </si>
  <si>
    <r>
      <t xml:space="preserve">
N/A—Not applicable.                                                                                                                                                                                                                                                                                                                                                                                        *Includes around 2 million returns from the marginal effects of Telephone Excise Tax Refund on the existing population, but excludes the approximately 800 thousand Forms 1040EZ-T.
 ** The Individual return volume includes around 15 million returns from the marginal impact of the 2008 Economic Stimulus Package.
NOTES: Detail may not add to total/subtotal because of rounding.
Figures include all returns filed from all filing media (paper, electronic and magnetic tape).
Table excludes non-master file counts.
</t>
    </r>
    <r>
      <rPr>
        <b/>
        <sz val="6"/>
        <rFont val="Arial"/>
        <family val="2"/>
      </rPr>
      <t>Column Definitions:</t>
    </r>
    <r>
      <rPr>
        <sz val="6"/>
        <rFont val="Arial"/>
        <family val="2"/>
      </rPr>
      <t xml:space="preserve">
(1) Sum of (2) through (21).
(2) New streamlined Form 1040, Form 1040-SR, Form 1040-SP, Forms 1040-NR, 1040-NR-EZ, 1040-PR, and 1040-SS; Forms 1040, 1040-A, and 1040-EZ in 2018 and prior years; Forms 1040, 1040-A, and 1040-EZ returns filed for TY 2017 and prior tax years and processed in CY 2019 and CY 2020; Form 1040-C in 1991 and prior years; Form 1040-PC in 1992 through 2000; Form 1040-SR in 2020 and beyond; Form 1040-SP in 2021 and beyond.                                                                                                                                                                                                                                                                                                                                                                                                                (3) Number of Form 1040-ES vouchers. 
(7) Forms 1120, 1120-A, 1120-F, 1120-H, 1120-S, 1120-L, 1120-PC, 1120-SF; Forms 1120-RIC and 1120-REIT in 1989 and subsequent years; Form 1120-SF replaced Form 1120-DF in 1994; Form 1120-POL in 2001 and prior years; Form 1120-FSC in 1989–2007; Form 1120-C was 990-C prior to 2006; Form 1120-ND from 2006 onwards.
(10) Projections reflect provisions of the Tax Relief, Unemployment Insurance Reauthorization, and Job Creation Act of 2010.
(12) Forms 940, 940-PR, 941, 941-E, 941-PR, 941-SS, 943, 943-PR, CT-1 and CT-2; Form 940-EZ in 1990 through 2006; Form 945 in 1995 and subsequent years; Forms 942 and 942-PR in 1995 and prior; Form 944 from 2007.
(14) Forms 990, 990-C, 990-PF, 990-T, 4720, and 5227; Form 990-EZ in 1990 and subsequent years; Excludes Form 990-C from 2006 when it changes to Form 1120-C; Includes Form 990-N from 2008 onwards. 
(15) Forms 8038, 8038-G, 8038-GC, 8038-T, and 8328; Form 8038-CP from 2009; Forms 8038-B, 8038-TC from 2010 onwards.
(16) Forms 1120-POL, 8871 and 8872.
(17) Forms 11-C, 720, 730, and 2290; Form 8849 from 2008 onwards.
(19) Form 8752 was introduced in 1991.
(20) Forms 5500, 5500-EZ, and 5500-SF; Form 5500-C and Form 5500-R in 1989 and prior years; Form 5500-SF from 2010; IRS and the Dept. of Labor share responsibility for processing employee plan returns.
(21) Forms 1040-X, 1120-X, 2688, 4868 and 7004; Form 1041-A  in 1992 and prior years. Form 5558, 8868 in 2002 and subsequent years; Employment supplemental documents, Forms 941-X, 943-X, 944-X, 945-X and CT-1X from 2021 on.
SOURCE: Internal Revenue Service, Statistics of Income Division, 2023 Publication 6186.</t>
    </r>
  </si>
  <si>
    <r>
      <t xml:space="preserve">
[1] Includes nonfarm business returns (with No EITC) (Schedule C Present and Schedule C Gross Receipts ≥ Schedule F Gross Receipts).
[2] Includes farm business returns (with No EITC) (Schedule F Present and Schedule F Gross Receipts ≥ Schedule C Gross Receipts).
[3] 1120 "Other" includes Forms 1120-FSC/L/ND/PC/REIT/RIC/SF.  </t>
    </r>
    <r>
      <rPr>
        <sz val="6"/>
        <color rgb="FFFF0000"/>
        <rFont val="Arial"/>
        <family val="2"/>
      </rPr>
      <t xml:space="preserve">
</t>
    </r>
    <r>
      <rPr>
        <sz val="6"/>
        <rFont val="Arial"/>
        <family val="2"/>
      </rPr>
      <t>NOTES: Detail may not add to total due to rounding.                                                                                                                                                                                                                                                                                                                                                                                                                                                                                 Table does not contain Non-Master File counts.
Projected volumes have been rounded to the nearest 100; therefore, values of 49 or fewer were rounded to 0. Additionally, actual volumes that are less than 10 have been rounded to the nearest 10.
SOURCE: Internal Revenue Service, Statistics of Income Division, 2023 Publication 6186.</t>
    </r>
  </si>
  <si>
    <t xml:space="preserve">
*Some actuals shown in this table may differ from official counts reported elsewhere because they exclude certain return series only recently projected and whose accuracy cannot yet be evaluated.
                                                                                                                                                                                                                                                                                                                                                                                                                                                                                                                   SOURCE: Internal Revenue Service, Statistics of Income Division, 2023 Publication 6186.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</si>
</sst>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_)"/>
    <numFmt numFmtId="165" formatCode="_(* #,##0_);_(* \(#,##0\);_(* &quot;-&quot;??_);_(@_)"/>
  </numFmts>
  <fonts count="17">
    <font>
      <sz val="10"/>
      <name val="Arial"/>
      <family val="2"/>
    </font>
    <font>
      <sz val="10"/>
      <name val="Arial"/>
      <family val="2"/>
    </font>
    <font>
      <b/>
      <sz val="10"/>
      <name val="Arial"/>
      <family val="2"/>
    </font>
    <font>
      <sz val="7"/>
      <name val="Arial"/>
      <family val="2"/>
    </font>
    <font>
      <b/>
      <sz val="7"/>
      <name val="Arial"/>
      <family val="2"/>
    </font>
    <font>
      <sz val="6"/>
      <name val="Arial"/>
      <family val="2"/>
    </font>
    <font>
      <b/>
      <sz val="6"/>
      <name val="Arial"/>
      <family val="2"/>
    </font>
    <font>
      <b/>
      <sz val="12"/>
      <name val="Arial"/>
      <family val="2"/>
    </font>
    <font>
      <sz val="12"/>
      <name val="Arial"/>
      <family val="2"/>
    </font>
    <font>
      <b/>
      <sz val="13"/>
      <name val="Arial"/>
      <family val="2"/>
    </font>
    <font>
      <sz val="22"/>
      <name val="Arial"/>
      <family val="2"/>
    </font>
    <font>
      <vertAlign val="superscript"/>
      <sz val="12"/>
      <name val="Arial"/>
      <family val="2"/>
    </font>
    <font>
      <sz val="6"/>
      <color rgb="FFFF0000"/>
      <name val="Arial"/>
      <family val="2"/>
    </font>
    <font>
      <b/>
      <sz val="10"/>
      <color theme="1"/>
      <name val="Arial"/>
      <family val="2"/>
    </font>
    <font>
      <sz val="12"/>
      <name val="Arial MT"/>
    </font>
    <font>
      <sz val="10"/>
      <name val="Times New Roman"/>
      <family val="1"/>
    </font>
    <font>
      <sz val="6"/>
      <color theme="1"/>
      <name val="Arial"/>
      <family val="2"/>
    </font>
  </fonts>
  <fills count="3">
    <fill>
      <patternFill patternType="none"/>
    </fill>
    <fill>
      <patternFill patternType="gray125"/>
    </fill>
    <fill>
      <patternFill patternType="solid">
        <fgColor theme="0"/>
        <bgColor indexed="64"/>
      </patternFill>
    </fill>
  </fills>
  <borders count="39">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right/>
      <top style="thin">
        <color auto="1"/>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theme="0" tint="-0.24994659260841701"/>
      </top>
      <bottom style="thin">
        <color auto="1"/>
      </bottom>
      <diagonal/>
    </border>
    <border>
      <left style="thin">
        <color indexed="64"/>
      </left>
      <right style="thin">
        <color indexed="64"/>
      </right>
      <top style="thin">
        <color theme="0" tint="-0.24994659260841701"/>
      </top>
      <bottom style="thin">
        <color indexed="64"/>
      </bottom>
      <diagonal/>
    </border>
    <border>
      <left/>
      <right/>
      <top style="thin">
        <color theme="0" tint="-0.24994659260841701"/>
      </top>
      <bottom style="thin">
        <color auto="1"/>
      </bottom>
      <diagonal/>
    </border>
    <border>
      <left style="thin">
        <color indexed="64"/>
      </left>
      <right/>
      <top style="thin">
        <color theme="0" tint="-0.24994659260841701"/>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style="thin">
        <color indexed="64"/>
      </top>
      <bottom/>
      <diagonal/>
    </border>
    <border>
      <left/>
      <right style="thin">
        <color indexed="64"/>
      </right>
      <top style="thin">
        <color theme="0" tint="-0.14996795556505021"/>
      </top>
      <bottom style="thin">
        <color theme="0" tint="-0.14996795556505021"/>
      </bottom>
      <diagonal/>
    </border>
    <border>
      <left style="thin">
        <color indexed="8"/>
      </left>
      <right/>
      <top/>
      <bottom/>
      <diagonal/>
    </border>
    <border>
      <left style="thin">
        <color indexed="8"/>
      </left>
      <right/>
      <top/>
      <bottom style="thin">
        <color auto="1"/>
      </bottom>
      <diagonal/>
    </border>
    <border>
      <left style="thin">
        <color indexed="64"/>
      </left>
      <right style="thin">
        <color indexed="64"/>
      </right>
      <top style="thin">
        <color indexed="64"/>
      </top>
      <bottom/>
      <diagonal/>
    </border>
    <border>
      <left style="thin">
        <color indexed="64"/>
      </left>
      <right style="thin">
        <color theme="1"/>
      </right>
      <top style="thin">
        <color theme="0" tint="-0.24994659260841701"/>
      </top>
      <bottom style="thin">
        <color theme="0" tint="-0.24994659260841701"/>
      </bottom>
      <diagonal/>
    </border>
  </borders>
  <cellStyleXfs count="7">
    <xf numFmtId="0" fontId="0" fillId="0" borderId="0"/>
    <xf numFmtId="43" fontId="1" fillId="0" borderId="0" applyFont="0" applyFill="0" applyBorder="0" applyAlignment="0" applyProtection="0"/>
    <xf numFmtId="0" fontId="8" fillId="0" borderId="0"/>
    <xf numFmtId="0" fontId="1" fillId="0" borderId="0"/>
    <xf numFmtId="0" fontId="14" fillId="0" borderId="0"/>
    <xf numFmtId="0" fontId="14" fillId="0" borderId="0"/>
    <xf numFmtId="0" fontId="15" fillId="0" borderId="0"/>
  </cellStyleXfs>
  <cellXfs count="203">
    <xf numFmtId="0" fontId="0" fillId="0" borderId="0" xfId="0"/>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0" fillId="0" borderId="0" xfId="0" applyAlignment="1">
      <alignment horizontal="center" vertical="center"/>
    </xf>
    <xf numFmtId="164" fontId="3" fillId="0" borderId="2"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2" xfId="0" applyNumberFormat="1" applyFont="1" applyBorder="1" applyAlignment="1" applyProtection="1">
      <alignment horizontal="center" vertical="center"/>
      <protection locked="0"/>
    </xf>
    <xf numFmtId="164" fontId="0" fillId="0" borderId="0" xfId="0" applyNumberFormat="1" applyAlignment="1">
      <alignment horizontal="center" vertical="center"/>
    </xf>
    <xf numFmtId="0" fontId="3" fillId="0" borderId="6" xfId="0" applyFont="1" applyBorder="1" applyAlignment="1" applyProtection="1">
      <alignment horizontal="right"/>
      <protection locked="0"/>
    </xf>
    <xf numFmtId="0" fontId="3" fillId="0" borderId="8" xfId="0" applyFont="1" applyBorder="1" applyAlignment="1" applyProtection="1">
      <alignment horizontal="right"/>
      <protection locked="0"/>
    </xf>
    <xf numFmtId="0" fontId="3" fillId="0" borderId="6" xfId="0" applyFont="1" applyBorder="1" applyAlignment="1">
      <alignment horizontal="right"/>
    </xf>
    <xf numFmtId="3" fontId="3" fillId="0" borderId="6" xfId="0" applyNumberFormat="1" applyFont="1" applyBorder="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3" fontId="3" fillId="0" borderId="8" xfId="0" applyNumberFormat="1"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3" fontId="3" fillId="0" borderId="14" xfId="0" applyNumberFormat="1" applyFont="1" applyBorder="1" applyAlignment="1" applyProtection="1">
      <alignment horizontal="right" vertical="center"/>
      <protection locked="0"/>
    </xf>
    <xf numFmtId="3" fontId="3" fillId="0" borderId="16" xfId="0" applyNumberFormat="1" applyFont="1" applyBorder="1" applyAlignment="1" applyProtection="1">
      <alignment horizontal="right" vertical="center"/>
      <protection locked="0"/>
    </xf>
    <xf numFmtId="3" fontId="3" fillId="2" borderId="16" xfId="0" applyNumberFormat="1" applyFont="1" applyFill="1" applyBorder="1" applyAlignment="1" applyProtection="1">
      <alignment horizontal="right" vertical="center"/>
      <protection locked="0"/>
    </xf>
    <xf numFmtId="3" fontId="4" fillId="0" borderId="14" xfId="0" applyNumberFormat="1" applyFont="1" applyBorder="1" applyAlignment="1" applyProtection="1">
      <alignment horizontal="right" vertical="center"/>
      <protection locked="0"/>
    </xf>
    <xf numFmtId="0" fontId="2" fillId="0" borderId="0" xfId="0" applyFont="1"/>
    <xf numFmtId="0" fontId="3" fillId="0" borderId="0" xfId="0" applyFont="1"/>
    <xf numFmtId="0" fontId="5" fillId="0" borderId="0" xfId="0" applyFont="1"/>
    <xf numFmtId="165" fontId="5" fillId="0" borderId="0" xfId="1" applyNumberFormat="1" applyFont="1" applyFill="1" applyBorder="1"/>
    <xf numFmtId="165" fontId="5" fillId="0" borderId="0" xfId="1" applyNumberFormat="1" applyFont="1" applyFill="1" applyAlignment="1" applyProtection="1">
      <protection locked="0"/>
    </xf>
    <xf numFmtId="165" fontId="5" fillId="0" borderId="0" xfId="1" applyNumberFormat="1" applyFont="1" applyFill="1"/>
    <xf numFmtId="165" fontId="5" fillId="0" borderId="0" xfId="1" applyNumberFormat="1" applyFont="1" applyFill="1" applyBorder="1" applyAlignment="1" applyProtection="1">
      <protection locked="0"/>
    </xf>
    <xf numFmtId="165" fontId="5" fillId="0" borderId="0" xfId="1" applyNumberFormat="1" applyFont="1"/>
    <xf numFmtId="165" fontId="5" fillId="0" borderId="0" xfId="1" applyNumberFormat="1" applyFont="1" applyFill="1" applyBorder="1" applyAlignment="1">
      <alignment horizontal="right"/>
    </xf>
    <xf numFmtId="165" fontId="5" fillId="0" borderId="0" xfId="1" applyNumberFormat="1" applyFont="1" applyFill="1" applyAlignment="1">
      <alignment wrapText="1"/>
    </xf>
    <xf numFmtId="0" fontId="5" fillId="0" borderId="0" xfId="0" applyFont="1" applyAlignment="1">
      <alignment horizontal="left"/>
    </xf>
    <xf numFmtId="0" fontId="7" fillId="0" borderId="0" xfId="0" applyFont="1" applyProtection="1">
      <protection locked="0"/>
    </xf>
    <xf numFmtId="165" fontId="7" fillId="0" borderId="0" xfId="0" applyNumberFormat="1" applyFont="1" applyProtection="1">
      <protection locked="0"/>
    </xf>
    <xf numFmtId="0" fontId="7" fillId="0" borderId="0" xfId="0" applyFont="1"/>
    <xf numFmtId="165" fontId="7" fillId="0" borderId="0" xfId="1" applyNumberFormat="1" applyFont="1" applyFill="1"/>
    <xf numFmtId="0" fontId="8" fillId="0" borderId="0" xfId="0" applyFont="1"/>
    <xf numFmtId="165" fontId="8" fillId="0" borderId="0" xfId="1" applyNumberFormat="1" applyFont="1" applyFill="1"/>
    <xf numFmtId="0" fontId="8" fillId="0" borderId="0" xfId="0" applyFont="1" applyProtection="1">
      <protection locked="0"/>
    </xf>
    <xf numFmtId="0" fontId="0" fillId="2" borderId="0" xfId="0" applyFill="1"/>
    <xf numFmtId="3" fontId="5" fillId="2" borderId="20" xfId="0" applyNumberFormat="1" applyFont="1" applyFill="1" applyBorder="1" applyAlignment="1">
      <alignment horizontal="center" vertical="center"/>
    </xf>
    <xf numFmtId="1" fontId="5" fillId="2" borderId="24" xfId="0" applyNumberFormat="1" applyFont="1" applyFill="1" applyBorder="1" applyAlignment="1">
      <alignment horizontal="center" vertical="center"/>
    </xf>
    <xf numFmtId="1" fontId="5" fillId="2" borderId="2" xfId="0"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xf numFmtId="164" fontId="6" fillId="2" borderId="8" xfId="0" applyNumberFormat="1" applyFont="1" applyFill="1" applyBorder="1" applyAlignment="1">
      <alignment horizontal="center"/>
    </xf>
    <xf numFmtId="164" fontId="5" fillId="2" borderId="2"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0" fontId="6" fillId="2" borderId="8" xfId="0" applyFont="1" applyFill="1" applyBorder="1"/>
    <xf numFmtId="3" fontId="6" fillId="2" borderId="6" xfId="0" applyNumberFormat="1" applyFont="1" applyFill="1" applyBorder="1" applyAlignment="1">
      <alignment vertical="center"/>
    </xf>
    <xf numFmtId="3" fontId="6" fillId="2" borderId="7" xfId="0" applyNumberFormat="1" applyFont="1" applyFill="1" applyBorder="1" applyAlignment="1">
      <alignment vertical="center"/>
    </xf>
    <xf numFmtId="0" fontId="5" fillId="2" borderId="12" xfId="0" applyFont="1" applyFill="1" applyBorder="1" applyAlignment="1">
      <alignment vertical="center"/>
    </xf>
    <xf numFmtId="3" fontId="5" fillId="2" borderId="9" xfId="0" applyNumberFormat="1" applyFont="1" applyFill="1" applyBorder="1" applyAlignment="1">
      <alignment vertical="center"/>
    </xf>
    <xf numFmtId="3" fontId="5" fillId="2" borderId="11" xfId="0" applyNumberFormat="1" applyFont="1" applyFill="1" applyBorder="1" applyAlignment="1">
      <alignment vertical="center"/>
    </xf>
    <xf numFmtId="0" fontId="6" fillId="2" borderId="12" xfId="0" applyFont="1" applyFill="1" applyBorder="1" applyAlignment="1">
      <alignment vertical="center"/>
    </xf>
    <xf numFmtId="3" fontId="6" fillId="2" borderId="9" xfId="0" applyNumberFormat="1" applyFont="1" applyFill="1" applyBorder="1" applyAlignment="1">
      <alignment vertical="center"/>
    </xf>
    <xf numFmtId="3" fontId="6" fillId="2" borderId="11" xfId="0" applyNumberFormat="1" applyFont="1" applyFill="1" applyBorder="1" applyAlignment="1">
      <alignment vertical="center"/>
    </xf>
    <xf numFmtId="0" fontId="2" fillId="2" borderId="0" xfId="0" applyFont="1" applyFill="1"/>
    <xf numFmtId="3" fontId="5" fillId="2" borderId="10" xfId="0" applyNumberFormat="1" applyFont="1" applyFill="1" applyBorder="1" applyAlignment="1">
      <alignment vertical="center"/>
    </xf>
    <xf numFmtId="3" fontId="5" fillId="2" borderId="9" xfId="0" applyNumberFormat="1" applyFont="1" applyFill="1" applyBorder="1" applyAlignment="1">
      <alignment horizontal="right" vertical="center"/>
    </xf>
    <xf numFmtId="3" fontId="5" fillId="2" borderId="10" xfId="0" applyNumberFormat="1" applyFont="1" applyFill="1" applyBorder="1" applyAlignment="1">
      <alignment horizontal="right" vertical="center"/>
    </xf>
    <xf numFmtId="3" fontId="5" fillId="2" borderId="11" xfId="0" applyNumberFormat="1" applyFont="1" applyFill="1" applyBorder="1" applyAlignment="1">
      <alignment horizontal="right" vertical="center"/>
    </xf>
    <xf numFmtId="3" fontId="6" fillId="2" borderId="10" xfId="0" applyNumberFormat="1" applyFont="1" applyFill="1" applyBorder="1" applyAlignment="1">
      <alignment vertical="center"/>
    </xf>
    <xf numFmtId="0" fontId="6" fillId="2" borderId="25" xfId="0" applyFont="1" applyFill="1" applyBorder="1" applyAlignment="1">
      <alignment vertical="center"/>
    </xf>
    <xf numFmtId="3" fontId="6" fillId="2" borderId="26" xfId="0" applyNumberFormat="1" applyFont="1" applyFill="1" applyBorder="1" applyAlignment="1">
      <alignment vertical="center"/>
    </xf>
    <xf numFmtId="3" fontId="6" fillId="2" borderId="27" xfId="0" applyNumberFormat="1" applyFont="1" applyFill="1" applyBorder="1" applyAlignment="1">
      <alignment vertical="center"/>
    </xf>
    <xf numFmtId="3" fontId="6" fillId="2" borderId="28" xfId="0" applyNumberFormat="1" applyFont="1" applyFill="1" applyBorder="1" applyAlignment="1">
      <alignment vertical="center"/>
    </xf>
    <xf numFmtId="0" fontId="5" fillId="2" borderId="17" xfId="0" applyFont="1" applyFill="1" applyBorder="1" applyAlignment="1">
      <alignment vertical="center"/>
    </xf>
    <xf numFmtId="3" fontId="5" fillId="2" borderId="17" xfId="0" applyNumberFormat="1" applyFont="1" applyFill="1" applyBorder="1" applyAlignment="1">
      <alignment vertical="center"/>
    </xf>
    <xf numFmtId="1" fontId="5" fillId="2" borderId="24" xfId="0" applyNumberFormat="1" applyFont="1" applyFill="1" applyBorder="1" applyAlignment="1">
      <alignment horizontal="center" vertical="center" wrapText="1"/>
    </xf>
    <xf numFmtId="1" fontId="5" fillId="2" borderId="29" xfId="0" applyNumberFormat="1" applyFont="1" applyFill="1" applyBorder="1" applyAlignment="1">
      <alignment horizontal="center" vertical="center" wrapText="1"/>
    </xf>
    <xf numFmtId="0" fontId="6" fillId="2" borderId="16" xfId="0" applyFont="1" applyFill="1" applyBorder="1"/>
    <xf numFmtId="3" fontId="6" fillId="2" borderId="14" xfId="0" applyNumberFormat="1" applyFont="1" applyFill="1" applyBorder="1" applyAlignment="1">
      <alignment vertical="center"/>
    </xf>
    <xf numFmtId="3" fontId="6" fillId="2" borderId="13" xfId="0" applyNumberFormat="1" applyFont="1" applyFill="1" applyBorder="1" applyAlignment="1">
      <alignment vertical="center"/>
    </xf>
    <xf numFmtId="3" fontId="6" fillId="2" borderId="15" xfId="0" applyNumberFormat="1" applyFont="1" applyFill="1" applyBorder="1" applyAlignment="1">
      <alignment vertical="center"/>
    </xf>
    <xf numFmtId="3" fontId="6" fillId="2" borderId="9" xfId="0" applyNumberFormat="1" applyFont="1" applyFill="1" applyBorder="1" applyAlignment="1">
      <alignment horizontal="right" vertical="center"/>
    </xf>
    <xf numFmtId="0" fontId="5" fillId="2" borderId="25" xfId="0" applyFont="1" applyFill="1" applyBorder="1" applyAlignment="1">
      <alignment vertical="center"/>
    </xf>
    <xf numFmtId="3" fontId="5" fillId="2" borderId="26" xfId="0" applyNumberFormat="1" applyFont="1" applyFill="1" applyBorder="1" applyAlignment="1">
      <alignment vertical="center"/>
    </xf>
    <xf numFmtId="3" fontId="5" fillId="2" borderId="28" xfId="0" applyNumberFormat="1" applyFont="1" applyFill="1" applyBorder="1" applyAlignment="1">
      <alignment vertical="center"/>
    </xf>
    <xf numFmtId="0" fontId="5" fillId="2" borderId="0" xfId="0" applyFont="1" applyFill="1"/>
    <xf numFmtId="3" fontId="5" fillId="2" borderId="0" xfId="0" applyNumberFormat="1" applyFont="1" applyFill="1"/>
    <xf numFmtId="164" fontId="6" fillId="2" borderId="5" xfId="0" applyNumberFormat="1" applyFont="1" applyFill="1" applyBorder="1" applyAlignment="1">
      <alignment horizontal="center"/>
    </xf>
    <xf numFmtId="0" fontId="0" fillId="2" borderId="0" xfId="0" applyFill="1" applyAlignment="1">
      <alignment vertical="center"/>
    </xf>
    <xf numFmtId="37" fontId="6" fillId="2" borderId="30" xfId="0" applyNumberFormat="1" applyFont="1" applyFill="1" applyBorder="1"/>
    <xf numFmtId="37" fontId="6" fillId="2" borderId="11" xfId="0" applyNumberFormat="1" applyFont="1" applyFill="1" applyBorder="1" applyAlignment="1">
      <alignment vertical="center"/>
    </xf>
    <xf numFmtId="37" fontId="5" fillId="2" borderId="11" xfId="0" applyNumberFormat="1" applyFont="1" applyFill="1" applyBorder="1" applyAlignment="1">
      <alignment vertical="center"/>
    </xf>
    <xf numFmtId="37" fontId="5" fillId="2" borderId="9" xfId="0" applyNumberFormat="1" applyFont="1" applyFill="1" applyBorder="1" applyAlignment="1">
      <alignment vertical="center"/>
    </xf>
    <xf numFmtId="37" fontId="5" fillId="2" borderId="10" xfId="0" applyNumberFormat="1" applyFont="1" applyFill="1" applyBorder="1" applyAlignment="1">
      <alignment vertical="center"/>
    </xf>
    <xf numFmtId="37" fontId="6" fillId="2" borderId="9" xfId="0" applyNumberFormat="1" applyFont="1" applyFill="1" applyBorder="1" applyAlignment="1">
      <alignment vertical="center"/>
    </xf>
    <xf numFmtId="37" fontId="6" fillId="2" borderId="10" xfId="0" applyNumberFormat="1" applyFont="1" applyFill="1" applyBorder="1" applyAlignment="1">
      <alignment vertical="center"/>
    </xf>
    <xf numFmtId="0" fontId="5" fillId="2" borderId="17" xfId="0" applyFont="1" applyFill="1" applyBorder="1"/>
    <xf numFmtId="37" fontId="5" fillId="2" borderId="17" xfId="0" applyNumberFormat="1" applyFont="1" applyFill="1" applyBorder="1"/>
    <xf numFmtId="37" fontId="5" fillId="2" borderId="11" xfId="0" applyNumberFormat="1" applyFont="1" applyFill="1" applyBorder="1" applyAlignment="1">
      <alignment horizontal="right" vertical="center"/>
    </xf>
    <xf numFmtId="0" fontId="5" fillId="2" borderId="7" xfId="0" applyFont="1" applyFill="1" applyBorder="1"/>
    <xf numFmtId="0" fontId="8" fillId="2" borderId="0" xfId="0" applyFont="1" applyFill="1"/>
    <xf numFmtId="0" fontId="9" fillId="2" borderId="0" xfId="0" applyFont="1" applyFill="1" applyAlignment="1">
      <alignment horizontal="right"/>
    </xf>
    <xf numFmtId="3" fontId="8" fillId="2" borderId="0" xfId="0" applyNumberFormat="1" applyFont="1" applyFill="1"/>
    <xf numFmtId="0" fontId="7" fillId="2" borderId="0" xfId="0" applyFont="1" applyFill="1"/>
    <xf numFmtId="37" fontId="5" fillId="0" borderId="11" xfId="0" applyNumberFormat="1" applyFont="1" applyBorder="1" applyAlignment="1">
      <alignment vertical="center"/>
    </xf>
    <xf numFmtId="37" fontId="5" fillId="0" borderId="9" xfId="0" applyNumberFormat="1" applyFont="1" applyBorder="1" applyAlignment="1">
      <alignment vertical="center"/>
    </xf>
    <xf numFmtId="37" fontId="5" fillId="0" borderId="10" xfId="0" applyNumberFormat="1" applyFont="1" applyBorder="1" applyAlignment="1">
      <alignment vertical="center"/>
    </xf>
    <xf numFmtId="37" fontId="6" fillId="0" borderId="11" xfId="0" applyNumberFormat="1" applyFont="1" applyBorder="1" applyAlignment="1">
      <alignment vertical="center"/>
    </xf>
    <xf numFmtId="37" fontId="6" fillId="0" borderId="9" xfId="0" applyNumberFormat="1" applyFont="1" applyBorder="1" applyAlignment="1">
      <alignment vertical="center"/>
    </xf>
    <xf numFmtId="37" fontId="6" fillId="0" borderId="10" xfId="0" applyNumberFormat="1" applyFont="1" applyBorder="1" applyAlignment="1">
      <alignment vertical="center"/>
    </xf>
    <xf numFmtId="0" fontId="6" fillId="2" borderId="8" xfId="2" applyFont="1" applyFill="1" applyBorder="1"/>
    <xf numFmtId="3" fontId="6" fillId="2" borderId="6" xfId="1" applyNumberFormat="1" applyFont="1" applyFill="1" applyBorder="1" applyAlignment="1" applyProtection="1">
      <alignment vertical="center"/>
    </xf>
    <xf numFmtId="3" fontId="6" fillId="2" borderId="7" xfId="1" applyNumberFormat="1" applyFont="1" applyFill="1" applyBorder="1" applyAlignment="1" applyProtection="1">
      <alignment vertical="center"/>
    </xf>
    <xf numFmtId="0" fontId="5" fillId="2" borderId="12" xfId="2" applyFont="1" applyFill="1" applyBorder="1" applyAlignment="1">
      <alignment vertical="center"/>
    </xf>
    <xf numFmtId="3" fontId="5" fillId="2" borderId="9" xfId="1" applyNumberFormat="1" applyFont="1" applyFill="1" applyBorder="1" applyAlignment="1" applyProtection="1">
      <alignment vertical="center"/>
    </xf>
    <xf numFmtId="3" fontId="5" fillId="2" borderId="11" xfId="1" applyNumberFormat="1" applyFont="1" applyFill="1" applyBorder="1" applyAlignment="1" applyProtection="1">
      <alignment vertical="center"/>
    </xf>
    <xf numFmtId="0" fontId="5" fillId="2" borderId="12" xfId="0" applyFont="1" applyFill="1" applyBorder="1" applyAlignment="1">
      <alignment horizontal="left" vertical="center"/>
    </xf>
    <xf numFmtId="0" fontId="5" fillId="2" borderId="12" xfId="1" applyNumberFormat="1" applyFont="1" applyFill="1" applyBorder="1" applyAlignment="1">
      <alignment horizontal="left" vertical="center"/>
    </xf>
    <xf numFmtId="3" fontId="6" fillId="2" borderId="9" xfId="1" applyNumberFormat="1" applyFont="1" applyFill="1" applyBorder="1" applyAlignment="1" applyProtection="1">
      <alignment vertical="center"/>
    </xf>
    <xf numFmtId="3" fontId="6" fillId="2" borderId="11" xfId="1" applyNumberFormat="1" applyFont="1" applyFill="1" applyBorder="1" applyAlignment="1" applyProtection="1">
      <alignment vertical="center"/>
    </xf>
    <xf numFmtId="0" fontId="6" fillId="2" borderId="12" xfId="2" applyFont="1" applyFill="1" applyBorder="1" applyAlignment="1">
      <alignment vertical="center"/>
    </xf>
    <xf numFmtId="0" fontId="5" fillId="2" borderId="25" xfId="2" applyFont="1" applyFill="1" applyBorder="1" applyAlignment="1">
      <alignment vertical="center"/>
    </xf>
    <xf numFmtId="3" fontId="5" fillId="2" borderId="28" xfId="1" applyNumberFormat="1" applyFont="1" applyFill="1" applyBorder="1" applyAlignment="1" applyProtection="1">
      <alignment vertical="center"/>
    </xf>
    <xf numFmtId="37" fontId="5" fillId="2" borderId="17" xfId="0" applyNumberFormat="1" applyFont="1" applyFill="1" applyBorder="1" applyAlignment="1">
      <alignment vertical="center"/>
    </xf>
    <xf numFmtId="0" fontId="5" fillId="2" borderId="16" xfId="2" applyFont="1" applyFill="1" applyBorder="1"/>
    <xf numFmtId="3" fontId="6" fillId="0" borderId="9" xfId="1" applyNumberFormat="1" applyFont="1" applyFill="1" applyBorder="1" applyAlignment="1" applyProtection="1">
      <alignment vertical="center"/>
    </xf>
    <xf numFmtId="3" fontId="5" fillId="0" borderId="9" xfId="1" applyNumberFormat="1" applyFont="1" applyFill="1" applyBorder="1" applyAlignment="1" applyProtection="1">
      <alignment vertical="center"/>
    </xf>
    <xf numFmtId="0" fontId="6" fillId="2" borderId="8" xfId="0" applyFont="1" applyFill="1" applyBorder="1" applyAlignment="1">
      <alignment vertical="center"/>
    </xf>
    <xf numFmtId="3" fontId="6" fillId="0" borderId="6" xfId="1" applyNumberFormat="1" applyFont="1" applyFill="1" applyBorder="1" applyAlignment="1" applyProtection="1">
      <alignment vertical="center"/>
    </xf>
    <xf numFmtId="0" fontId="1" fillId="2" borderId="0" xfId="3" applyFill="1"/>
    <xf numFmtId="0" fontId="3" fillId="0" borderId="3" xfId="4" applyFont="1" applyBorder="1" applyAlignment="1">
      <alignment horizontal="center" vertical="center" wrapText="1"/>
    </xf>
    <xf numFmtId="0" fontId="3" fillId="0" borderId="2" xfId="4" applyFont="1" applyBorder="1" applyAlignment="1">
      <alignment horizontal="center" vertical="center" wrapText="1"/>
    </xf>
    <xf numFmtId="0" fontId="3" fillId="0" borderId="1" xfId="4" applyFont="1" applyBorder="1" applyAlignment="1">
      <alignment horizontal="center" vertical="center" wrapText="1"/>
    </xf>
    <xf numFmtId="0" fontId="4" fillId="0" borderId="8" xfId="4" applyFont="1" applyBorder="1" applyAlignment="1">
      <alignment horizontal="left"/>
    </xf>
    <xf numFmtId="3" fontId="4" fillId="0" borderId="31" xfId="4" applyNumberFormat="1" applyFont="1" applyBorder="1" applyAlignment="1">
      <alignment horizontal="center"/>
    </xf>
    <xf numFmtId="164" fontId="4" fillId="0" borderId="32" xfId="5" applyNumberFormat="1" applyFont="1" applyBorder="1" applyAlignment="1">
      <alignment horizontal="center"/>
    </xf>
    <xf numFmtId="164" fontId="4" fillId="0" borderId="33" xfId="5" applyNumberFormat="1" applyFont="1" applyBorder="1" applyAlignment="1">
      <alignment horizontal="center"/>
    </xf>
    <xf numFmtId="0" fontId="2" fillId="2" borderId="0" xfId="3" applyFont="1" applyFill="1"/>
    <xf numFmtId="0" fontId="3" fillId="0" borderId="34" xfId="4" applyFont="1" applyBorder="1" applyAlignment="1">
      <alignment horizontal="left" vertical="center"/>
    </xf>
    <xf numFmtId="0" fontId="4" fillId="0" borderId="31" xfId="4" applyFont="1" applyBorder="1" applyAlignment="1">
      <alignment horizontal="center"/>
    </xf>
    <xf numFmtId="10" fontId="3" fillId="0" borderId="32" xfId="5" applyNumberFormat="1" applyFont="1" applyBorder="1" applyAlignment="1">
      <alignment horizontal="center"/>
    </xf>
    <xf numFmtId="10" fontId="3" fillId="0" borderId="35" xfId="5" applyNumberFormat="1" applyFont="1" applyBorder="1" applyAlignment="1">
      <alignment horizontal="center"/>
    </xf>
    <xf numFmtId="164" fontId="3" fillId="0" borderId="32" xfId="5" applyNumberFormat="1" applyFont="1" applyBorder="1" applyAlignment="1">
      <alignment horizontal="center"/>
    </xf>
    <xf numFmtId="164" fontId="3" fillId="0" borderId="35" xfId="5" applyNumberFormat="1" applyFont="1" applyBorder="1" applyAlignment="1">
      <alignment horizontal="center"/>
    </xf>
    <xf numFmtId="0" fontId="4" fillId="0" borderId="34" xfId="4" applyFont="1" applyBorder="1" applyAlignment="1">
      <alignment horizontal="left" vertical="center"/>
    </xf>
    <xf numFmtId="164" fontId="4" fillId="0" borderId="35" xfId="5" applyNumberFormat="1" applyFont="1" applyBorder="1" applyAlignment="1">
      <alignment horizontal="center"/>
    </xf>
    <xf numFmtId="0" fontId="3" fillId="0" borderId="31" xfId="4" applyFont="1" applyBorder="1" applyAlignment="1">
      <alignment horizontal="center"/>
    </xf>
    <xf numFmtId="37" fontId="4" fillId="0" borderId="32" xfId="4" applyNumberFormat="1" applyFont="1" applyBorder="1"/>
    <xf numFmtId="37" fontId="4" fillId="0" borderId="35" xfId="4" applyNumberFormat="1" applyFont="1" applyBorder="1"/>
    <xf numFmtId="0" fontId="3" fillId="0" borderId="31" xfId="4" applyFont="1" applyBorder="1" applyAlignment="1">
      <alignment horizontal="left"/>
    </xf>
    <xf numFmtId="3" fontId="3" fillId="0" borderId="31" xfId="4" applyNumberFormat="1" applyFont="1" applyBorder="1" applyAlignment="1">
      <alignment horizontal="left"/>
    </xf>
    <xf numFmtId="3" fontId="3" fillId="0" borderId="31" xfId="4" applyNumberFormat="1" applyFont="1" applyBorder="1" applyAlignment="1">
      <alignment horizontal="center"/>
    </xf>
    <xf numFmtId="0" fontId="4" fillId="0" borderId="34" xfId="4" applyFont="1" applyBorder="1" applyAlignment="1">
      <alignment vertical="center"/>
    </xf>
    <xf numFmtId="0" fontId="3" fillId="0" borderId="31" xfId="4" applyFont="1" applyBorder="1"/>
    <xf numFmtId="0" fontId="4" fillId="0" borderId="34" xfId="6" applyFont="1" applyBorder="1" applyAlignment="1">
      <alignment horizontal="left" vertical="center"/>
    </xf>
    <xf numFmtId="0" fontId="4" fillId="0" borderId="34" xfId="6" applyFont="1" applyBorder="1" applyAlignment="1">
      <alignment vertical="center"/>
    </xf>
    <xf numFmtId="0" fontId="3" fillId="0" borderId="23" xfId="4" applyFont="1" applyBorder="1" applyAlignment="1">
      <alignment horizontal="left" vertical="center"/>
    </xf>
    <xf numFmtId="164" fontId="3" fillId="0" borderId="36" xfId="5" applyNumberFormat="1" applyFont="1" applyBorder="1" applyAlignment="1">
      <alignment horizontal="center"/>
    </xf>
    <xf numFmtId="0" fontId="16" fillId="2" borderId="0" xfId="3" applyFont="1" applyFill="1" applyAlignment="1">
      <alignment vertical="top"/>
    </xf>
    <xf numFmtId="0" fontId="16" fillId="2" borderId="0" xfId="3" applyFont="1" applyFill="1"/>
    <xf numFmtId="0" fontId="3" fillId="0" borderId="3" xfId="0" applyFont="1" applyBorder="1" applyAlignment="1">
      <alignment horizontal="center" vertical="center" wrapText="1"/>
    </xf>
    <xf numFmtId="164" fontId="3" fillId="0" borderId="37"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4" fillId="0" borderId="7" xfId="0" applyFont="1" applyBorder="1" applyAlignment="1">
      <alignment horizontal="center"/>
    </xf>
    <xf numFmtId="0" fontId="3" fillId="0" borderId="7"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11"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15" xfId="0" quotePrefix="1" applyFont="1" applyBorder="1" applyAlignment="1">
      <alignment horizontal="center" vertical="center"/>
    </xf>
    <xf numFmtId="0" fontId="3" fillId="0" borderId="15" xfId="0" applyFont="1" applyBorder="1" applyAlignment="1">
      <alignment horizontal="center" vertical="center"/>
    </xf>
    <xf numFmtId="0" fontId="4" fillId="0" borderId="15" xfId="0" quotePrefix="1" applyFont="1" applyBorder="1" applyAlignment="1">
      <alignment horizontal="center" vertical="center"/>
    </xf>
    <xf numFmtId="0" fontId="3" fillId="0" borderId="29" xfId="0" applyFont="1" applyBorder="1" applyAlignment="1">
      <alignment horizontal="center" vertical="center"/>
    </xf>
    <xf numFmtId="3" fontId="3" fillId="0" borderId="26" xfId="0" applyNumberFormat="1" applyFont="1" applyBorder="1" applyAlignment="1" applyProtection="1">
      <alignment horizontal="right" vertical="center"/>
      <protection locked="0"/>
    </xf>
    <xf numFmtId="3" fontId="3" fillId="0" borderId="24" xfId="0" applyNumberFormat="1" applyFont="1" applyBorder="1" applyAlignment="1" applyProtection="1">
      <alignment horizontal="right" vertical="center"/>
      <protection locked="0"/>
    </xf>
    <xf numFmtId="164" fontId="3" fillId="0" borderId="4" xfId="0" applyNumberFormat="1" applyFont="1" applyBorder="1" applyAlignment="1" applyProtection="1">
      <alignment horizontal="center" vertical="center"/>
      <protection locked="0"/>
    </xf>
    <xf numFmtId="0" fontId="4" fillId="0" borderId="6" xfId="0" applyFont="1" applyBorder="1" applyAlignment="1">
      <alignment horizontal="center"/>
    </xf>
    <xf numFmtId="0" fontId="3" fillId="0" borderId="6"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9" xfId="0" applyFont="1" applyBorder="1" applyAlignment="1">
      <alignment horizontal="center" vertical="center"/>
    </xf>
    <xf numFmtId="0" fontId="3" fillId="0" borderId="38" xfId="0" quotePrefix="1" applyFont="1" applyBorder="1" applyAlignment="1">
      <alignment horizontal="center" vertical="center"/>
    </xf>
    <xf numFmtId="0" fontId="3" fillId="0" borderId="9" xfId="0" quotePrefix="1" applyFont="1" applyBorder="1" applyAlignment="1">
      <alignment horizontal="center" vertical="center"/>
    </xf>
    <xf numFmtId="3" fontId="4" fillId="0" borderId="16" xfId="0" applyNumberFormat="1" applyFont="1" applyBorder="1" applyAlignment="1" applyProtection="1">
      <alignment horizontal="right" vertical="center"/>
      <protection locked="0"/>
    </xf>
    <xf numFmtId="0" fontId="3" fillId="0" borderId="28" xfId="0" applyFont="1" applyBorder="1" applyAlignment="1">
      <alignment horizontal="center"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2" fillId="2" borderId="4" xfId="0" applyFont="1" applyFill="1" applyBorder="1" applyAlignment="1">
      <alignment vertical="center" wrapText="1"/>
    </xf>
    <xf numFmtId="0" fontId="2" fillId="0" borderId="3"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49" fontId="5" fillId="0" borderId="0" xfId="0" applyNumberFormat="1" applyFont="1" applyBorder="1" applyAlignment="1">
      <alignment horizontal="left" vertical="top"/>
    </xf>
    <xf numFmtId="49" fontId="5" fillId="0" borderId="0" xfId="0" applyNumberFormat="1" applyFont="1" applyAlignment="1">
      <alignment horizontal="left" vertical="top"/>
    </xf>
    <xf numFmtId="0" fontId="5" fillId="0" borderId="17" xfId="0" applyFont="1" applyBorder="1" applyAlignment="1">
      <alignment vertical="top" wrapText="1"/>
    </xf>
    <xf numFmtId="0" fontId="2" fillId="2" borderId="18" xfId="0" applyFont="1" applyFill="1" applyBorder="1" applyAlignment="1">
      <alignment vertical="center"/>
    </xf>
    <xf numFmtId="1" fontId="5" fillId="2" borderId="19" xfId="0" applyNumberFormat="1" applyFont="1" applyFill="1" applyBorder="1" applyAlignment="1">
      <alignment horizontal="center" vertical="center"/>
    </xf>
    <xf numFmtId="1" fontId="5" fillId="2" borderId="23" xfId="0" applyNumberFormat="1" applyFont="1" applyFill="1" applyBorder="1" applyAlignment="1">
      <alignment horizontal="center" vertical="center"/>
    </xf>
    <xf numFmtId="3" fontId="5" fillId="2" borderId="21"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0" fontId="5" fillId="2" borderId="17" xfId="0" applyFont="1" applyFill="1" applyBorder="1" applyAlignment="1">
      <alignment vertical="center" wrapText="1"/>
    </xf>
    <xf numFmtId="0" fontId="10" fillId="2" borderId="0" xfId="0" applyFont="1" applyFill="1" applyAlignment="1">
      <alignment horizontal="center"/>
    </xf>
    <xf numFmtId="0" fontId="2" fillId="2" borderId="18" xfId="0" applyFont="1" applyFill="1" applyBorder="1" applyAlignment="1">
      <alignment horizontal="left" vertical="center"/>
    </xf>
    <xf numFmtId="0" fontId="13" fillId="0" borderId="18" xfId="3" applyFont="1" applyBorder="1" applyAlignment="1">
      <alignment vertical="center" wrapText="1"/>
    </xf>
    <xf numFmtId="0" fontId="3" fillId="0" borderId="19" xfId="4" applyFont="1" applyBorder="1" applyAlignment="1">
      <alignment horizontal="center" vertical="center"/>
    </xf>
    <xf numFmtId="0" fontId="3" fillId="0" borderId="23" xfId="4" applyFont="1" applyBorder="1" applyAlignment="1">
      <alignment horizontal="center" vertical="center"/>
    </xf>
    <xf numFmtId="0" fontId="3" fillId="0" borderId="21" xfId="4" applyFont="1" applyBorder="1" applyAlignment="1">
      <alignment horizontal="center" vertical="center"/>
    </xf>
    <xf numFmtId="0" fontId="3" fillId="0" borderId="22" xfId="4" applyFont="1" applyBorder="1" applyAlignment="1">
      <alignment horizontal="center" vertical="center"/>
    </xf>
    <xf numFmtId="0" fontId="5" fillId="2" borderId="17" xfId="6" applyFont="1" applyFill="1" applyBorder="1" applyAlignment="1">
      <alignment horizontal="left" vertical="top" wrapText="1"/>
    </xf>
  </cellXfs>
  <cellStyles count="7">
    <cellStyle name="Comma" xfId="1" builtinId="3"/>
    <cellStyle name="Normal" xfId="0" builtinId="0"/>
    <cellStyle name="Normal 2" xfId="3" xr:uid="{C53C930E-396F-4CC9-B538-4D26D6FE4417}"/>
    <cellStyle name="Normal_A" xfId="5" xr:uid="{4C5FCD05-80CA-40E5-8FAB-531FA426FF2E}"/>
    <cellStyle name="Normal_E (2)" xfId="4" xr:uid="{1D68EA90-0C44-4FDD-925D-036EFD731AEF}"/>
    <cellStyle name="Normal_Fall00 Individual E-File Projections" xfId="6" xr:uid="{E1727678-1ADC-476F-BFC3-04D804457005}"/>
    <cellStyle name="Normal_US level Exam Class Table 13-6186" xfId="2" xr:uid="{64E1C060-7F59-485B-A296-AA149FAAE6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82MCB\Local%20Settings\Temporary%20Internet%20Files\OLK60\1040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82MCB\Local%20Settings\Temporary%20Internet%20Files\OLK60\1040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ortal.ds.irsnet.gov/Documents%20and%20Settings/82MCB/Local%20Settings/Temporary%20Internet%20Files/OLK60/1040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ERRY\2004\corp\corpation%20US%20level%20fal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ortal.ds.irsnet.gov/TERRY/2004/corp/corpation%20US%20level%20fal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TERRY\2004\corp\corpation%20US%20level%20fal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WYeha00\data\BMF\Employment,%20EO%20&amp;%20TEGE%20MQA%20dat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ortal.ds.irsnet.gov/USERS/KWYeha00/data/BMF/Employment,%20EO%20&amp;%20TEGE%20MQA%2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 BLWUP for ES&amp;X"/>
      <sheetName val="1040ES"/>
      <sheetName val="forecast 1040x"/>
      <sheetName val="1040X"/>
      <sheetName val="1040"/>
      <sheetName val="damped_trend"/>
      <sheetName val="double_brown"/>
      <sheetName val="random_walk"/>
      <sheetName val="linear_holt"/>
    </sheetNames>
    <sheetDataSet>
      <sheetData sheetId="0"/>
      <sheetData sheetId="1"/>
      <sheetData sheetId="2"/>
      <sheetData sheetId="3"/>
      <sheetData sheetId="4">
        <row r="1">
          <cell r="A1" t="str">
            <v>DATE</v>
          </cell>
          <cell r="B1" t="str">
            <v>ACTUAL</v>
          </cell>
          <cell r="C1" t="str">
            <v>PREDICT</v>
          </cell>
          <cell r="D1" t="str">
            <v>UPPER</v>
          </cell>
          <cell r="E1" t="str">
            <v>LOWER</v>
          </cell>
          <cell r="F1" t="str">
            <v>ERROR</v>
          </cell>
          <cell r="G1" t="str">
            <v>STD</v>
          </cell>
          <cell r="H1" t="str">
            <v>NERROR</v>
          </cell>
          <cell r="I1" t="str">
            <v>_040_SERIES</v>
          </cell>
        </row>
        <row r="2">
          <cell r="A2">
            <v>32874</v>
          </cell>
          <cell r="B2">
            <v>1598331</v>
          </cell>
          <cell r="C2">
            <v>1486450.6233480778</v>
          </cell>
          <cell r="D2">
            <v>2209896.3821114008</v>
          </cell>
          <cell r="E2">
            <v>763004.86458475457</v>
          </cell>
          <cell r="F2">
            <v>111880.37665192224</v>
          </cell>
          <cell r="G2">
            <v>369111.76147611445</v>
          </cell>
          <cell r="H2">
            <v>0.30310704867409682</v>
          </cell>
          <cell r="I2">
            <v>112305023</v>
          </cell>
        </row>
        <row r="3">
          <cell r="A3">
            <v>33239</v>
          </cell>
          <cell r="B3">
            <v>1724873</v>
          </cell>
          <cell r="C3">
            <v>1637332.7975814492</v>
          </cell>
          <cell r="D3">
            <v>2360778.5563447722</v>
          </cell>
          <cell r="E3">
            <v>913887.03881812596</v>
          </cell>
          <cell r="F3">
            <v>87540.202418550849</v>
          </cell>
          <cell r="G3">
            <v>369111.76147611445</v>
          </cell>
          <cell r="H3">
            <v>0.23716448933642462</v>
          </cell>
          <cell r="I3">
            <v>113829173</v>
          </cell>
        </row>
        <row r="4">
          <cell r="A4">
            <v>33604</v>
          </cell>
          <cell r="B4">
            <v>1848229</v>
          </cell>
          <cell r="C4">
            <v>1725405.6573677212</v>
          </cell>
          <cell r="D4">
            <v>2448851.4161310443</v>
          </cell>
          <cell r="E4">
            <v>1001959.898604398</v>
          </cell>
          <cell r="F4">
            <v>122823.3426322788</v>
          </cell>
          <cell r="G4">
            <v>369111.76147611445</v>
          </cell>
          <cell r="H4">
            <v>0.33275380372897384</v>
          </cell>
          <cell r="I4">
            <v>114718849</v>
          </cell>
        </row>
        <row r="5">
          <cell r="A5">
            <v>33970</v>
          </cell>
          <cell r="B5">
            <v>1969398</v>
          </cell>
          <cell r="C5">
            <v>1629929.3102840092</v>
          </cell>
          <cell r="D5">
            <v>2353375.0690473323</v>
          </cell>
          <cell r="E5">
            <v>906483.55152068601</v>
          </cell>
          <cell r="F5">
            <v>339468.6897159908</v>
          </cell>
          <cell r="G5">
            <v>369111.76147611445</v>
          </cell>
          <cell r="H5">
            <v>0.91969079597578229</v>
          </cell>
          <cell r="I5">
            <v>113754386</v>
          </cell>
        </row>
        <row r="6">
          <cell r="A6">
            <v>34335</v>
          </cell>
          <cell r="B6">
            <v>2089666</v>
          </cell>
          <cell r="C6">
            <v>1721895.4182074405</v>
          </cell>
          <cell r="D6">
            <v>2445341.1769707636</v>
          </cell>
          <cell r="E6">
            <v>998449.65944411734</v>
          </cell>
          <cell r="F6">
            <v>367770.58179255947</v>
          </cell>
          <cell r="G6">
            <v>369111.76147611445</v>
          </cell>
          <cell r="H6">
            <v>0.99636646722339195</v>
          </cell>
          <cell r="I6">
            <v>114683390</v>
          </cell>
        </row>
        <row r="7">
          <cell r="A7">
            <v>34700</v>
          </cell>
          <cell r="B7">
            <v>1565984</v>
          </cell>
          <cell r="C7">
            <v>1858145.6397821251</v>
          </cell>
          <cell r="D7">
            <v>2581591.3985454482</v>
          </cell>
          <cell r="E7">
            <v>1134699.8810188018</v>
          </cell>
          <cell r="F7">
            <v>-292161.63978212513</v>
          </cell>
          <cell r="G7">
            <v>369111.76147611445</v>
          </cell>
          <cell r="H7">
            <v>-0.79152622667384487</v>
          </cell>
          <cell r="I7">
            <v>116059734</v>
          </cell>
        </row>
        <row r="8">
          <cell r="A8">
            <v>35065</v>
          </cell>
          <cell r="B8">
            <v>1669068</v>
          </cell>
          <cell r="C8">
            <v>2086107.6529035009</v>
          </cell>
          <cell r="D8">
            <v>2809553.411666824</v>
          </cell>
          <cell r="E8">
            <v>1362661.8941401776</v>
          </cell>
          <cell r="F8">
            <v>-417039.65290350094</v>
          </cell>
          <cell r="G8">
            <v>369111.76147611445</v>
          </cell>
          <cell r="H8">
            <v>-1.1298465571395453</v>
          </cell>
          <cell r="I8">
            <v>118362513</v>
          </cell>
        </row>
        <row r="9">
          <cell r="A9">
            <v>35431</v>
          </cell>
          <cell r="B9">
            <v>1692489</v>
          </cell>
          <cell r="C9">
            <v>2282114.3034670372</v>
          </cell>
          <cell r="D9">
            <v>3005560.0622303602</v>
          </cell>
          <cell r="E9">
            <v>1558668.5447037139</v>
          </cell>
          <cell r="F9">
            <v>-589625.30346703716</v>
          </cell>
          <cell r="G9">
            <v>369111.76147611445</v>
          </cell>
          <cell r="H9">
            <v>-1.5974167312064704</v>
          </cell>
          <cell r="I9">
            <v>120342492</v>
          </cell>
        </row>
        <row r="10">
          <cell r="A10">
            <v>35796</v>
          </cell>
          <cell r="B10">
            <v>1774162</v>
          </cell>
          <cell r="C10">
            <v>2500342.2063024398</v>
          </cell>
          <cell r="D10">
            <v>3223787.9650657629</v>
          </cell>
          <cell r="E10">
            <v>1776896.4475391165</v>
          </cell>
          <cell r="F10">
            <v>-726180.20630243979</v>
          </cell>
          <cell r="G10">
            <v>369111.76147611445</v>
          </cell>
          <cell r="H10">
            <v>-1.9673721677097833</v>
          </cell>
          <cell r="I10">
            <v>122546941</v>
          </cell>
        </row>
        <row r="11">
          <cell r="A11">
            <v>36161</v>
          </cell>
          <cell r="B11">
            <v>3132145.0178884799</v>
          </cell>
          <cell r="C11">
            <v>2732008.1904444601</v>
          </cell>
          <cell r="D11">
            <v>3455453.9492077832</v>
          </cell>
          <cell r="E11">
            <v>2008562.4316811368</v>
          </cell>
          <cell r="F11">
            <v>400136.82744401973</v>
          </cell>
          <cell r="G11">
            <v>369111.76147611445</v>
          </cell>
          <cell r="H11">
            <v>1.0840533117769886</v>
          </cell>
          <cell r="I11">
            <v>124887136</v>
          </cell>
        </row>
        <row r="12">
          <cell r="A12">
            <v>36526</v>
          </cell>
          <cell r="B12">
            <v>3221489</v>
          </cell>
          <cell r="C12">
            <v>2950792.8372669294</v>
          </cell>
          <cell r="D12">
            <v>3674238.5960302525</v>
          </cell>
          <cell r="E12">
            <v>2227347.0785036064</v>
          </cell>
          <cell r="F12">
            <v>270696.16273307055</v>
          </cell>
          <cell r="G12">
            <v>369111.76147611445</v>
          </cell>
          <cell r="H12">
            <v>0.73337181576260213</v>
          </cell>
          <cell r="I12">
            <v>127097209</v>
          </cell>
        </row>
        <row r="13">
          <cell r="A13">
            <v>36892</v>
          </cell>
          <cell r="B13">
            <v>3467340.2982796868</v>
          </cell>
          <cell r="C13">
            <v>3183205.5354726855</v>
          </cell>
          <cell r="D13">
            <v>3906651.2942360085</v>
          </cell>
          <cell r="E13">
            <v>2459759.7767093624</v>
          </cell>
          <cell r="F13">
            <v>284134.76280700136</v>
          </cell>
          <cell r="G13">
            <v>369111.76147611445</v>
          </cell>
          <cell r="H13">
            <v>0.76977975903752927</v>
          </cell>
          <cell r="I13">
            <v>129444947</v>
          </cell>
        </row>
        <row r="14">
          <cell r="A14">
            <v>37257</v>
          </cell>
          <cell r="B14">
            <v>3499710.9205219056</v>
          </cell>
          <cell r="C14">
            <v>3271925.4220547397</v>
          </cell>
          <cell r="D14">
            <v>3995371.1808180627</v>
          </cell>
          <cell r="E14">
            <v>2548479.6632914166</v>
          </cell>
          <cell r="F14">
            <v>227785.49846716598</v>
          </cell>
          <cell r="G14">
            <v>369111.76147611445</v>
          </cell>
          <cell r="H14">
            <v>0.61711796328632074</v>
          </cell>
          <cell r="I14">
            <v>130341159</v>
          </cell>
        </row>
        <row r="15">
          <cell r="A15">
            <v>37622</v>
          </cell>
          <cell r="B15">
            <v>3410347</v>
          </cell>
          <cell r="C15">
            <v>3251445.1826741528</v>
          </cell>
          <cell r="D15">
            <v>3974890.9414374758</v>
          </cell>
          <cell r="E15">
            <v>2527999.4239108297</v>
          </cell>
          <cell r="F15">
            <v>158901.81732584722</v>
          </cell>
          <cell r="G15">
            <v>369111.76147611445</v>
          </cell>
          <cell r="H15">
            <v>0.43049784349971165</v>
          </cell>
          <cell r="I15">
            <v>130134276</v>
          </cell>
        </row>
        <row r="16">
          <cell r="A16">
            <v>37987</v>
          </cell>
          <cell r="B16">
            <v>3256755</v>
          </cell>
          <cell r="C16">
            <v>3295257.687443044</v>
          </cell>
          <cell r="D16">
            <v>4018703.4462063671</v>
          </cell>
          <cell r="E16">
            <v>2571811.928679721</v>
          </cell>
          <cell r="F16">
            <v>-38502.687443044037</v>
          </cell>
          <cell r="G16">
            <v>369111.76147611445</v>
          </cell>
          <cell r="H16">
            <v>-0.10431173281790854</v>
          </cell>
          <cell r="I16">
            <v>130576852</v>
          </cell>
        </row>
        <row r="17">
          <cell r="A17">
            <v>38353</v>
          </cell>
          <cell r="B17">
            <v>3155818</v>
          </cell>
          <cell r="C17">
            <v>3463446.8385204729</v>
          </cell>
          <cell r="D17">
            <v>4186892.5972837959</v>
          </cell>
          <cell r="E17">
            <v>2740001.0797571498</v>
          </cell>
          <cell r="F17">
            <v>-307628.83852047287</v>
          </cell>
          <cell r="G17">
            <v>369111.76147611445</v>
          </cell>
          <cell r="H17">
            <v>-0.83343006272743714</v>
          </cell>
          <cell r="I17">
            <v>132275830</v>
          </cell>
        </row>
        <row r="18">
          <cell r="A18">
            <v>38718</v>
          </cell>
          <cell r="C18">
            <v>3631387.0438645706</v>
          </cell>
          <cell r="D18">
            <v>4354832.8026278941</v>
          </cell>
          <cell r="E18">
            <v>2907941.2851012475</v>
          </cell>
          <cell r="G18">
            <v>369111.76147611445</v>
          </cell>
          <cell r="I18">
            <v>133972293.25204264</v>
          </cell>
        </row>
        <row r="19">
          <cell r="A19">
            <v>39083</v>
          </cell>
          <cell r="C19">
            <v>3799327.3737135734</v>
          </cell>
          <cell r="D19">
            <v>4522773.132476897</v>
          </cell>
          <cell r="E19">
            <v>3075881.6149502504</v>
          </cell>
          <cell r="G19">
            <v>369111.76147611445</v>
          </cell>
          <cell r="I19">
            <v>135668757.76178288</v>
          </cell>
        </row>
        <row r="20">
          <cell r="A20">
            <v>39448</v>
          </cell>
          <cell r="C20">
            <v>3967267.7035625745</v>
          </cell>
          <cell r="D20">
            <v>4690713.462325898</v>
          </cell>
          <cell r="E20">
            <v>3243821.9447992514</v>
          </cell>
          <cell r="G20">
            <v>369111.76147611445</v>
          </cell>
          <cell r="I20">
            <v>137365222.27152312</v>
          </cell>
        </row>
        <row r="21">
          <cell r="A21">
            <v>39814</v>
          </cell>
          <cell r="C21">
            <v>4135208.0334115755</v>
          </cell>
          <cell r="D21">
            <v>4858653.792174899</v>
          </cell>
          <cell r="E21">
            <v>3411762.2746482524</v>
          </cell>
          <cell r="G21">
            <v>369111.76147611445</v>
          </cell>
          <cell r="I21">
            <v>139061686.78126335</v>
          </cell>
        </row>
        <row r="22">
          <cell r="A22">
            <v>40179</v>
          </cell>
          <cell r="C22">
            <v>4303148.3632605746</v>
          </cell>
          <cell r="D22">
            <v>5026594.1220238982</v>
          </cell>
          <cell r="E22">
            <v>3579702.6044972516</v>
          </cell>
          <cell r="G22">
            <v>369111.76147611445</v>
          </cell>
          <cell r="I22">
            <v>140758151.29100358</v>
          </cell>
        </row>
        <row r="23">
          <cell r="A23">
            <v>40544</v>
          </cell>
          <cell r="C23">
            <v>4471088.6931095757</v>
          </cell>
          <cell r="D23">
            <v>5194534.4518728992</v>
          </cell>
          <cell r="E23">
            <v>3747642.9343462526</v>
          </cell>
          <cell r="G23">
            <v>369111.76147611445</v>
          </cell>
          <cell r="I23">
            <v>142454615.80074382</v>
          </cell>
        </row>
        <row r="24">
          <cell r="A24">
            <v>40909</v>
          </cell>
          <cell r="C24">
            <v>4639029.0229585767</v>
          </cell>
          <cell r="D24">
            <v>5362474.7817219002</v>
          </cell>
          <cell r="E24">
            <v>3915583.2641952536</v>
          </cell>
          <cell r="G24">
            <v>369111.76147611445</v>
          </cell>
          <cell r="I24">
            <v>144151080.31048405</v>
          </cell>
        </row>
        <row r="25">
          <cell r="A25">
            <v>41275</v>
          </cell>
          <cell r="C25">
            <v>4806969.3528075777</v>
          </cell>
          <cell r="D25">
            <v>5530415.1115709012</v>
          </cell>
          <cell r="E25">
            <v>4083523.5940442546</v>
          </cell>
          <cell r="G25">
            <v>369111.76147611445</v>
          </cell>
          <cell r="I25">
            <v>145847544.82022429</v>
          </cell>
        </row>
        <row r="26">
          <cell r="A26">
            <v>41640</v>
          </cell>
          <cell r="C26">
            <v>4974909.6826565787</v>
          </cell>
          <cell r="D26">
            <v>5698355.4414199023</v>
          </cell>
          <cell r="E26">
            <v>4251463.9238932552</v>
          </cell>
          <cell r="G26">
            <v>369111.76147611445</v>
          </cell>
          <cell r="I26">
            <v>147544009.32996452</v>
          </cell>
        </row>
        <row r="27">
          <cell r="A27">
            <v>42005</v>
          </cell>
          <cell r="C27">
            <v>5142850.0125055797</v>
          </cell>
          <cell r="D27">
            <v>5866295.7712689033</v>
          </cell>
          <cell r="E27">
            <v>4419404.2537422562</v>
          </cell>
          <cell r="G27">
            <v>369111.76147611445</v>
          </cell>
          <cell r="I27">
            <v>149240473.83970475</v>
          </cell>
        </row>
        <row r="28">
          <cell r="A28">
            <v>42370</v>
          </cell>
          <cell r="C28">
            <v>5310790.3423545808</v>
          </cell>
          <cell r="D28">
            <v>6034236.1011179043</v>
          </cell>
          <cell r="E28">
            <v>4587344.5835912572</v>
          </cell>
          <cell r="G28">
            <v>369111.76147611445</v>
          </cell>
          <cell r="I28">
            <v>150936938.34944499</v>
          </cell>
        </row>
        <row r="29">
          <cell r="A29">
            <v>42736</v>
          </cell>
          <cell r="C29">
            <v>5478730.6722035818</v>
          </cell>
          <cell r="D29">
            <v>6202176.4309669053</v>
          </cell>
          <cell r="E29">
            <v>4755284.9134402582</v>
          </cell>
          <cell r="G29">
            <v>369111.76147611445</v>
          </cell>
          <cell r="I29">
            <v>152633402.85918522</v>
          </cell>
        </row>
      </sheetData>
      <sheetData sheetId="5"/>
      <sheetData sheetId="6"/>
      <sheetData sheetId="7">
        <row r="1">
          <cell r="A1" t="str">
            <v>DATE</v>
          </cell>
        </row>
      </sheetData>
      <sheetData sheetId="8">
        <row r="1">
          <cell r="A1" t="str">
            <v>DATE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 BLWUP for ES&amp;X"/>
      <sheetName val="1040ES"/>
      <sheetName val="forecast 1040x"/>
      <sheetName val="1040X"/>
      <sheetName val="1040"/>
      <sheetName val="damped_trend"/>
      <sheetName val="double_brown"/>
      <sheetName val="random_walk"/>
      <sheetName val="linear_holt"/>
    </sheetNames>
    <sheetDataSet>
      <sheetData sheetId="0"/>
      <sheetData sheetId="1"/>
      <sheetData sheetId="2"/>
      <sheetData sheetId="3"/>
      <sheetData sheetId="4">
        <row r="1">
          <cell r="A1" t="str">
            <v>DATE</v>
          </cell>
          <cell r="B1" t="str">
            <v>ACTUAL</v>
          </cell>
          <cell r="C1" t="str">
            <v>PREDICT</v>
          </cell>
          <cell r="D1" t="str">
            <v>UPPER</v>
          </cell>
          <cell r="E1" t="str">
            <v>LOWER</v>
          </cell>
          <cell r="F1" t="str">
            <v>ERROR</v>
          </cell>
          <cell r="G1" t="str">
            <v>STD</v>
          </cell>
          <cell r="H1" t="str">
            <v>NERROR</v>
          </cell>
          <cell r="I1" t="str">
            <v>_040_SERIES</v>
          </cell>
        </row>
        <row r="2">
          <cell r="A2">
            <v>32874</v>
          </cell>
          <cell r="B2">
            <v>1598331</v>
          </cell>
          <cell r="C2">
            <v>1486450.6233480778</v>
          </cell>
          <cell r="D2">
            <v>2209896.3821114008</v>
          </cell>
          <cell r="E2">
            <v>763004.86458475457</v>
          </cell>
          <cell r="F2">
            <v>111880.37665192224</v>
          </cell>
          <cell r="G2">
            <v>369111.76147611445</v>
          </cell>
          <cell r="H2">
            <v>0.30310704867409682</v>
          </cell>
          <cell r="I2">
            <v>112305023</v>
          </cell>
        </row>
        <row r="3">
          <cell r="A3">
            <v>33239</v>
          </cell>
          <cell r="B3">
            <v>1724873</v>
          </cell>
          <cell r="C3">
            <v>1637332.7975814492</v>
          </cell>
          <cell r="D3">
            <v>2360778.5563447722</v>
          </cell>
          <cell r="E3">
            <v>913887.03881812596</v>
          </cell>
          <cell r="F3">
            <v>87540.202418550849</v>
          </cell>
          <cell r="G3">
            <v>369111.76147611445</v>
          </cell>
          <cell r="H3">
            <v>0.23716448933642462</v>
          </cell>
          <cell r="I3">
            <v>113829173</v>
          </cell>
        </row>
        <row r="4">
          <cell r="A4">
            <v>33604</v>
          </cell>
          <cell r="B4">
            <v>1848229</v>
          </cell>
          <cell r="C4">
            <v>1725405.6573677212</v>
          </cell>
          <cell r="D4">
            <v>2448851.4161310443</v>
          </cell>
          <cell r="E4">
            <v>1001959.898604398</v>
          </cell>
          <cell r="F4">
            <v>122823.3426322788</v>
          </cell>
          <cell r="G4">
            <v>369111.76147611445</v>
          </cell>
          <cell r="H4">
            <v>0.33275380372897384</v>
          </cell>
          <cell r="I4">
            <v>114718849</v>
          </cell>
        </row>
        <row r="5">
          <cell r="A5">
            <v>33970</v>
          </cell>
          <cell r="B5">
            <v>1969398</v>
          </cell>
          <cell r="C5">
            <v>1629929.3102840092</v>
          </cell>
          <cell r="D5">
            <v>2353375.0690473323</v>
          </cell>
          <cell r="E5">
            <v>906483.55152068601</v>
          </cell>
          <cell r="F5">
            <v>339468.6897159908</v>
          </cell>
          <cell r="G5">
            <v>369111.76147611445</v>
          </cell>
          <cell r="H5">
            <v>0.91969079597578229</v>
          </cell>
          <cell r="I5">
            <v>113754386</v>
          </cell>
        </row>
        <row r="6">
          <cell r="A6">
            <v>34335</v>
          </cell>
          <cell r="B6">
            <v>2089666</v>
          </cell>
          <cell r="C6">
            <v>1721895.4182074405</v>
          </cell>
          <cell r="D6">
            <v>2445341.1769707636</v>
          </cell>
          <cell r="E6">
            <v>998449.65944411734</v>
          </cell>
          <cell r="F6">
            <v>367770.58179255947</v>
          </cell>
          <cell r="G6">
            <v>369111.76147611445</v>
          </cell>
          <cell r="H6">
            <v>0.99636646722339195</v>
          </cell>
          <cell r="I6">
            <v>114683390</v>
          </cell>
        </row>
        <row r="7">
          <cell r="A7">
            <v>34700</v>
          </cell>
          <cell r="B7">
            <v>1565984</v>
          </cell>
          <cell r="C7">
            <v>1858145.6397821251</v>
          </cell>
          <cell r="D7">
            <v>2581591.3985454482</v>
          </cell>
          <cell r="E7">
            <v>1134699.8810188018</v>
          </cell>
          <cell r="F7">
            <v>-292161.63978212513</v>
          </cell>
          <cell r="G7">
            <v>369111.76147611445</v>
          </cell>
          <cell r="H7">
            <v>-0.79152622667384487</v>
          </cell>
          <cell r="I7">
            <v>116059734</v>
          </cell>
        </row>
        <row r="8">
          <cell r="A8">
            <v>35065</v>
          </cell>
          <cell r="B8">
            <v>1669068</v>
          </cell>
          <cell r="C8">
            <v>2086107.6529035009</v>
          </cell>
          <cell r="D8">
            <v>2809553.411666824</v>
          </cell>
          <cell r="E8">
            <v>1362661.8941401776</v>
          </cell>
          <cell r="F8">
            <v>-417039.65290350094</v>
          </cell>
          <cell r="G8">
            <v>369111.76147611445</v>
          </cell>
          <cell r="H8">
            <v>-1.1298465571395453</v>
          </cell>
          <cell r="I8">
            <v>118362513</v>
          </cell>
        </row>
        <row r="9">
          <cell r="A9">
            <v>35431</v>
          </cell>
          <cell r="B9">
            <v>1692489</v>
          </cell>
          <cell r="C9">
            <v>2282114.3034670372</v>
          </cell>
          <cell r="D9">
            <v>3005560.0622303602</v>
          </cell>
          <cell r="E9">
            <v>1558668.5447037139</v>
          </cell>
          <cell r="F9">
            <v>-589625.30346703716</v>
          </cell>
          <cell r="G9">
            <v>369111.76147611445</v>
          </cell>
          <cell r="H9">
            <v>-1.5974167312064704</v>
          </cell>
          <cell r="I9">
            <v>120342492</v>
          </cell>
        </row>
        <row r="10">
          <cell r="A10">
            <v>35796</v>
          </cell>
          <cell r="B10">
            <v>1774162</v>
          </cell>
          <cell r="C10">
            <v>2500342.2063024398</v>
          </cell>
          <cell r="D10">
            <v>3223787.9650657629</v>
          </cell>
          <cell r="E10">
            <v>1776896.4475391165</v>
          </cell>
          <cell r="F10">
            <v>-726180.20630243979</v>
          </cell>
          <cell r="G10">
            <v>369111.76147611445</v>
          </cell>
          <cell r="H10">
            <v>-1.9673721677097833</v>
          </cell>
          <cell r="I10">
            <v>122546941</v>
          </cell>
        </row>
        <row r="11">
          <cell r="A11">
            <v>36161</v>
          </cell>
          <cell r="B11">
            <v>3132145.0178884799</v>
          </cell>
          <cell r="C11">
            <v>2732008.1904444601</v>
          </cell>
          <cell r="D11">
            <v>3455453.9492077832</v>
          </cell>
          <cell r="E11">
            <v>2008562.4316811368</v>
          </cell>
          <cell r="F11">
            <v>400136.82744401973</v>
          </cell>
          <cell r="G11">
            <v>369111.76147611445</v>
          </cell>
          <cell r="H11">
            <v>1.0840533117769886</v>
          </cell>
          <cell r="I11">
            <v>124887136</v>
          </cell>
        </row>
        <row r="12">
          <cell r="A12">
            <v>36526</v>
          </cell>
          <cell r="B12">
            <v>3221489</v>
          </cell>
          <cell r="C12">
            <v>2950792.8372669294</v>
          </cell>
          <cell r="D12">
            <v>3674238.5960302525</v>
          </cell>
          <cell r="E12">
            <v>2227347.0785036064</v>
          </cell>
          <cell r="F12">
            <v>270696.16273307055</v>
          </cell>
          <cell r="G12">
            <v>369111.76147611445</v>
          </cell>
          <cell r="H12">
            <v>0.73337181576260213</v>
          </cell>
          <cell r="I12">
            <v>127097209</v>
          </cell>
        </row>
        <row r="13">
          <cell r="A13">
            <v>36892</v>
          </cell>
          <cell r="B13">
            <v>3467340.2982796868</v>
          </cell>
          <cell r="C13">
            <v>3183205.5354726855</v>
          </cell>
          <cell r="D13">
            <v>3906651.2942360085</v>
          </cell>
          <cell r="E13">
            <v>2459759.7767093624</v>
          </cell>
          <cell r="F13">
            <v>284134.76280700136</v>
          </cell>
          <cell r="G13">
            <v>369111.76147611445</v>
          </cell>
          <cell r="H13">
            <v>0.76977975903752927</v>
          </cell>
          <cell r="I13">
            <v>129444947</v>
          </cell>
        </row>
        <row r="14">
          <cell r="A14">
            <v>37257</v>
          </cell>
          <cell r="B14">
            <v>3499710.9205219056</v>
          </cell>
          <cell r="C14">
            <v>3271925.4220547397</v>
          </cell>
          <cell r="D14">
            <v>3995371.1808180627</v>
          </cell>
          <cell r="E14">
            <v>2548479.6632914166</v>
          </cell>
          <cell r="F14">
            <v>227785.49846716598</v>
          </cell>
          <cell r="G14">
            <v>369111.76147611445</v>
          </cell>
          <cell r="H14">
            <v>0.61711796328632074</v>
          </cell>
          <cell r="I14">
            <v>130341159</v>
          </cell>
        </row>
        <row r="15">
          <cell r="A15">
            <v>37622</v>
          </cell>
          <cell r="B15">
            <v>3410347</v>
          </cell>
          <cell r="C15">
            <v>3251445.1826741528</v>
          </cell>
          <cell r="D15">
            <v>3974890.9414374758</v>
          </cell>
          <cell r="E15">
            <v>2527999.4239108297</v>
          </cell>
          <cell r="F15">
            <v>158901.81732584722</v>
          </cell>
          <cell r="G15">
            <v>369111.76147611445</v>
          </cell>
          <cell r="H15">
            <v>0.43049784349971165</v>
          </cell>
          <cell r="I15">
            <v>130134276</v>
          </cell>
        </row>
        <row r="16">
          <cell r="A16">
            <v>37987</v>
          </cell>
          <cell r="B16">
            <v>3256755</v>
          </cell>
          <cell r="C16">
            <v>3295257.687443044</v>
          </cell>
          <cell r="D16">
            <v>4018703.4462063671</v>
          </cell>
          <cell r="E16">
            <v>2571811.928679721</v>
          </cell>
          <cell r="F16">
            <v>-38502.687443044037</v>
          </cell>
          <cell r="G16">
            <v>369111.76147611445</v>
          </cell>
          <cell r="H16">
            <v>-0.10431173281790854</v>
          </cell>
          <cell r="I16">
            <v>130576852</v>
          </cell>
        </row>
        <row r="17">
          <cell r="A17">
            <v>38353</v>
          </cell>
          <cell r="B17">
            <v>3155818</v>
          </cell>
          <cell r="C17">
            <v>3463446.8385204729</v>
          </cell>
          <cell r="D17">
            <v>4186892.5972837959</v>
          </cell>
          <cell r="E17">
            <v>2740001.0797571498</v>
          </cell>
          <cell r="F17">
            <v>-307628.83852047287</v>
          </cell>
          <cell r="G17">
            <v>369111.76147611445</v>
          </cell>
          <cell r="H17">
            <v>-0.83343006272743714</v>
          </cell>
          <cell r="I17">
            <v>132275830</v>
          </cell>
        </row>
        <row r="18">
          <cell r="A18">
            <v>38718</v>
          </cell>
          <cell r="C18">
            <v>3631387.0438645706</v>
          </cell>
          <cell r="D18">
            <v>4354832.8026278941</v>
          </cell>
          <cell r="E18">
            <v>2907941.2851012475</v>
          </cell>
          <cell r="G18">
            <v>369111.76147611445</v>
          </cell>
          <cell r="I18">
            <v>133972293.25204264</v>
          </cell>
        </row>
        <row r="19">
          <cell r="A19">
            <v>39083</v>
          </cell>
          <cell r="C19">
            <v>3799327.3737135734</v>
          </cell>
          <cell r="D19">
            <v>4522773.132476897</v>
          </cell>
          <cell r="E19">
            <v>3075881.6149502504</v>
          </cell>
          <cell r="G19">
            <v>369111.76147611445</v>
          </cell>
          <cell r="I19">
            <v>135668757.76178288</v>
          </cell>
        </row>
        <row r="20">
          <cell r="A20">
            <v>39448</v>
          </cell>
          <cell r="C20">
            <v>3967267.7035625745</v>
          </cell>
          <cell r="D20">
            <v>4690713.462325898</v>
          </cell>
          <cell r="E20">
            <v>3243821.9447992514</v>
          </cell>
          <cell r="G20">
            <v>369111.76147611445</v>
          </cell>
          <cell r="I20">
            <v>137365222.27152312</v>
          </cell>
        </row>
        <row r="21">
          <cell r="A21">
            <v>39814</v>
          </cell>
          <cell r="C21">
            <v>4135208.0334115755</v>
          </cell>
          <cell r="D21">
            <v>4858653.792174899</v>
          </cell>
          <cell r="E21">
            <v>3411762.2746482524</v>
          </cell>
          <cell r="G21">
            <v>369111.76147611445</v>
          </cell>
          <cell r="I21">
            <v>139061686.78126335</v>
          </cell>
        </row>
        <row r="22">
          <cell r="A22">
            <v>40179</v>
          </cell>
          <cell r="C22">
            <v>4303148.3632605746</v>
          </cell>
          <cell r="D22">
            <v>5026594.1220238982</v>
          </cell>
          <cell r="E22">
            <v>3579702.6044972516</v>
          </cell>
          <cell r="G22">
            <v>369111.76147611445</v>
          </cell>
          <cell r="I22">
            <v>140758151.29100358</v>
          </cell>
        </row>
        <row r="23">
          <cell r="A23">
            <v>40544</v>
          </cell>
          <cell r="C23">
            <v>4471088.6931095757</v>
          </cell>
          <cell r="D23">
            <v>5194534.4518728992</v>
          </cell>
          <cell r="E23">
            <v>3747642.9343462526</v>
          </cell>
          <cell r="G23">
            <v>369111.76147611445</v>
          </cell>
          <cell r="I23">
            <v>142454615.80074382</v>
          </cell>
        </row>
        <row r="24">
          <cell r="A24">
            <v>40909</v>
          </cell>
          <cell r="C24">
            <v>4639029.0229585767</v>
          </cell>
          <cell r="D24">
            <v>5362474.7817219002</v>
          </cell>
          <cell r="E24">
            <v>3915583.2641952536</v>
          </cell>
          <cell r="G24">
            <v>369111.76147611445</v>
          </cell>
          <cell r="I24">
            <v>144151080.31048405</v>
          </cell>
        </row>
        <row r="25">
          <cell r="A25">
            <v>41275</v>
          </cell>
          <cell r="C25">
            <v>4806969.3528075777</v>
          </cell>
          <cell r="D25">
            <v>5530415.1115709012</v>
          </cell>
          <cell r="E25">
            <v>4083523.5940442546</v>
          </cell>
          <cell r="G25">
            <v>369111.76147611445</v>
          </cell>
          <cell r="I25">
            <v>145847544.82022429</v>
          </cell>
        </row>
        <row r="26">
          <cell r="A26">
            <v>41640</v>
          </cell>
          <cell r="C26">
            <v>4974909.6826565787</v>
          </cell>
          <cell r="D26">
            <v>5698355.4414199023</v>
          </cell>
          <cell r="E26">
            <v>4251463.9238932552</v>
          </cell>
          <cell r="G26">
            <v>369111.76147611445</v>
          </cell>
          <cell r="I26">
            <v>147544009.32996452</v>
          </cell>
        </row>
        <row r="27">
          <cell r="A27">
            <v>42005</v>
          </cell>
          <cell r="C27">
            <v>5142850.0125055797</v>
          </cell>
          <cell r="D27">
            <v>5866295.7712689033</v>
          </cell>
          <cell r="E27">
            <v>4419404.2537422562</v>
          </cell>
          <cell r="G27">
            <v>369111.76147611445</v>
          </cell>
          <cell r="I27">
            <v>149240473.83970475</v>
          </cell>
        </row>
        <row r="28">
          <cell r="A28">
            <v>42370</v>
          </cell>
          <cell r="C28">
            <v>5310790.3423545808</v>
          </cell>
          <cell r="D28">
            <v>6034236.1011179043</v>
          </cell>
          <cell r="E28">
            <v>4587344.5835912572</v>
          </cell>
          <cell r="G28">
            <v>369111.76147611445</v>
          </cell>
          <cell r="I28">
            <v>150936938.34944499</v>
          </cell>
        </row>
        <row r="29">
          <cell r="A29">
            <v>42736</v>
          </cell>
          <cell r="C29">
            <v>5478730.6722035818</v>
          </cell>
          <cell r="D29">
            <v>6202176.4309669053</v>
          </cell>
          <cell r="E29">
            <v>4755284.9134402582</v>
          </cell>
          <cell r="G29">
            <v>369111.76147611445</v>
          </cell>
          <cell r="I29">
            <v>152633402.85918522</v>
          </cell>
        </row>
      </sheetData>
      <sheetData sheetId="5"/>
      <sheetData sheetId="6"/>
      <sheetData sheetId="7">
        <row r="1">
          <cell r="A1" t="str">
            <v>DATE</v>
          </cell>
          <cell r="B1" t="str">
            <v>ACTUAL</v>
          </cell>
          <cell r="C1" t="str">
            <v>PREDICT</v>
          </cell>
          <cell r="D1" t="str">
            <v>UPPER</v>
          </cell>
          <cell r="E1" t="str">
            <v>LOWER</v>
          </cell>
          <cell r="F1" t="str">
            <v>ERROR</v>
          </cell>
          <cell r="G1" t="str">
            <v>STD</v>
          </cell>
          <cell r="H1" t="str">
            <v>NERROR</v>
          </cell>
        </row>
        <row r="2">
          <cell r="A2">
            <v>32874</v>
          </cell>
          <cell r="B2">
            <v>1598331</v>
          </cell>
        </row>
        <row r="3">
          <cell r="A3">
            <v>33239</v>
          </cell>
          <cell r="B3">
            <v>1724873</v>
          </cell>
          <cell r="C3">
            <v>1702163.46667</v>
          </cell>
          <cell r="D3">
            <v>2469541.3024761053</v>
          </cell>
          <cell r="E3">
            <v>934785.63086389459</v>
          </cell>
          <cell r="F3">
            <v>22709.533330000006</v>
          </cell>
          <cell r="G3">
            <v>391526.49837399257</v>
          </cell>
          <cell r="H3">
            <v>5.8002544972850047E-2</v>
          </cell>
        </row>
        <row r="4">
          <cell r="A4">
            <v>33604</v>
          </cell>
          <cell r="B4">
            <v>1848229</v>
          </cell>
          <cell r="C4">
            <v>1828705.46667</v>
          </cell>
          <cell r="D4">
            <v>2596083.3024761053</v>
          </cell>
          <cell r="E4">
            <v>1061327.6308638947</v>
          </cell>
          <cell r="F4">
            <v>19523.533330000006</v>
          </cell>
          <cell r="G4">
            <v>391526.49837399257</v>
          </cell>
          <cell r="H4">
            <v>4.9865164710641896E-2</v>
          </cell>
        </row>
        <row r="5">
          <cell r="A5">
            <v>33970</v>
          </cell>
          <cell r="B5">
            <v>1969398</v>
          </cell>
          <cell r="C5">
            <v>1952061.46667</v>
          </cell>
          <cell r="D5">
            <v>2719439.3024761053</v>
          </cell>
          <cell r="E5">
            <v>1184683.6308638947</v>
          </cell>
          <cell r="F5">
            <v>17336.533330000006</v>
          </cell>
          <cell r="G5">
            <v>391526.49837399257</v>
          </cell>
          <cell r="H5">
            <v>4.4279335886583754E-2</v>
          </cell>
        </row>
        <row r="6">
          <cell r="A6">
            <v>34335</v>
          </cell>
          <cell r="B6">
            <v>2089666</v>
          </cell>
          <cell r="C6">
            <v>2073230.46667</v>
          </cell>
          <cell r="D6">
            <v>2840608.3024761053</v>
          </cell>
          <cell r="E6">
            <v>1305852.6308638947</v>
          </cell>
          <cell r="F6">
            <v>16435.533330000006</v>
          </cell>
          <cell r="G6">
            <v>391526.49837399257</v>
          </cell>
          <cell r="H6">
            <v>4.1978086791715725E-2</v>
          </cell>
        </row>
        <row r="7">
          <cell r="A7">
            <v>34700</v>
          </cell>
          <cell r="B7">
            <v>1565984</v>
          </cell>
          <cell r="C7">
            <v>2193498.46667</v>
          </cell>
          <cell r="D7">
            <v>2960876.3024761053</v>
          </cell>
          <cell r="E7">
            <v>1426120.6308638947</v>
          </cell>
          <cell r="F7">
            <v>-627514.46666999999</v>
          </cell>
          <cell r="G7">
            <v>391526.49837399257</v>
          </cell>
          <cell r="H7">
            <v>-1.6027381780698475</v>
          </cell>
        </row>
        <row r="8">
          <cell r="A8">
            <v>35065</v>
          </cell>
          <cell r="B8">
            <v>1669068</v>
          </cell>
          <cell r="C8">
            <v>1669816.46667</v>
          </cell>
          <cell r="D8">
            <v>2437194.3024761053</v>
          </cell>
          <cell r="E8">
            <v>902438.63086389459</v>
          </cell>
          <cell r="F8">
            <v>-748.46666999999434</v>
          </cell>
          <cell r="G8">
            <v>391526.49837399257</v>
          </cell>
          <cell r="H8">
            <v>-1.9116628711169548E-3</v>
          </cell>
        </row>
        <row r="9">
          <cell r="A9">
            <v>35431</v>
          </cell>
          <cell r="B9">
            <v>1692489</v>
          </cell>
          <cell r="C9">
            <v>1772900.46667</v>
          </cell>
          <cell r="D9">
            <v>2540278.3024761053</v>
          </cell>
          <cell r="E9">
            <v>1005522.6308638946</v>
          </cell>
          <cell r="F9">
            <v>-80411.466669999994</v>
          </cell>
          <cell r="G9">
            <v>391526.49837399257</v>
          </cell>
          <cell r="H9">
            <v>-0.20537937279838883</v>
          </cell>
        </row>
        <row r="10">
          <cell r="A10">
            <v>35796</v>
          </cell>
          <cell r="B10">
            <v>1774162</v>
          </cell>
          <cell r="C10">
            <v>1796321.46667</v>
          </cell>
          <cell r="D10">
            <v>2563699.3024761053</v>
          </cell>
          <cell r="E10">
            <v>1028943.6308638946</v>
          </cell>
          <cell r="F10">
            <v>-22159.466669999994</v>
          </cell>
          <cell r="G10">
            <v>391526.49837399257</v>
          </cell>
          <cell r="H10">
            <v>-5.6597616667142941E-2</v>
          </cell>
        </row>
        <row r="11">
          <cell r="A11">
            <v>36161</v>
          </cell>
          <cell r="B11">
            <v>3132145.0178884799</v>
          </cell>
          <cell r="C11">
            <v>1877994.46667</v>
          </cell>
          <cell r="D11">
            <v>2645372.3024761053</v>
          </cell>
          <cell r="E11">
            <v>1110616.6308638947</v>
          </cell>
          <cell r="F11">
            <v>1254150.5512184799</v>
          </cell>
          <cell r="G11">
            <v>391526.49837399257</v>
          </cell>
          <cell r="H11">
            <v>3.2032328754936392</v>
          </cell>
        </row>
        <row r="12">
          <cell r="A12">
            <v>36526</v>
          </cell>
          <cell r="B12">
            <v>3221489</v>
          </cell>
          <cell r="C12">
            <v>3235977.4845584799</v>
          </cell>
          <cell r="D12">
            <v>4003355.3203645851</v>
          </cell>
          <cell r="E12">
            <v>2468599.6487523746</v>
          </cell>
          <cell r="F12">
            <v>-14488.48455847986</v>
          </cell>
          <cell r="G12">
            <v>391526.49837399257</v>
          </cell>
          <cell r="H12">
            <v>-3.7005118730534095E-2</v>
          </cell>
        </row>
        <row r="13">
          <cell r="A13">
            <v>36892</v>
          </cell>
          <cell r="B13">
            <v>3467340.2982796868</v>
          </cell>
          <cell r="C13">
            <v>3325321.46667</v>
          </cell>
          <cell r="D13">
            <v>4092699.3024761053</v>
          </cell>
          <cell r="E13">
            <v>2557943.6308638947</v>
          </cell>
          <cell r="F13">
            <v>142018.83160968684</v>
          </cell>
          <cell r="G13">
            <v>391526.49837399257</v>
          </cell>
          <cell r="H13">
            <v>0.3627310851232044</v>
          </cell>
        </row>
        <row r="14">
          <cell r="A14">
            <v>37257</v>
          </cell>
          <cell r="B14">
            <v>3499710.9205219056</v>
          </cell>
          <cell r="C14">
            <v>3571172.7649496868</v>
          </cell>
          <cell r="D14">
            <v>4338550.6007557921</v>
          </cell>
          <cell r="E14">
            <v>2803794.9291435815</v>
          </cell>
          <cell r="F14">
            <v>-71461.84442778118</v>
          </cell>
          <cell r="G14">
            <v>391526.49837399257</v>
          </cell>
          <cell r="H14">
            <v>-0.18252109301557323</v>
          </cell>
        </row>
        <row r="15">
          <cell r="A15">
            <v>37622</v>
          </cell>
          <cell r="B15">
            <v>3410347</v>
          </cell>
          <cell r="C15">
            <v>3603543.3871919056</v>
          </cell>
          <cell r="D15">
            <v>4370921.2229980109</v>
          </cell>
          <cell r="E15">
            <v>2836165.5513858004</v>
          </cell>
          <cell r="F15">
            <v>-193196.38719190564</v>
          </cell>
          <cell r="G15">
            <v>391526.49837399257</v>
          </cell>
          <cell r="H15">
            <v>-0.49344396354844228</v>
          </cell>
        </row>
        <row r="16">
          <cell r="A16">
            <v>37987</v>
          </cell>
          <cell r="B16">
            <v>3256755</v>
          </cell>
          <cell r="C16">
            <v>3514179.46667</v>
          </cell>
          <cell r="D16">
            <v>4281557.3024761053</v>
          </cell>
          <cell r="E16">
            <v>2746801.6308638947</v>
          </cell>
          <cell r="F16">
            <v>-257424.46666999999</v>
          </cell>
          <cell r="G16">
            <v>391526.49837399257</v>
          </cell>
          <cell r="H16">
            <v>-0.65748925740424313</v>
          </cell>
        </row>
        <row r="17">
          <cell r="A17">
            <v>38353</v>
          </cell>
          <cell r="B17">
            <v>3155818</v>
          </cell>
          <cell r="C17">
            <v>3360587.46667</v>
          </cell>
          <cell r="D17">
            <v>4127965.3024761053</v>
          </cell>
          <cell r="E17">
            <v>2593209.6308638947</v>
          </cell>
          <cell r="F17">
            <v>-204769.46666999999</v>
          </cell>
          <cell r="G17">
            <v>391526.49837399257</v>
          </cell>
          <cell r="H17">
            <v>-0.52300283000105097</v>
          </cell>
        </row>
        <row r="18">
          <cell r="A18">
            <v>38718</v>
          </cell>
          <cell r="C18">
            <v>3259650.46667</v>
          </cell>
          <cell r="D18">
            <v>4027028.3024761053</v>
          </cell>
          <cell r="E18">
            <v>2492272.6308638947</v>
          </cell>
          <cell r="G18">
            <v>391526.49837399257</v>
          </cell>
        </row>
        <row r="19">
          <cell r="A19">
            <v>39083</v>
          </cell>
          <cell r="C19">
            <v>3363482.93334</v>
          </cell>
          <cell r="D19">
            <v>4448719.0762015088</v>
          </cell>
          <cell r="E19">
            <v>2278246.7904784917</v>
          </cell>
          <cell r="G19">
            <v>553702.08402894787</v>
          </cell>
        </row>
        <row r="20">
          <cell r="A20">
            <v>39448</v>
          </cell>
          <cell r="C20">
            <v>3467315.40001</v>
          </cell>
          <cell r="D20">
            <v>4796452.8002284225</v>
          </cell>
          <cell r="E20">
            <v>2138177.9997915779</v>
          </cell>
          <cell r="G20">
            <v>678143.78769328853</v>
          </cell>
        </row>
        <row r="21">
          <cell r="A21">
            <v>39814</v>
          </cell>
          <cell r="C21">
            <v>3571147.86668</v>
          </cell>
          <cell r="D21">
            <v>5105903.5382922105</v>
          </cell>
          <cell r="E21">
            <v>2036392.1950677892</v>
          </cell>
          <cell r="G21">
            <v>783052.99674798513</v>
          </cell>
        </row>
        <row r="22">
          <cell r="A22">
            <v>40179</v>
          </cell>
          <cell r="C22">
            <v>3674980.33335</v>
          </cell>
          <cell r="D22">
            <v>5390889.3386391234</v>
          </cell>
          <cell r="E22">
            <v>1959071.3280608761</v>
          </cell>
          <cell r="G22">
            <v>875479.86535670829</v>
          </cell>
        </row>
        <row r="23">
          <cell r="A23">
            <v>40544</v>
          </cell>
          <cell r="C23">
            <v>3778812.80002</v>
          </cell>
          <cell r="D23">
            <v>5658496.9376662094</v>
          </cell>
          <cell r="E23">
            <v>1899128.662373791</v>
          </cell>
          <cell r="G23">
            <v>959040.14179490949</v>
          </cell>
        </row>
        <row r="24">
          <cell r="A24">
            <v>40909</v>
          </cell>
          <cell r="C24">
            <v>3882645.26669</v>
          </cell>
          <cell r="D24">
            <v>5912936.1818559114</v>
          </cell>
          <cell r="E24">
            <v>1852354.3515240885</v>
          </cell>
          <cell r="G24">
            <v>1035881.7463895191</v>
          </cell>
        </row>
        <row r="25">
          <cell r="A25">
            <v>41275</v>
          </cell>
          <cell r="C25">
            <v>3986477.73336</v>
          </cell>
          <cell r="D25">
            <v>6156950.0190830166</v>
          </cell>
          <cell r="E25">
            <v>1816005.4476369831</v>
          </cell>
          <cell r="G25">
            <v>1107404.1680578957</v>
          </cell>
        </row>
        <row r="26">
          <cell r="A26">
            <v>41640</v>
          </cell>
          <cell r="C26">
            <v>4090310.2000299999</v>
          </cell>
          <cell r="D26">
            <v>6392443.7074483158</v>
          </cell>
          <cell r="E26">
            <v>1788176.6926116836</v>
          </cell>
          <cell r="G26">
            <v>1174579.4951219778</v>
          </cell>
        </row>
        <row r="27">
          <cell r="A27">
            <v>42005</v>
          </cell>
          <cell r="C27">
            <v>4194142.6666999999</v>
          </cell>
          <cell r="D27">
            <v>6620804.4537780052</v>
          </cell>
          <cell r="E27">
            <v>1767480.8796219944</v>
          </cell>
          <cell r="G27">
            <v>1238115.4991720279</v>
          </cell>
        </row>
        <row r="28">
          <cell r="A28">
            <v>42370</v>
          </cell>
          <cell r="C28">
            <v>4297975.1333699999</v>
          </cell>
          <cell r="D28">
            <v>6843079.4871738041</v>
          </cell>
          <cell r="E28">
            <v>1752870.7795661953</v>
          </cell>
          <cell r="G28">
            <v>1298546.4905882268</v>
          </cell>
        </row>
        <row r="29">
          <cell r="A29">
            <v>42736</v>
          </cell>
          <cell r="C29">
            <v>4401807.6000399999</v>
          </cell>
          <cell r="D29">
            <v>7060082.400476844</v>
          </cell>
          <cell r="E29">
            <v>1743532.7996031558</v>
          </cell>
          <cell r="G29">
            <v>1356287.5753865771</v>
          </cell>
        </row>
      </sheetData>
      <sheetData sheetId="8">
        <row r="1">
          <cell r="A1" t="str">
            <v>DATE</v>
          </cell>
          <cell r="B1" t="str">
            <v>ACTUAL</v>
          </cell>
          <cell r="C1" t="str">
            <v>PREDICT</v>
          </cell>
          <cell r="D1" t="str">
            <v>UPPER</v>
          </cell>
          <cell r="E1" t="str">
            <v>LOWER</v>
          </cell>
          <cell r="F1" t="str">
            <v>ERROR</v>
          </cell>
          <cell r="G1" t="str">
            <v>STD</v>
          </cell>
          <cell r="H1" t="str">
            <v>NERROR</v>
          </cell>
          <cell r="I1" t="str">
            <v>_LEVEL_</v>
          </cell>
          <cell r="J1" t="str">
            <v>_TREND_</v>
          </cell>
        </row>
        <row r="2">
          <cell r="A2">
            <v>32874</v>
          </cell>
          <cell r="B2">
            <v>1598331</v>
          </cell>
          <cell r="C2">
            <v>1598316.1223035783</v>
          </cell>
          <cell r="D2">
            <v>2369819.4144204026</v>
          </cell>
          <cell r="E2">
            <v>826812.83018675388</v>
          </cell>
          <cell r="F2">
            <v>14.877696421695873</v>
          </cell>
          <cell r="G2">
            <v>393631.3616996762</v>
          </cell>
          <cell r="H2">
            <v>3.7796013908685749E-5</v>
          </cell>
          <cell r="I2">
            <v>1598330.9851223035</v>
          </cell>
          <cell r="J2">
            <v>141386.76449475193</v>
          </cell>
        </row>
        <row r="3">
          <cell r="A3">
            <v>33239</v>
          </cell>
          <cell r="B3">
            <v>1724873</v>
          </cell>
          <cell r="C3">
            <v>1739717.7496170555</v>
          </cell>
          <cell r="D3">
            <v>2511221.0417338801</v>
          </cell>
          <cell r="E3">
            <v>968214.4575002311</v>
          </cell>
          <cell r="F3">
            <v>-14844.749617055524</v>
          </cell>
          <cell r="G3">
            <v>393631.3616996762</v>
          </cell>
          <cell r="H3">
            <v>-3.7712314265196757E-2</v>
          </cell>
          <cell r="I3">
            <v>1724887.8447496172</v>
          </cell>
          <cell r="J3">
            <v>141371.93458988448</v>
          </cell>
        </row>
        <row r="4">
          <cell r="A4">
            <v>33604</v>
          </cell>
          <cell r="B4">
            <v>1848229</v>
          </cell>
          <cell r="C4">
            <v>1866259.7793395016</v>
          </cell>
          <cell r="D4">
            <v>2637763.0714563262</v>
          </cell>
          <cell r="E4">
            <v>1094756.4872226771</v>
          </cell>
          <cell r="F4">
            <v>-18030.779339501634</v>
          </cell>
          <cell r="G4">
            <v>393631.3616996762</v>
          </cell>
          <cell r="H4">
            <v>-4.580625705646478E-2</v>
          </cell>
          <cell r="I4">
            <v>1848247.0307793396</v>
          </cell>
          <cell r="J4">
            <v>141353.92184132431</v>
          </cell>
        </row>
        <row r="5">
          <cell r="A5">
            <v>33970</v>
          </cell>
          <cell r="B5">
            <v>1969398</v>
          </cell>
          <cell r="C5">
            <v>1989600.9526206639</v>
          </cell>
          <cell r="D5">
            <v>2761104.2447374882</v>
          </cell>
          <cell r="E5">
            <v>1218097.6605038396</v>
          </cell>
          <cell r="F5">
            <v>-20202.952620663913</v>
          </cell>
          <cell r="G5">
            <v>393631.3616996762</v>
          </cell>
          <cell r="H5">
            <v>-5.1324550293525388E-2</v>
          </cell>
          <cell r="I5">
            <v>1969418.2029526206</v>
          </cell>
          <cell r="J5">
            <v>141333.73909165626</v>
          </cell>
        </row>
        <row r="6">
          <cell r="A6">
            <v>34335</v>
          </cell>
          <cell r="B6">
            <v>2089666</v>
          </cell>
          <cell r="C6">
            <v>2110751.9420442767</v>
          </cell>
          <cell r="D6">
            <v>2882255.2341611013</v>
          </cell>
          <cell r="E6">
            <v>1339248.6499274522</v>
          </cell>
          <cell r="F6">
            <v>-21085.942044276744</v>
          </cell>
          <cell r="G6">
            <v>393631.3616996762</v>
          </cell>
          <cell r="H6">
            <v>-5.3567738996275434E-2</v>
          </cell>
          <cell r="I6">
            <v>2089687.0859420444</v>
          </cell>
          <cell r="J6">
            <v>141312.67423555403</v>
          </cell>
        </row>
        <row r="7">
          <cell r="A7">
            <v>34700</v>
          </cell>
          <cell r="B7">
            <v>1565984</v>
          </cell>
          <cell r="C7">
            <v>2230999.7601775983</v>
          </cell>
          <cell r="D7">
            <v>3002503.0522944229</v>
          </cell>
          <cell r="E7">
            <v>1459496.4680607738</v>
          </cell>
          <cell r="F7">
            <v>-665015.76017759833</v>
          </cell>
          <cell r="G7">
            <v>393631.3616996762</v>
          </cell>
          <cell r="H7">
            <v>-1.6894379485061883</v>
          </cell>
          <cell r="I7">
            <v>1566649.0157601775</v>
          </cell>
          <cell r="J7">
            <v>140648.3234911366</v>
          </cell>
        </row>
        <row r="8">
          <cell r="A8">
            <v>35065</v>
          </cell>
          <cell r="B8">
            <v>1669068</v>
          </cell>
          <cell r="C8">
            <v>1707297.3392513141</v>
          </cell>
          <cell r="D8">
            <v>2478800.6313681384</v>
          </cell>
          <cell r="E8">
            <v>935794.04713448964</v>
          </cell>
          <cell r="F8">
            <v>-38229.339251314057</v>
          </cell>
          <cell r="G8">
            <v>393631.3616996762</v>
          </cell>
          <cell r="H8">
            <v>-9.711964790163595E-2</v>
          </cell>
          <cell r="I8">
            <v>1669106.2293392513</v>
          </cell>
          <cell r="J8">
            <v>140610.13238122454</v>
          </cell>
        </row>
        <row r="9">
          <cell r="A9">
            <v>35431</v>
          </cell>
          <cell r="B9">
            <v>1692489</v>
          </cell>
          <cell r="C9">
            <v>1809716.3617204758</v>
          </cell>
          <cell r="D9">
            <v>2581219.6538373004</v>
          </cell>
          <cell r="E9">
            <v>1038213.0696036514</v>
          </cell>
          <cell r="F9">
            <v>-117227.36172047583</v>
          </cell>
          <cell r="G9">
            <v>393631.3616996762</v>
          </cell>
          <cell r="H9">
            <v>-0.2978100149700858</v>
          </cell>
          <cell r="I9">
            <v>1692606.2273617205</v>
          </cell>
          <cell r="J9">
            <v>140493.02224686579</v>
          </cell>
        </row>
        <row r="10">
          <cell r="A10">
            <v>35796</v>
          </cell>
          <cell r="B10">
            <v>1774162</v>
          </cell>
          <cell r="C10">
            <v>1833099.2496085863</v>
          </cell>
          <cell r="D10">
            <v>2604602.5417254106</v>
          </cell>
          <cell r="E10">
            <v>1061595.957491762</v>
          </cell>
          <cell r="F10">
            <v>-58937.249608586309</v>
          </cell>
          <cell r="G10">
            <v>393631.3616996762</v>
          </cell>
          <cell r="H10">
            <v>-0.14972701706007077</v>
          </cell>
          <cell r="I10">
            <v>1774220.9372496086</v>
          </cell>
          <cell r="J10">
            <v>140434.14393450681</v>
          </cell>
        </row>
        <row r="11">
          <cell r="A11">
            <v>36161</v>
          </cell>
          <cell r="B11">
            <v>3132145.0178884799</v>
          </cell>
          <cell r="C11">
            <v>1914655.0811841153</v>
          </cell>
          <cell r="D11">
            <v>2686158.3733009398</v>
          </cell>
          <cell r="E11">
            <v>1143151.7890672907</v>
          </cell>
          <cell r="F11">
            <v>1217489.9367043646</v>
          </cell>
          <cell r="G11">
            <v>393631.3616996762</v>
          </cell>
          <cell r="H11">
            <v>3.092969857501489</v>
          </cell>
          <cell r="I11">
            <v>3130927.5279517756</v>
          </cell>
          <cell r="J11">
            <v>141650.41638127447</v>
          </cell>
        </row>
        <row r="12">
          <cell r="A12">
            <v>36526</v>
          </cell>
          <cell r="B12">
            <v>3221489</v>
          </cell>
          <cell r="C12">
            <v>3272577.9443330499</v>
          </cell>
          <cell r="D12">
            <v>4044081.2364498745</v>
          </cell>
          <cell r="E12">
            <v>2501074.6522162254</v>
          </cell>
          <cell r="F12">
            <v>-51088.944333049934</v>
          </cell>
          <cell r="G12">
            <v>393631.3616996762</v>
          </cell>
          <cell r="H12">
            <v>-0.12978880573044532</v>
          </cell>
          <cell r="I12">
            <v>3221540.0889443331</v>
          </cell>
          <cell r="J12">
            <v>141599.37852588575</v>
          </cell>
        </row>
        <row r="13">
          <cell r="A13">
            <v>36892</v>
          </cell>
          <cell r="B13">
            <v>3467340.2982796868</v>
          </cell>
          <cell r="C13">
            <v>3363139.4674702189</v>
          </cell>
          <cell r="D13">
            <v>4134642.7595870434</v>
          </cell>
          <cell r="E13">
            <v>2591636.1753533944</v>
          </cell>
          <cell r="F13">
            <v>104200.83080946794</v>
          </cell>
          <cell r="G13">
            <v>393631.3616996762</v>
          </cell>
          <cell r="H13">
            <v>0.26471679075451487</v>
          </cell>
          <cell r="I13">
            <v>3467236.0974488775</v>
          </cell>
          <cell r="J13">
            <v>141703.47515586441</v>
          </cell>
        </row>
        <row r="14">
          <cell r="A14">
            <v>37257</v>
          </cell>
          <cell r="B14">
            <v>3499710.9205219056</v>
          </cell>
          <cell r="C14">
            <v>3608939.5726047419</v>
          </cell>
          <cell r="D14">
            <v>4380442.8647215664</v>
          </cell>
          <cell r="E14">
            <v>2837436.2804879174</v>
          </cell>
          <cell r="F14">
            <v>-109228.65208283626</v>
          </cell>
          <cell r="G14">
            <v>393631.3616996762</v>
          </cell>
          <cell r="H14">
            <v>-0.27748970918169119</v>
          </cell>
          <cell r="I14">
            <v>3499820.1491739885</v>
          </cell>
          <cell r="J14">
            <v>141594.35573243364</v>
          </cell>
        </row>
        <row r="15">
          <cell r="A15">
            <v>37622</v>
          </cell>
          <cell r="B15">
            <v>3410347</v>
          </cell>
          <cell r="C15">
            <v>3641414.504906422</v>
          </cell>
          <cell r="D15">
            <v>4412917.7970232461</v>
          </cell>
          <cell r="E15">
            <v>2869911.2127895975</v>
          </cell>
          <cell r="F15">
            <v>-231067.50490642199</v>
          </cell>
          <cell r="G15">
            <v>393631.3616996762</v>
          </cell>
          <cell r="H15">
            <v>-0.58701497743646902</v>
          </cell>
          <cell r="I15">
            <v>3410578.0675049066</v>
          </cell>
          <cell r="J15">
            <v>141363.51929503214</v>
          </cell>
        </row>
        <row r="16">
          <cell r="A16">
            <v>37987</v>
          </cell>
          <cell r="B16">
            <v>3256755</v>
          </cell>
          <cell r="C16">
            <v>3551941.5867999387</v>
          </cell>
          <cell r="D16">
            <v>4323444.8789167628</v>
          </cell>
          <cell r="E16">
            <v>2780438.2946831142</v>
          </cell>
          <cell r="F16">
            <v>-295186.5867999387</v>
          </cell>
          <cell r="G16">
            <v>393631.3616996762</v>
          </cell>
          <cell r="H16">
            <v>-0.74990616988783876</v>
          </cell>
          <cell r="I16">
            <v>3257050.1865868</v>
          </cell>
          <cell r="J16">
            <v>141068.62789481899</v>
          </cell>
        </row>
        <row r="17">
          <cell r="A17">
            <v>38353</v>
          </cell>
          <cell r="B17">
            <v>3155818</v>
          </cell>
          <cell r="C17">
            <v>3398118.8144816188</v>
          </cell>
          <cell r="D17">
            <v>4169622.1065984434</v>
          </cell>
          <cell r="E17">
            <v>2626615.5223647943</v>
          </cell>
          <cell r="F17">
            <v>-242300.81448161881</v>
          </cell>
          <cell r="G17">
            <v>393631.3616996762</v>
          </cell>
          <cell r="H17">
            <v>-0.61555261612128331</v>
          </cell>
          <cell r="I17">
            <v>3156060.3008144815</v>
          </cell>
          <cell r="J17">
            <v>140826.56938115184</v>
          </cell>
        </row>
        <row r="18">
          <cell r="A18">
            <v>38718</v>
          </cell>
          <cell r="C18">
            <v>3296886.8701956333</v>
          </cell>
          <cell r="D18">
            <v>4068390.1623124578</v>
          </cell>
          <cell r="E18">
            <v>2525383.5780788087</v>
          </cell>
          <cell r="G18">
            <v>393631.3616996762</v>
          </cell>
          <cell r="I18">
            <v>3296886.8701956333</v>
          </cell>
          <cell r="J18">
            <v>140826.56938115184</v>
          </cell>
        </row>
        <row r="19">
          <cell r="A19">
            <v>39083</v>
          </cell>
          <cell r="C19">
            <v>3437713.4395767851</v>
          </cell>
          <cell r="D19">
            <v>4528783.3131688163</v>
          </cell>
          <cell r="E19">
            <v>2346643.5659847534</v>
          </cell>
          <cell r="G19">
            <v>556678.53195173573</v>
          </cell>
          <cell r="I19">
            <v>3437713.4395767851</v>
          </cell>
          <cell r="J19">
            <v>140826.56938115184</v>
          </cell>
        </row>
        <row r="20">
          <cell r="A20">
            <v>39448</v>
          </cell>
          <cell r="C20">
            <v>3578540.0089579369</v>
          </cell>
          <cell r="D20">
            <v>4915267.1484431224</v>
          </cell>
          <cell r="E20">
            <v>2241812.8694727514</v>
          </cell>
          <cell r="G20">
            <v>682016.17480174068</v>
          </cell>
          <cell r="I20">
            <v>3578540.0089579369</v>
          </cell>
          <cell r="J20">
            <v>140826.56938115184</v>
          </cell>
        </row>
        <row r="21">
          <cell r="A21">
            <v>39814</v>
          </cell>
          <cell r="C21">
            <v>3719366.5783390887</v>
          </cell>
          <cell r="D21">
            <v>5263528.6316645881</v>
          </cell>
          <cell r="E21">
            <v>2175204.5250135893</v>
          </cell>
          <cell r="G21">
            <v>787852.25927907496</v>
          </cell>
          <cell r="I21">
            <v>3719366.5783390887</v>
          </cell>
          <cell r="J21">
            <v>140826.56938115184</v>
          </cell>
        </row>
        <row r="22">
          <cell r="A22">
            <v>40179</v>
          </cell>
          <cell r="C22">
            <v>3860193.1477202405</v>
          </cell>
          <cell r="D22">
            <v>5587394.8329896946</v>
          </cell>
          <cell r="E22">
            <v>2132991.4624507865</v>
          </cell>
          <cell r="G22">
            <v>881241.54264741624</v>
          </cell>
          <cell r="I22">
            <v>3860193.1477202405</v>
          </cell>
          <cell r="J22">
            <v>140826.56938115184</v>
          </cell>
        </row>
        <row r="23">
          <cell r="A23">
            <v>40544</v>
          </cell>
          <cell r="C23">
            <v>4001019.7171013923</v>
          </cell>
          <cell r="D23">
            <v>5893956.1337548625</v>
          </cell>
          <cell r="E23">
            <v>2108083.3004479217</v>
          </cell>
          <cell r="G23">
            <v>965801.63287933439</v>
          </cell>
          <cell r="I23">
            <v>4001019.7171013923</v>
          </cell>
          <cell r="J23">
            <v>140826.56938115184</v>
          </cell>
        </row>
        <row r="24">
          <cell r="A24">
            <v>40909</v>
          </cell>
          <cell r="C24">
            <v>4141846.2864825442</v>
          </cell>
          <cell r="D24">
            <v>6187423.3401940698</v>
          </cell>
          <cell r="E24">
            <v>2096269.2327710185</v>
          </cell>
          <cell r="G24">
            <v>1043680.9399799061</v>
          </cell>
          <cell r="I24">
            <v>4141846.2864825442</v>
          </cell>
          <cell r="J24">
            <v>140826.56938115184</v>
          </cell>
        </row>
        <row r="25">
          <cell r="A25">
            <v>41275</v>
          </cell>
          <cell r="C25">
            <v>4282672.855863696</v>
          </cell>
          <cell r="D25">
            <v>6470539.0458276421</v>
          </cell>
          <cell r="E25">
            <v>2094806.6658997498</v>
          </cell>
          <cell r="G25">
            <v>1116278.7720700765</v>
          </cell>
          <cell r="I25">
            <v>4282672.855863696</v>
          </cell>
          <cell r="J25">
            <v>140826.56938115184</v>
          </cell>
        </row>
        <row r="26">
          <cell r="A26">
            <v>41640</v>
          </cell>
          <cell r="C26">
            <v>4423499.4252448482</v>
          </cell>
          <cell r="D26">
            <v>6745207.5061836522</v>
          </cell>
          <cell r="E26">
            <v>2101791.3443060438</v>
          </cell>
          <cell r="G26">
            <v>1184566.7059456918</v>
          </cell>
          <cell r="I26">
            <v>4423499.4252448482</v>
          </cell>
          <cell r="J26">
            <v>140826.56938115184</v>
          </cell>
        </row>
        <row r="27">
          <cell r="A27">
            <v>42005</v>
          </cell>
          <cell r="C27">
            <v>4564325.9946260005</v>
          </cell>
          <cell r="D27">
            <v>7012814.6130299503</v>
          </cell>
          <cell r="E27">
            <v>2115837.3762220507</v>
          </cell>
          <cell r="G27">
            <v>1249251.8422365491</v>
          </cell>
          <cell r="I27">
            <v>4564325.9946260005</v>
          </cell>
          <cell r="J27">
            <v>140826.56938115184</v>
          </cell>
        </row>
        <row r="28">
          <cell r="A28">
            <v>42370</v>
          </cell>
          <cell r="C28">
            <v>4705152.5640071528</v>
          </cell>
          <cell r="D28">
            <v>7274406.1438068859</v>
          </cell>
          <cell r="E28">
            <v>2135898.9842074192</v>
          </cell>
          <cell r="G28">
            <v>1310867.7506656644</v>
          </cell>
          <cell r="I28">
            <v>4705152.5640071528</v>
          </cell>
          <cell r="J28">
            <v>140826.56938115184</v>
          </cell>
        </row>
        <row r="29">
          <cell r="A29">
            <v>42736</v>
          </cell>
          <cell r="C29">
            <v>4845979.1333883051</v>
          </cell>
          <cell r="D29">
            <v>7530794.1977329087</v>
          </cell>
          <cell r="E29">
            <v>2161164.069043702</v>
          </cell>
          <cell r="G29">
            <v>1369828.7751826472</v>
          </cell>
          <cell r="I29">
            <v>4845979.1333883051</v>
          </cell>
          <cell r="J29">
            <v>140826.56938115184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 BLWUP for ES&amp;X"/>
      <sheetName val="1040ES"/>
      <sheetName val="forecast 1040x"/>
      <sheetName val="1040X"/>
      <sheetName val="1040"/>
      <sheetName val="damped_trend"/>
      <sheetName val="double_brown"/>
      <sheetName val="random_walk"/>
      <sheetName val="linear_holt"/>
    </sheetNames>
    <sheetDataSet>
      <sheetData sheetId="0"/>
      <sheetData sheetId="1"/>
      <sheetData sheetId="2"/>
      <sheetData sheetId="3"/>
      <sheetData sheetId="4">
        <row r="1">
          <cell r="A1" t="str">
            <v>DATE</v>
          </cell>
          <cell r="B1" t="str">
            <v>ACTUAL</v>
          </cell>
          <cell r="C1" t="str">
            <v>PREDICT</v>
          </cell>
          <cell r="D1" t="str">
            <v>UPPER</v>
          </cell>
          <cell r="E1" t="str">
            <v>LOWER</v>
          </cell>
          <cell r="F1" t="str">
            <v>ERROR</v>
          </cell>
          <cell r="G1" t="str">
            <v>STD</v>
          </cell>
          <cell r="H1" t="str">
            <v>NERROR</v>
          </cell>
          <cell r="I1" t="str">
            <v>_040_SERIES</v>
          </cell>
        </row>
        <row r="2">
          <cell r="A2">
            <v>32874</v>
          </cell>
          <cell r="B2">
            <v>1598331</v>
          </cell>
          <cell r="C2">
            <v>1486450.6233480778</v>
          </cell>
          <cell r="D2">
            <v>2209896.3821114008</v>
          </cell>
          <cell r="E2">
            <v>763004.86458475457</v>
          </cell>
          <cell r="F2">
            <v>111880.37665192224</v>
          </cell>
          <cell r="G2">
            <v>369111.76147611445</v>
          </cell>
          <cell r="H2">
            <v>0.30310704867409682</v>
          </cell>
          <cell r="I2">
            <v>112305023</v>
          </cell>
        </row>
        <row r="3">
          <cell r="A3">
            <v>33239</v>
          </cell>
          <cell r="B3">
            <v>1724873</v>
          </cell>
          <cell r="C3">
            <v>1637332.7975814492</v>
          </cell>
          <cell r="D3">
            <v>2360778.5563447722</v>
          </cell>
          <cell r="E3">
            <v>913887.03881812596</v>
          </cell>
          <cell r="F3">
            <v>87540.202418550849</v>
          </cell>
          <cell r="G3">
            <v>369111.76147611445</v>
          </cell>
          <cell r="H3">
            <v>0.23716448933642462</v>
          </cell>
          <cell r="I3">
            <v>113829173</v>
          </cell>
        </row>
        <row r="4">
          <cell r="A4">
            <v>33604</v>
          </cell>
          <cell r="B4">
            <v>1848229</v>
          </cell>
          <cell r="C4">
            <v>1725405.6573677212</v>
          </cell>
          <cell r="D4">
            <v>2448851.4161310443</v>
          </cell>
          <cell r="E4">
            <v>1001959.898604398</v>
          </cell>
          <cell r="F4">
            <v>122823.3426322788</v>
          </cell>
          <cell r="G4">
            <v>369111.76147611445</v>
          </cell>
          <cell r="H4">
            <v>0.33275380372897384</v>
          </cell>
          <cell r="I4">
            <v>114718849</v>
          </cell>
        </row>
        <row r="5">
          <cell r="A5">
            <v>33970</v>
          </cell>
          <cell r="B5">
            <v>1969398</v>
          </cell>
          <cell r="C5">
            <v>1629929.3102840092</v>
          </cell>
          <cell r="D5">
            <v>2353375.0690473323</v>
          </cell>
          <cell r="E5">
            <v>906483.55152068601</v>
          </cell>
          <cell r="F5">
            <v>339468.6897159908</v>
          </cell>
          <cell r="G5">
            <v>369111.76147611445</v>
          </cell>
          <cell r="H5">
            <v>0.91969079597578229</v>
          </cell>
          <cell r="I5">
            <v>113754386</v>
          </cell>
        </row>
        <row r="6">
          <cell r="A6">
            <v>34335</v>
          </cell>
          <cell r="B6">
            <v>2089666</v>
          </cell>
          <cell r="C6">
            <v>1721895.4182074405</v>
          </cell>
          <cell r="D6">
            <v>2445341.1769707636</v>
          </cell>
          <cell r="E6">
            <v>998449.65944411734</v>
          </cell>
          <cell r="F6">
            <v>367770.58179255947</v>
          </cell>
          <cell r="G6">
            <v>369111.76147611445</v>
          </cell>
          <cell r="H6">
            <v>0.99636646722339195</v>
          </cell>
          <cell r="I6">
            <v>114683390</v>
          </cell>
        </row>
        <row r="7">
          <cell r="A7">
            <v>34700</v>
          </cell>
          <cell r="B7">
            <v>1565984</v>
          </cell>
          <cell r="C7">
            <v>1858145.6397821251</v>
          </cell>
          <cell r="D7">
            <v>2581591.3985454482</v>
          </cell>
          <cell r="E7">
            <v>1134699.8810188018</v>
          </cell>
          <cell r="F7">
            <v>-292161.63978212513</v>
          </cell>
          <cell r="G7">
            <v>369111.76147611445</v>
          </cell>
          <cell r="H7">
            <v>-0.79152622667384487</v>
          </cell>
          <cell r="I7">
            <v>116059734</v>
          </cell>
        </row>
        <row r="8">
          <cell r="A8">
            <v>35065</v>
          </cell>
          <cell r="B8">
            <v>1669068</v>
          </cell>
          <cell r="C8">
            <v>2086107.6529035009</v>
          </cell>
          <cell r="D8">
            <v>2809553.411666824</v>
          </cell>
          <cell r="E8">
            <v>1362661.8941401776</v>
          </cell>
          <cell r="F8">
            <v>-417039.65290350094</v>
          </cell>
          <cell r="G8">
            <v>369111.76147611445</v>
          </cell>
          <cell r="H8">
            <v>-1.1298465571395453</v>
          </cell>
          <cell r="I8">
            <v>118362513</v>
          </cell>
        </row>
        <row r="9">
          <cell r="A9">
            <v>35431</v>
          </cell>
          <cell r="B9">
            <v>1692489</v>
          </cell>
          <cell r="C9">
            <v>2282114.3034670372</v>
          </cell>
          <cell r="D9">
            <v>3005560.0622303602</v>
          </cell>
          <cell r="E9">
            <v>1558668.5447037139</v>
          </cell>
          <cell r="F9">
            <v>-589625.30346703716</v>
          </cell>
          <cell r="G9">
            <v>369111.76147611445</v>
          </cell>
          <cell r="H9">
            <v>-1.5974167312064704</v>
          </cell>
          <cell r="I9">
            <v>120342492</v>
          </cell>
        </row>
        <row r="10">
          <cell r="A10">
            <v>35796</v>
          </cell>
          <cell r="B10">
            <v>1774162</v>
          </cell>
          <cell r="C10">
            <v>2500342.2063024398</v>
          </cell>
          <cell r="D10">
            <v>3223787.9650657629</v>
          </cell>
          <cell r="E10">
            <v>1776896.4475391165</v>
          </cell>
          <cell r="F10">
            <v>-726180.20630243979</v>
          </cell>
          <cell r="G10">
            <v>369111.76147611445</v>
          </cell>
          <cell r="H10">
            <v>-1.9673721677097833</v>
          </cell>
          <cell r="I10">
            <v>122546941</v>
          </cell>
        </row>
        <row r="11">
          <cell r="A11">
            <v>36161</v>
          </cell>
          <cell r="B11">
            <v>3132145.0178884799</v>
          </cell>
          <cell r="C11">
            <v>2732008.1904444601</v>
          </cell>
          <cell r="D11">
            <v>3455453.9492077832</v>
          </cell>
          <cell r="E11">
            <v>2008562.4316811368</v>
          </cell>
          <cell r="F11">
            <v>400136.82744401973</v>
          </cell>
          <cell r="G11">
            <v>369111.76147611445</v>
          </cell>
          <cell r="H11">
            <v>1.0840533117769886</v>
          </cell>
          <cell r="I11">
            <v>124887136</v>
          </cell>
        </row>
        <row r="12">
          <cell r="A12">
            <v>36526</v>
          </cell>
          <cell r="B12">
            <v>3221489</v>
          </cell>
          <cell r="C12">
            <v>2950792.8372669294</v>
          </cell>
          <cell r="D12">
            <v>3674238.5960302525</v>
          </cell>
          <cell r="E12">
            <v>2227347.0785036064</v>
          </cell>
          <cell r="F12">
            <v>270696.16273307055</v>
          </cell>
          <cell r="G12">
            <v>369111.76147611445</v>
          </cell>
          <cell r="H12">
            <v>0.73337181576260213</v>
          </cell>
          <cell r="I12">
            <v>127097209</v>
          </cell>
        </row>
        <row r="13">
          <cell r="A13">
            <v>36892</v>
          </cell>
          <cell r="B13">
            <v>3467340.2982796868</v>
          </cell>
          <cell r="C13">
            <v>3183205.5354726855</v>
          </cell>
          <cell r="D13">
            <v>3906651.2942360085</v>
          </cell>
          <cell r="E13">
            <v>2459759.7767093624</v>
          </cell>
          <cell r="F13">
            <v>284134.76280700136</v>
          </cell>
          <cell r="G13">
            <v>369111.76147611445</v>
          </cell>
          <cell r="H13">
            <v>0.76977975903752927</v>
          </cell>
          <cell r="I13">
            <v>129444947</v>
          </cell>
        </row>
        <row r="14">
          <cell r="A14">
            <v>37257</v>
          </cell>
          <cell r="B14">
            <v>3499710.9205219056</v>
          </cell>
          <cell r="C14">
            <v>3271925.4220547397</v>
          </cell>
          <cell r="D14">
            <v>3995371.1808180627</v>
          </cell>
          <cell r="E14">
            <v>2548479.6632914166</v>
          </cell>
          <cell r="F14">
            <v>227785.49846716598</v>
          </cell>
          <cell r="G14">
            <v>369111.76147611445</v>
          </cell>
          <cell r="H14">
            <v>0.61711796328632074</v>
          </cell>
          <cell r="I14">
            <v>130341159</v>
          </cell>
        </row>
        <row r="15">
          <cell r="A15">
            <v>37622</v>
          </cell>
          <cell r="B15">
            <v>3410347</v>
          </cell>
          <cell r="C15">
            <v>3251445.1826741528</v>
          </cell>
          <cell r="D15">
            <v>3974890.9414374758</v>
          </cell>
          <cell r="E15">
            <v>2527999.4239108297</v>
          </cell>
          <cell r="F15">
            <v>158901.81732584722</v>
          </cell>
          <cell r="G15">
            <v>369111.76147611445</v>
          </cell>
          <cell r="H15">
            <v>0.43049784349971165</v>
          </cell>
          <cell r="I15">
            <v>130134276</v>
          </cell>
        </row>
        <row r="16">
          <cell r="A16">
            <v>37987</v>
          </cell>
          <cell r="B16">
            <v>3256755</v>
          </cell>
          <cell r="C16">
            <v>3295257.687443044</v>
          </cell>
          <cell r="D16">
            <v>4018703.4462063671</v>
          </cell>
          <cell r="E16">
            <v>2571811.928679721</v>
          </cell>
          <cell r="F16">
            <v>-38502.687443044037</v>
          </cell>
          <cell r="G16">
            <v>369111.76147611445</v>
          </cell>
          <cell r="H16">
            <v>-0.10431173281790854</v>
          </cell>
          <cell r="I16">
            <v>130576852</v>
          </cell>
        </row>
        <row r="17">
          <cell r="A17">
            <v>38353</v>
          </cell>
          <cell r="B17">
            <v>3155818</v>
          </cell>
          <cell r="C17">
            <v>3463446.8385204729</v>
          </cell>
          <cell r="D17">
            <v>4186892.5972837959</v>
          </cell>
          <cell r="E17">
            <v>2740001.0797571498</v>
          </cell>
          <cell r="F17">
            <v>-307628.83852047287</v>
          </cell>
          <cell r="G17">
            <v>369111.76147611445</v>
          </cell>
          <cell r="H17">
            <v>-0.83343006272743714</v>
          </cell>
          <cell r="I17">
            <v>132275830</v>
          </cell>
        </row>
        <row r="18">
          <cell r="A18">
            <v>38718</v>
          </cell>
          <cell r="C18">
            <v>3631387.0438645706</v>
          </cell>
          <cell r="D18">
            <v>4354832.8026278941</v>
          </cell>
          <cell r="E18">
            <v>2907941.2851012475</v>
          </cell>
          <cell r="G18">
            <v>369111.76147611445</v>
          </cell>
          <cell r="I18">
            <v>133972293.25204264</v>
          </cell>
        </row>
        <row r="19">
          <cell r="A19">
            <v>39083</v>
          </cell>
          <cell r="C19">
            <v>3799327.3737135734</v>
          </cell>
          <cell r="D19">
            <v>4522773.132476897</v>
          </cell>
          <cell r="E19">
            <v>3075881.6149502504</v>
          </cell>
          <cell r="G19">
            <v>369111.76147611445</v>
          </cell>
          <cell r="I19">
            <v>135668757.76178288</v>
          </cell>
        </row>
        <row r="20">
          <cell r="A20">
            <v>39448</v>
          </cell>
          <cell r="C20">
            <v>3967267.7035625745</v>
          </cell>
          <cell r="D20">
            <v>4690713.462325898</v>
          </cell>
          <cell r="E20">
            <v>3243821.9447992514</v>
          </cell>
          <cell r="G20">
            <v>369111.76147611445</v>
          </cell>
          <cell r="I20">
            <v>137365222.27152312</v>
          </cell>
        </row>
        <row r="21">
          <cell r="A21">
            <v>39814</v>
          </cell>
          <cell r="C21">
            <v>4135208.0334115755</v>
          </cell>
          <cell r="D21">
            <v>4858653.792174899</v>
          </cell>
          <cell r="E21">
            <v>3411762.2746482524</v>
          </cell>
          <cell r="G21">
            <v>369111.76147611445</v>
          </cell>
          <cell r="I21">
            <v>139061686.78126335</v>
          </cell>
        </row>
        <row r="22">
          <cell r="A22">
            <v>40179</v>
          </cell>
          <cell r="C22">
            <v>4303148.3632605746</v>
          </cell>
          <cell r="D22">
            <v>5026594.1220238982</v>
          </cell>
          <cell r="E22">
            <v>3579702.6044972516</v>
          </cell>
          <cell r="G22">
            <v>369111.76147611445</v>
          </cell>
          <cell r="I22">
            <v>140758151.29100358</v>
          </cell>
        </row>
        <row r="23">
          <cell r="A23">
            <v>40544</v>
          </cell>
          <cell r="C23">
            <v>4471088.6931095757</v>
          </cell>
          <cell r="D23">
            <v>5194534.4518728992</v>
          </cell>
          <cell r="E23">
            <v>3747642.9343462526</v>
          </cell>
          <cell r="G23">
            <v>369111.76147611445</v>
          </cell>
          <cell r="I23">
            <v>142454615.80074382</v>
          </cell>
        </row>
        <row r="24">
          <cell r="A24">
            <v>40909</v>
          </cell>
          <cell r="C24">
            <v>4639029.0229585767</v>
          </cell>
          <cell r="D24">
            <v>5362474.7817219002</v>
          </cell>
          <cell r="E24">
            <v>3915583.2641952536</v>
          </cell>
          <cell r="G24">
            <v>369111.76147611445</v>
          </cell>
          <cell r="I24">
            <v>144151080.31048405</v>
          </cell>
        </row>
        <row r="25">
          <cell r="A25">
            <v>41275</v>
          </cell>
          <cell r="C25">
            <v>4806969.3528075777</v>
          </cell>
          <cell r="D25">
            <v>5530415.1115709012</v>
          </cell>
          <cell r="E25">
            <v>4083523.5940442546</v>
          </cell>
          <cell r="G25">
            <v>369111.76147611445</v>
          </cell>
          <cell r="I25">
            <v>145847544.82022429</v>
          </cell>
        </row>
        <row r="26">
          <cell r="A26">
            <v>41640</v>
          </cell>
          <cell r="C26">
            <v>4974909.6826565787</v>
          </cell>
          <cell r="D26">
            <v>5698355.4414199023</v>
          </cell>
          <cell r="E26">
            <v>4251463.9238932552</v>
          </cell>
          <cell r="G26">
            <v>369111.76147611445</v>
          </cell>
          <cell r="I26">
            <v>147544009.32996452</v>
          </cell>
        </row>
        <row r="27">
          <cell r="A27">
            <v>42005</v>
          </cell>
          <cell r="C27">
            <v>5142850.0125055797</v>
          </cell>
          <cell r="D27">
            <v>5866295.7712689033</v>
          </cell>
          <cell r="E27">
            <v>4419404.2537422562</v>
          </cell>
          <cell r="G27">
            <v>369111.76147611445</v>
          </cell>
          <cell r="I27">
            <v>149240473.83970475</v>
          </cell>
        </row>
        <row r="28">
          <cell r="A28">
            <v>42370</v>
          </cell>
          <cell r="C28">
            <v>5310790.3423545808</v>
          </cell>
          <cell r="D28">
            <v>6034236.1011179043</v>
          </cell>
          <cell r="E28">
            <v>4587344.5835912572</v>
          </cell>
          <cell r="G28">
            <v>369111.76147611445</v>
          </cell>
          <cell r="I28">
            <v>150936938.34944499</v>
          </cell>
        </row>
        <row r="29">
          <cell r="A29">
            <v>42736</v>
          </cell>
          <cell r="C29">
            <v>5478730.6722035818</v>
          </cell>
          <cell r="D29">
            <v>6202176.4309669053</v>
          </cell>
          <cell r="E29">
            <v>4755284.9134402582</v>
          </cell>
          <cell r="G29">
            <v>369111.76147611445</v>
          </cell>
          <cell r="I29">
            <v>152633402.85918522</v>
          </cell>
        </row>
      </sheetData>
      <sheetData sheetId="5"/>
      <sheetData sheetId="6"/>
      <sheetData sheetId="7">
        <row r="1">
          <cell r="A1" t="str">
            <v>DATE</v>
          </cell>
          <cell r="B1" t="str">
            <v>ACTUAL</v>
          </cell>
          <cell r="C1" t="str">
            <v>PREDICT</v>
          </cell>
          <cell r="D1" t="str">
            <v>UPPER</v>
          </cell>
          <cell r="E1" t="str">
            <v>LOWER</v>
          </cell>
          <cell r="F1" t="str">
            <v>ERROR</v>
          </cell>
          <cell r="G1" t="str">
            <v>STD</v>
          </cell>
          <cell r="H1" t="str">
            <v>NERROR</v>
          </cell>
        </row>
        <row r="2">
          <cell r="A2">
            <v>32874</v>
          </cell>
          <cell r="B2">
            <v>1598331</v>
          </cell>
        </row>
        <row r="3">
          <cell r="A3">
            <v>33239</v>
          </cell>
          <cell r="B3">
            <v>1724873</v>
          </cell>
          <cell r="C3">
            <v>1702163.46667</v>
          </cell>
          <cell r="D3">
            <v>2469541.3024761053</v>
          </cell>
          <cell r="E3">
            <v>934785.63086389459</v>
          </cell>
          <cell r="F3">
            <v>22709.533330000006</v>
          </cell>
          <cell r="G3">
            <v>391526.49837399257</v>
          </cell>
          <cell r="H3">
            <v>5.8002544972850047E-2</v>
          </cell>
        </row>
        <row r="4">
          <cell r="A4">
            <v>33604</v>
          </cell>
          <cell r="B4">
            <v>1848229</v>
          </cell>
          <cell r="C4">
            <v>1828705.46667</v>
          </cell>
          <cell r="D4">
            <v>2596083.3024761053</v>
          </cell>
          <cell r="E4">
            <v>1061327.6308638947</v>
          </cell>
          <cell r="F4">
            <v>19523.533330000006</v>
          </cell>
          <cell r="G4">
            <v>391526.49837399257</v>
          </cell>
          <cell r="H4">
            <v>4.9865164710641896E-2</v>
          </cell>
        </row>
        <row r="5">
          <cell r="A5">
            <v>33970</v>
          </cell>
          <cell r="B5">
            <v>1969398</v>
          </cell>
          <cell r="C5">
            <v>1952061.46667</v>
          </cell>
          <cell r="D5">
            <v>2719439.3024761053</v>
          </cell>
          <cell r="E5">
            <v>1184683.6308638947</v>
          </cell>
          <cell r="F5">
            <v>17336.533330000006</v>
          </cell>
          <cell r="G5">
            <v>391526.49837399257</v>
          </cell>
          <cell r="H5">
            <v>4.4279335886583754E-2</v>
          </cell>
        </row>
        <row r="6">
          <cell r="A6">
            <v>34335</v>
          </cell>
          <cell r="B6">
            <v>2089666</v>
          </cell>
          <cell r="C6">
            <v>2073230.46667</v>
          </cell>
          <cell r="D6">
            <v>2840608.3024761053</v>
          </cell>
          <cell r="E6">
            <v>1305852.6308638947</v>
          </cell>
          <cell r="F6">
            <v>16435.533330000006</v>
          </cell>
          <cell r="G6">
            <v>391526.49837399257</v>
          </cell>
          <cell r="H6">
            <v>4.1978086791715725E-2</v>
          </cell>
        </row>
        <row r="7">
          <cell r="A7">
            <v>34700</v>
          </cell>
          <cell r="B7">
            <v>1565984</v>
          </cell>
          <cell r="C7">
            <v>2193498.46667</v>
          </cell>
          <cell r="D7">
            <v>2960876.3024761053</v>
          </cell>
          <cell r="E7">
            <v>1426120.6308638947</v>
          </cell>
          <cell r="F7">
            <v>-627514.46666999999</v>
          </cell>
          <cell r="G7">
            <v>391526.49837399257</v>
          </cell>
          <cell r="H7">
            <v>-1.6027381780698475</v>
          </cell>
        </row>
        <row r="8">
          <cell r="A8">
            <v>35065</v>
          </cell>
          <cell r="B8">
            <v>1669068</v>
          </cell>
          <cell r="C8">
            <v>1669816.46667</v>
          </cell>
          <cell r="D8">
            <v>2437194.3024761053</v>
          </cell>
          <cell r="E8">
            <v>902438.63086389459</v>
          </cell>
          <cell r="F8">
            <v>-748.46666999999434</v>
          </cell>
          <cell r="G8">
            <v>391526.49837399257</v>
          </cell>
          <cell r="H8">
            <v>-1.9116628711169548E-3</v>
          </cell>
        </row>
        <row r="9">
          <cell r="A9">
            <v>35431</v>
          </cell>
          <cell r="B9">
            <v>1692489</v>
          </cell>
          <cell r="C9">
            <v>1772900.46667</v>
          </cell>
          <cell r="D9">
            <v>2540278.3024761053</v>
          </cell>
          <cell r="E9">
            <v>1005522.6308638946</v>
          </cell>
          <cell r="F9">
            <v>-80411.466669999994</v>
          </cell>
          <cell r="G9">
            <v>391526.49837399257</v>
          </cell>
          <cell r="H9">
            <v>-0.20537937279838883</v>
          </cell>
        </row>
        <row r="10">
          <cell r="A10">
            <v>35796</v>
          </cell>
          <cell r="B10">
            <v>1774162</v>
          </cell>
          <cell r="C10">
            <v>1796321.46667</v>
          </cell>
          <cell r="D10">
            <v>2563699.3024761053</v>
          </cell>
          <cell r="E10">
            <v>1028943.6308638946</v>
          </cell>
          <cell r="F10">
            <v>-22159.466669999994</v>
          </cell>
          <cell r="G10">
            <v>391526.49837399257</v>
          </cell>
          <cell r="H10">
            <v>-5.6597616667142941E-2</v>
          </cell>
        </row>
        <row r="11">
          <cell r="A11">
            <v>36161</v>
          </cell>
          <cell r="B11">
            <v>3132145.0178884799</v>
          </cell>
          <cell r="C11">
            <v>1877994.46667</v>
          </cell>
          <cell r="D11">
            <v>2645372.3024761053</v>
          </cell>
          <cell r="E11">
            <v>1110616.6308638947</v>
          </cell>
          <cell r="F11">
            <v>1254150.5512184799</v>
          </cell>
          <cell r="G11">
            <v>391526.49837399257</v>
          </cell>
          <cell r="H11">
            <v>3.2032328754936392</v>
          </cell>
        </row>
        <row r="12">
          <cell r="A12">
            <v>36526</v>
          </cell>
          <cell r="B12">
            <v>3221489</v>
          </cell>
          <cell r="C12">
            <v>3235977.4845584799</v>
          </cell>
          <cell r="D12">
            <v>4003355.3203645851</v>
          </cell>
          <cell r="E12">
            <v>2468599.6487523746</v>
          </cell>
          <cell r="F12">
            <v>-14488.48455847986</v>
          </cell>
          <cell r="G12">
            <v>391526.49837399257</v>
          </cell>
          <cell r="H12">
            <v>-3.7005118730534095E-2</v>
          </cell>
        </row>
        <row r="13">
          <cell r="A13">
            <v>36892</v>
          </cell>
          <cell r="B13">
            <v>3467340.2982796868</v>
          </cell>
          <cell r="C13">
            <v>3325321.46667</v>
          </cell>
          <cell r="D13">
            <v>4092699.3024761053</v>
          </cell>
          <cell r="E13">
            <v>2557943.6308638947</v>
          </cell>
          <cell r="F13">
            <v>142018.83160968684</v>
          </cell>
          <cell r="G13">
            <v>391526.49837399257</v>
          </cell>
          <cell r="H13">
            <v>0.3627310851232044</v>
          </cell>
        </row>
        <row r="14">
          <cell r="A14">
            <v>37257</v>
          </cell>
          <cell r="B14">
            <v>3499710.9205219056</v>
          </cell>
          <cell r="C14">
            <v>3571172.7649496868</v>
          </cell>
          <cell r="D14">
            <v>4338550.6007557921</v>
          </cell>
          <cell r="E14">
            <v>2803794.9291435815</v>
          </cell>
          <cell r="F14">
            <v>-71461.84442778118</v>
          </cell>
          <cell r="G14">
            <v>391526.49837399257</v>
          </cell>
          <cell r="H14">
            <v>-0.18252109301557323</v>
          </cell>
        </row>
        <row r="15">
          <cell r="A15">
            <v>37622</v>
          </cell>
          <cell r="B15">
            <v>3410347</v>
          </cell>
          <cell r="C15">
            <v>3603543.3871919056</v>
          </cell>
          <cell r="D15">
            <v>4370921.2229980109</v>
          </cell>
          <cell r="E15">
            <v>2836165.5513858004</v>
          </cell>
          <cell r="F15">
            <v>-193196.38719190564</v>
          </cell>
          <cell r="G15">
            <v>391526.49837399257</v>
          </cell>
          <cell r="H15">
            <v>-0.49344396354844228</v>
          </cell>
        </row>
        <row r="16">
          <cell r="A16">
            <v>37987</v>
          </cell>
          <cell r="B16">
            <v>3256755</v>
          </cell>
          <cell r="C16">
            <v>3514179.46667</v>
          </cell>
          <cell r="D16">
            <v>4281557.3024761053</v>
          </cell>
          <cell r="E16">
            <v>2746801.6308638947</v>
          </cell>
          <cell r="F16">
            <v>-257424.46666999999</v>
          </cell>
          <cell r="G16">
            <v>391526.49837399257</v>
          </cell>
          <cell r="H16">
            <v>-0.65748925740424313</v>
          </cell>
        </row>
        <row r="17">
          <cell r="A17">
            <v>38353</v>
          </cell>
          <cell r="B17">
            <v>3155818</v>
          </cell>
          <cell r="C17">
            <v>3360587.46667</v>
          </cell>
          <cell r="D17">
            <v>4127965.3024761053</v>
          </cell>
          <cell r="E17">
            <v>2593209.6308638947</v>
          </cell>
          <cell r="F17">
            <v>-204769.46666999999</v>
          </cell>
          <cell r="G17">
            <v>391526.49837399257</v>
          </cell>
          <cell r="H17">
            <v>-0.52300283000105097</v>
          </cell>
        </row>
        <row r="18">
          <cell r="A18">
            <v>38718</v>
          </cell>
          <cell r="C18">
            <v>3259650.46667</v>
          </cell>
          <cell r="D18">
            <v>4027028.3024761053</v>
          </cell>
          <cell r="E18">
            <v>2492272.6308638947</v>
          </cell>
          <cell r="G18">
            <v>391526.49837399257</v>
          </cell>
        </row>
        <row r="19">
          <cell r="A19">
            <v>39083</v>
          </cell>
          <cell r="C19">
            <v>3363482.93334</v>
          </cell>
          <cell r="D19">
            <v>4448719.0762015088</v>
          </cell>
          <cell r="E19">
            <v>2278246.7904784917</v>
          </cell>
          <cell r="G19">
            <v>553702.08402894787</v>
          </cell>
        </row>
        <row r="20">
          <cell r="A20">
            <v>39448</v>
          </cell>
          <cell r="C20">
            <v>3467315.40001</v>
          </cell>
          <cell r="D20">
            <v>4796452.8002284225</v>
          </cell>
          <cell r="E20">
            <v>2138177.9997915779</v>
          </cell>
          <cell r="G20">
            <v>678143.78769328853</v>
          </cell>
        </row>
        <row r="21">
          <cell r="A21">
            <v>39814</v>
          </cell>
          <cell r="C21">
            <v>3571147.86668</v>
          </cell>
          <cell r="D21">
            <v>5105903.5382922105</v>
          </cell>
          <cell r="E21">
            <v>2036392.1950677892</v>
          </cell>
          <cell r="G21">
            <v>783052.99674798513</v>
          </cell>
        </row>
        <row r="22">
          <cell r="A22">
            <v>40179</v>
          </cell>
          <cell r="C22">
            <v>3674980.33335</v>
          </cell>
          <cell r="D22">
            <v>5390889.3386391234</v>
          </cell>
          <cell r="E22">
            <v>1959071.3280608761</v>
          </cell>
          <cell r="G22">
            <v>875479.86535670829</v>
          </cell>
        </row>
        <row r="23">
          <cell r="A23">
            <v>40544</v>
          </cell>
          <cell r="C23">
            <v>3778812.80002</v>
          </cell>
          <cell r="D23">
            <v>5658496.9376662094</v>
          </cell>
          <cell r="E23">
            <v>1899128.662373791</v>
          </cell>
          <cell r="G23">
            <v>959040.14179490949</v>
          </cell>
        </row>
        <row r="24">
          <cell r="A24">
            <v>40909</v>
          </cell>
          <cell r="C24">
            <v>3882645.26669</v>
          </cell>
          <cell r="D24">
            <v>5912936.1818559114</v>
          </cell>
          <cell r="E24">
            <v>1852354.3515240885</v>
          </cell>
          <cell r="G24">
            <v>1035881.7463895191</v>
          </cell>
        </row>
        <row r="25">
          <cell r="A25">
            <v>41275</v>
          </cell>
          <cell r="C25">
            <v>3986477.73336</v>
          </cell>
          <cell r="D25">
            <v>6156950.0190830166</v>
          </cell>
          <cell r="E25">
            <v>1816005.4476369831</v>
          </cell>
          <cell r="G25">
            <v>1107404.1680578957</v>
          </cell>
        </row>
        <row r="26">
          <cell r="A26">
            <v>41640</v>
          </cell>
          <cell r="C26">
            <v>4090310.2000299999</v>
          </cell>
          <cell r="D26">
            <v>6392443.7074483158</v>
          </cell>
          <cell r="E26">
            <v>1788176.6926116836</v>
          </cell>
          <cell r="G26">
            <v>1174579.4951219778</v>
          </cell>
        </row>
        <row r="27">
          <cell r="A27">
            <v>42005</v>
          </cell>
          <cell r="C27">
            <v>4194142.6666999999</v>
          </cell>
          <cell r="D27">
            <v>6620804.4537780052</v>
          </cell>
          <cell r="E27">
            <v>1767480.8796219944</v>
          </cell>
          <cell r="G27">
            <v>1238115.4991720279</v>
          </cell>
        </row>
        <row r="28">
          <cell r="A28">
            <v>42370</v>
          </cell>
          <cell r="C28">
            <v>4297975.1333699999</v>
          </cell>
          <cell r="D28">
            <v>6843079.4871738041</v>
          </cell>
          <cell r="E28">
            <v>1752870.7795661953</v>
          </cell>
          <cell r="G28">
            <v>1298546.4905882268</v>
          </cell>
        </row>
        <row r="29">
          <cell r="A29">
            <v>42736</v>
          </cell>
          <cell r="C29">
            <v>4401807.6000399999</v>
          </cell>
          <cell r="D29">
            <v>7060082.400476844</v>
          </cell>
          <cell r="E29">
            <v>1743532.7996031558</v>
          </cell>
          <cell r="G29">
            <v>1356287.5753865771</v>
          </cell>
        </row>
      </sheetData>
      <sheetData sheetId="8">
        <row r="1">
          <cell r="A1" t="str">
            <v>DATE</v>
          </cell>
          <cell r="B1" t="str">
            <v>ACTUAL</v>
          </cell>
          <cell r="C1" t="str">
            <v>PREDICT</v>
          </cell>
          <cell r="D1" t="str">
            <v>UPPER</v>
          </cell>
          <cell r="E1" t="str">
            <v>LOWER</v>
          </cell>
          <cell r="F1" t="str">
            <v>ERROR</v>
          </cell>
          <cell r="G1" t="str">
            <v>STD</v>
          </cell>
          <cell r="H1" t="str">
            <v>NERROR</v>
          </cell>
          <cell r="I1" t="str">
            <v>_LEVEL_</v>
          </cell>
          <cell r="J1" t="str">
            <v>_TREND_</v>
          </cell>
        </row>
        <row r="2">
          <cell r="A2">
            <v>32874</v>
          </cell>
          <cell r="B2">
            <v>1598331</v>
          </cell>
          <cell r="C2">
            <v>1598316.1223035783</v>
          </cell>
          <cell r="D2">
            <v>2369819.4144204026</v>
          </cell>
          <cell r="E2">
            <v>826812.83018675388</v>
          </cell>
          <cell r="F2">
            <v>14.877696421695873</v>
          </cell>
          <cell r="G2">
            <v>393631.3616996762</v>
          </cell>
          <cell r="H2">
            <v>3.7796013908685749E-5</v>
          </cell>
          <cell r="I2">
            <v>1598330.9851223035</v>
          </cell>
          <cell r="J2">
            <v>141386.76449475193</v>
          </cell>
        </row>
        <row r="3">
          <cell r="A3">
            <v>33239</v>
          </cell>
          <cell r="B3">
            <v>1724873</v>
          </cell>
          <cell r="C3">
            <v>1739717.7496170555</v>
          </cell>
          <cell r="D3">
            <v>2511221.0417338801</v>
          </cell>
          <cell r="E3">
            <v>968214.4575002311</v>
          </cell>
          <cell r="F3">
            <v>-14844.749617055524</v>
          </cell>
          <cell r="G3">
            <v>393631.3616996762</v>
          </cell>
          <cell r="H3">
            <v>-3.7712314265196757E-2</v>
          </cell>
          <cell r="I3">
            <v>1724887.8447496172</v>
          </cell>
          <cell r="J3">
            <v>141371.93458988448</v>
          </cell>
        </row>
        <row r="4">
          <cell r="A4">
            <v>33604</v>
          </cell>
          <cell r="B4">
            <v>1848229</v>
          </cell>
          <cell r="C4">
            <v>1866259.7793395016</v>
          </cell>
          <cell r="D4">
            <v>2637763.0714563262</v>
          </cell>
          <cell r="E4">
            <v>1094756.4872226771</v>
          </cell>
          <cell r="F4">
            <v>-18030.779339501634</v>
          </cell>
          <cell r="G4">
            <v>393631.3616996762</v>
          </cell>
          <cell r="H4">
            <v>-4.580625705646478E-2</v>
          </cell>
          <cell r="I4">
            <v>1848247.0307793396</v>
          </cell>
          <cell r="J4">
            <v>141353.92184132431</v>
          </cell>
        </row>
        <row r="5">
          <cell r="A5">
            <v>33970</v>
          </cell>
          <cell r="B5">
            <v>1969398</v>
          </cell>
          <cell r="C5">
            <v>1989600.9526206639</v>
          </cell>
          <cell r="D5">
            <v>2761104.2447374882</v>
          </cell>
          <cell r="E5">
            <v>1218097.6605038396</v>
          </cell>
          <cell r="F5">
            <v>-20202.952620663913</v>
          </cell>
          <cell r="G5">
            <v>393631.3616996762</v>
          </cell>
          <cell r="H5">
            <v>-5.1324550293525388E-2</v>
          </cell>
          <cell r="I5">
            <v>1969418.2029526206</v>
          </cell>
          <cell r="J5">
            <v>141333.73909165626</v>
          </cell>
        </row>
        <row r="6">
          <cell r="A6">
            <v>34335</v>
          </cell>
          <cell r="B6">
            <v>2089666</v>
          </cell>
          <cell r="C6">
            <v>2110751.9420442767</v>
          </cell>
          <cell r="D6">
            <v>2882255.2341611013</v>
          </cell>
          <cell r="E6">
            <v>1339248.6499274522</v>
          </cell>
          <cell r="F6">
            <v>-21085.942044276744</v>
          </cell>
          <cell r="G6">
            <v>393631.3616996762</v>
          </cell>
          <cell r="H6">
            <v>-5.3567738996275434E-2</v>
          </cell>
          <cell r="I6">
            <v>2089687.0859420444</v>
          </cell>
          <cell r="J6">
            <v>141312.67423555403</v>
          </cell>
        </row>
        <row r="7">
          <cell r="A7">
            <v>34700</v>
          </cell>
          <cell r="B7">
            <v>1565984</v>
          </cell>
          <cell r="C7">
            <v>2230999.7601775983</v>
          </cell>
          <cell r="D7">
            <v>3002503.0522944229</v>
          </cell>
          <cell r="E7">
            <v>1459496.4680607738</v>
          </cell>
          <cell r="F7">
            <v>-665015.76017759833</v>
          </cell>
          <cell r="G7">
            <v>393631.3616996762</v>
          </cell>
          <cell r="H7">
            <v>-1.6894379485061883</v>
          </cell>
          <cell r="I7">
            <v>1566649.0157601775</v>
          </cell>
          <cell r="J7">
            <v>140648.3234911366</v>
          </cell>
        </row>
        <row r="8">
          <cell r="A8">
            <v>35065</v>
          </cell>
          <cell r="B8">
            <v>1669068</v>
          </cell>
          <cell r="C8">
            <v>1707297.3392513141</v>
          </cell>
          <cell r="D8">
            <v>2478800.6313681384</v>
          </cell>
          <cell r="E8">
            <v>935794.04713448964</v>
          </cell>
          <cell r="F8">
            <v>-38229.339251314057</v>
          </cell>
          <cell r="G8">
            <v>393631.3616996762</v>
          </cell>
          <cell r="H8">
            <v>-9.711964790163595E-2</v>
          </cell>
          <cell r="I8">
            <v>1669106.2293392513</v>
          </cell>
          <cell r="J8">
            <v>140610.13238122454</v>
          </cell>
        </row>
        <row r="9">
          <cell r="A9">
            <v>35431</v>
          </cell>
          <cell r="B9">
            <v>1692489</v>
          </cell>
          <cell r="C9">
            <v>1809716.3617204758</v>
          </cell>
          <cell r="D9">
            <v>2581219.6538373004</v>
          </cell>
          <cell r="E9">
            <v>1038213.0696036514</v>
          </cell>
          <cell r="F9">
            <v>-117227.36172047583</v>
          </cell>
          <cell r="G9">
            <v>393631.3616996762</v>
          </cell>
          <cell r="H9">
            <v>-0.2978100149700858</v>
          </cell>
          <cell r="I9">
            <v>1692606.2273617205</v>
          </cell>
          <cell r="J9">
            <v>140493.02224686579</v>
          </cell>
        </row>
        <row r="10">
          <cell r="A10">
            <v>35796</v>
          </cell>
          <cell r="B10">
            <v>1774162</v>
          </cell>
          <cell r="C10">
            <v>1833099.2496085863</v>
          </cell>
          <cell r="D10">
            <v>2604602.5417254106</v>
          </cell>
          <cell r="E10">
            <v>1061595.957491762</v>
          </cell>
          <cell r="F10">
            <v>-58937.249608586309</v>
          </cell>
          <cell r="G10">
            <v>393631.3616996762</v>
          </cell>
          <cell r="H10">
            <v>-0.14972701706007077</v>
          </cell>
          <cell r="I10">
            <v>1774220.9372496086</v>
          </cell>
          <cell r="J10">
            <v>140434.14393450681</v>
          </cell>
        </row>
        <row r="11">
          <cell r="A11">
            <v>36161</v>
          </cell>
          <cell r="B11">
            <v>3132145.0178884799</v>
          </cell>
          <cell r="C11">
            <v>1914655.0811841153</v>
          </cell>
          <cell r="D11">
            <v>2686158.3733009398</v>
          </cell>
          <cell r="E11">
            <v>1143151.7890672907</v>
          </cell>
          <cell r="F11">
            <v>1217489.9367043646</v>
          </cell>
          <cell r="G11">
            <v>393631.3616996762</v>
          </cell>
          <cell r="H11">
            <v>3.092969857501489</v>
          </cell>
          <cell r="I11">
            <v>3130927.5279517756</v>
          </cell>
          <cell r="J11">
            <v>141650.41638127447</v>
          </cell>
        </row>
        <row r="12">
          <cell r="A12">
            <v>36526</v>
          </cell>
          <cell r="B12">
            <v>3221489</v>
          </cell>
          <cell r="C12">
            <v>3272577.9443330499</v>
          </cell>
          <cell r="D12">
            <v>4044081.2364498745</v>
          </cell>
          <cell r="E12">
            <v>2501074.6522162254</v>
          </cell>
          <cell r="F12">
            <v>-51088.944333049934</v>
          </cell>
          <cell r="G12">
            <v>393631.3616996762</v>
          </cell>
          <cell r="H12">
            <v>-0.12978880573044532</v>
          </cell>
          <cell r="I12">
            <v>3221540.0889443331</v>
          </cell>
          <cell r="J12">
            <v>141599.37852588575</v>
          </cell>
        </row>
        <row r="13">
          <cell r="A13">
            <v>36892</v>
          </cell>
          <cell r="B13">
            <v>3467340.2982796868</v>
          </cell>
          <cell r="C13">
            <v>3363139.4674702189</v>
          </cell>
          <cell r="D13">
            <v>4134642.7595870434</v>
          </cell>
          <cell r="E13">
            <v>2591636.1753533944</v>
          </cell>
          <cell r="F13">
            <v>104200.83080946794</v>
          </cell>
          <cell r="G13">
            <v>393631.3616996762</v>
          </cell>
          <cell r="H13">
            <v>0.26471679075451487</v>
          </cell>
          <cell r="I13">
            <v>3467236.0974488775</v>
          </cell>
          <cell r="J13">
            <v>141703.47515586441</v>
          </cell>
        </row>
        <row r="14">
          <cell r="A14">
            <v>37257</v>
          </cell>
          <cell r="B14">
            <v>3499710.9205219056</v>
          </cell>
          <cell r="C14">
            <v>3608939.5726047419</v>
          </cell>
          <cell r="D14">
            <v>4380442.8647215664</v>
          </cell>
          <cell r="E14">
            <v>2837436.2804879174</v>
          </cell>
          <cell r="F14">
            <v>-109228.65208283626</v>
          </cell>
          <cell r="G14">
            <v>393631.3616996762</v>
          </cell>
          <cell r="H14">
            <v>-0.27748970918169119</v>
          </cell>
          <cell r="I14">
            <v>3499820.1491739885</v>
          </cell>
          <cell r="J14">
            <v>141594.35573243364</v>
          </cell>
        </row>
        <row r="15">
          <cell r="A15">
            <v>37622</v>
          </cell>
          <cell r="B15">
            <v>3410347</v>
          </cell>
          <cell r="C15">
            <v>3641414.504906422</v>
          </cell>
          <cell r="D15">
            <v>4412917.7970232461</v>
          </cell>
          <cell r="E15">
            <v>2869911.2127895975</v>
          </cell>
          <cell r="F15">
            <v>-231067.50490642199</v>
          </cell>
          <cell r="G15">
            <v>393631.3616996762</v>
          </cell>
          <cell r="H15">
            <v>-0.58701497743646902</v>
          </cell>
          <cell r="I15">
            <v>3410578.0675049066</v>
          </cell>
          <cell r="J15">
            <v>141363.51929503214</v>
          </cell>
        </row>
        <row r="16">
          <cell r="A16">
            <v>37987</v>
          </cell>
          <cell r="B16">
            <v>3256755</v>
          </cell>
          <cell r="C16">
            <v>3551941.5867999387</v>
          </cell>
          <cell r="D16">
            <v>4323444.8789167628</v>
          </cell>
          <cell r="E16">
            <v>2780438.2946831142</v>
          </cell>
          <cell r="F16">
            <v>-295186.5867999387</v>
          </cell>
          <cell r="G16">
            <v>393631.3616996762</v>
          </cell>
          <cell r="H16">
            <v>-0.74990616988783876</v>
          </cell>
          <cell r="I16">
            <v>3257050.1865868</v>
          </cell>
          <cell r="J16">
            <v>141068.62789481899</v>
          </cell>
        </row>
        <row r="17">
          <cell r="A17">
            <v>38353</v>
          </cell>
          <cell r="B17">
            <v>3155818</v>
          </cell>
          <cell r="C17">
            <v>3398118.8144816188</v>
          </cell>
          <cell r="D17">
            <v>4169622.1065984434</v>
          </cell>
          <cell r="E17">
            <v>2626615.5223647943</v>
          </cell>
          <cell r="F17">
            <v>-242300.81448161881</v>
          </cell>
          <cell r="G17">
            <v>393631.3616996762</v>
          </cell>
          <cell r="H17">
            <v>-0.61555261612128331</v>
          </cell>
          <cell r="I17">
            <v>3156060.3008144815</v>
          </cell>
          <cell r="J17">
            <v>140826.56938115184</v>
          </cell>
        </row>
        <row r="18">
          <cell r="A18">
            <v>38718</v>
          </cell>
          <cell r="C18">
            <v>3296886.8701956333</v>
          </cell>
          <cell r="D18">
            <v>4068390.1623124578</v>
          </cell>
          <cell r="E18">
            <v>2525383.5780788087</v>
          </cell>
          <cell r="G18">
            <v>393631.3616996762</v>
          </cell>
          <cell r="I18">
            <v>3296886.8701956333</v>
          </cell>
          <cell r="J18">
            <v>140826.56938115184</v>
          </cell>
        </row>
        <row r="19">
          <cell r="A19">
            <v>39083</v>
          </cell>
          <cell r="C19">
            <v>3437713.4395767851</v>
          </cell>
          <cell r="D19">
            <v>4528783.3131688163</v>
          </cell>
          <cell r="E19">
            <v>2346643.5659847534</v>
          </cell>
          <cell r="G19">
            <v>556678.53195173573</v>
          </cell>
          <cell r="I19">
            <v>3437713.4395767851</v>
          </cell>
          <cell r="J19">
            <v>140826.56938115184</v>
          </cell>
        </row>
        <row r="20">
          <cell r="A20">
            <v>39448</v>
          </cell>
          <cell r="C20">
            <v>3578540.0089579369</v>
          </cell>
          <cell r="D20">
            <v>4915267.1484431224</v>
          </cell>
          <cell r="E20">
            <v>2241812.8694727514</v>
          </cell>
          <cell r="G20">
            <v>682016.17480174068</v>
          </cell>
          <cell r="I20">
            <v>3578540.0089579369</v>
          </cell>
          <cell r="J20">
            <v>140826.56938115184</v>
          </cell>
        </row>
        <row r="21">
          <cell r="A21">
            <v>39814</v>
          </cell>
          <cell r="C21">
            <v>3719366.5783390887</v>
          </cell>
          <cell r="D21">
            <v>5263528.6316645881</v>
          </cell>
          <cell r="E21">
            <v>2175204.5250135893</v>
          </cell>
          <cell r="G21">
            <v>787852.25927907496</v>
          </cell>
          <cell r="I21">
            <v>3719366.5783390887</v>
          </cell>
          <cell r="J21">
            <v>140826.56938115184</v>
          </cell>
        </row>
        <row r="22">
          <cell r="A22">
            <v>40179</v>
          </cell>
          <cell r="C22">
            <v>3860193.1477202405</v>
          </cell>
          <cell r="D22">
            <v>5587394.8329896946</v>
          </cell>
          <cell r="E22">
            <v>2132991.4624507865</v>
          </cell>
          <cell r="G22">
            <v>881241.54264741624</v>
          </cell>
          <cell r="I22">
            <v>3860193.1477202405</v>
          </cell>
          <cell r="J22">
            <v>140826.56938115184</v>
          </cell>
        </row>
        <row r="23">
          <cell r="A23">
            <v>40544</v>
          </cell>
          <cell r="C23">
            <v>4001019.7171013923</v>
          </cell>
          <cell r="D23">
            <v>5893956.1337548625</v>
          </cell>
          <cell r="E23">
            <v>2108083.3004479217</v>
          </cell>
          <cell r="G23">
            <v>965801.63287933439</v>
          </cell>
          <cell r="I23">
            <v>4001019.7171013923</v>
          </cell>
          <cell r="J23">
            <v>140826.56938115184</v>
          </cell>
        </row>
        <row r="24">
          <cell r="A24">
            <v>40909</v>
          </cell>
          <cell r="C24">
            <v>4141846.2864825442</v>
          </cell>
          <cell r="D24">
            <v>6187423.3401940698</v>
          </cell>
          <cell r="E24">
            <v>2096269.2327710185</v>
          </cell>
          <cell r="G24">
            <v>1043680.9399799061</v>
          </cell>
          <cell r="I24">
            <v>4141846.2864825442</v>
          </cell>
          <cell r="J24">
            <v>140826.56938115184</v>
          </cell>
        </row>
        <row r="25">
          <cell r="A25">
            <v>41275</v>
          </cell>
          <cell r="C25">
            <v>4282672.855863696</v>
          </cell>
          <cell r="D25">
            <v>6470539.0458276421</v>
          </cell>
          <cell r="E25">
            <v>2094806.6658997498</v>
          </cell>
          <cell r="G25">
            <v>1116278.7720700765</v>
          </cell>
          <cell r="I25">
            <v>4282672.855863696</v>
          </cell>
          <cell r="J25">
            <v>140826.56938115184</v>
          </cell>
        </row>
        <row r="26">
          <cell r="A26">
            <v>41640</v>
          </cell>
          <cell r="C26">
            <v>4423499.4252448482</v>
          </cell>
          <cell r="D26">
            <v>6745207.5061836522</v>
          </cell>
          <cell r="E26">
            <v>2101791.3443060438</v>
          </cell>
          <cell r="G26">
            <v>1184566.7059456918</v>
          </cell>
          <cell r="I26">
            <v>4423499.4252448482</v>
          </cell>
          <cell r="J26">
            <v>140826.56938115184</v>
          </cell>
        </row>
        <row r="27">
          <cell r="A27">
            <v>42005</v>
          </cell>
          <cell r="C27">
            <v>4564325.9946260005</v>
          </cell>
          <cell r="D27">
            <v>7012814.6130299503</v>
          </cell>
          <cell r="E27">
            <v>2115837.3762220507</v>
          </cell>
          <cell r="G27">
            <v>1249251.8422365491</v>
          </cell>
          <cell r="I27">
            <v>4564325.9946260005</v>
          </cell>
          <cell r="J27">
            <v>140826.56938115184</v>
          </cell>
        </row>
        <row r="28">
          <cell r="A28">
            <v>42370</v>
          </cell>
          <cell r="C28">
            <v>4705152.5640071528</v>
          </cell>
          <cell r="D28">
            <v>7274406.1438068859</v>
          </cell>
          <cell r="E28">
            <v>2135898.9842074192</v>
          </cell>
          <cell r="G28">
            <v>1310867.7506656644</v>
          </cell>
          <cell r="I28">
            <v>4705152.5640071528</v>
          </cell>
          <cell r="J28">
            <v>140826.56938115184</v>
          </cell>
        </row>
        <row r="29">
          <cell r="A29">
            <v>42736</v>
          </cell>
          <cell r="C29">
            <v>4845979.1333883051</v>
          </cell>
          <cell r="D29">
            <v>7530794.1977329087</v>
          </cell>
          <cell r="E29">
            <v>2161164.069043702</v>
          </cell>
          <cell r="G29">
            <v>1369828.7751826472</v>
          </cell>
          <cell r="I29">
            <v>4845979.1333883051</v>
          </cell>
          <cell r="J29">
            <v>140826.56938115184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S Models"/>
      <sheetName val="FORECAST"/>
      <sheetName val="FORECASTfall"/>
      <sheetName val="FORECAST %"/>
      <sheetName val="compare CY"/>
      <sheetName val="2553"/>
      <sheetName val="BOD"/>
      <sheetName val="fall BOD CY"/>
      <sheetName val="exam lmsb&amp;sbse"/>
      <sheetName val="fall BOD FY"/>
      <sheetName val="compare FY"/>
      <sheetName val="Table 2-Unrounded"/>
      <sheetName val="table1"/>
    </sheetNames>
    <sheetDataSet>
      <sheetData sheetId="0" refreshError="1">
        <row r="1">
          <cell r="A1" t="str">
            <v>SERIES</v>
          </cell>
          <cell r="B1" t="str">
            <v>MODEL</v>
          </cell>
          <cell r="C1" t="str">
            <v>NOBS</v>
          </cell>
          <cell r="D1" t="str">
            <v>N</v>
          </cell>
          <cell r="E1" t="str">
            <v>NMISSA</v>
          </cell>
          <cell r="F1" t="str">
            <v>NMISSP</v>
          </cell>
          <cell r="G1" t="str">
            <v>NPARMS</v>
          </cell>
          <cell r="H1" t="str">
            <v>SST</v>
          </cell>
          <cell r="I1" t="str">
            <v>TSS</v>
          </cell>
          <cell r="J1" t="str">
            <v>SSE</v>
          </cell>
          <cell r="K1" t="str">
            <v>MSE</v>
          </cell>
          <cell r="L1" t="str">
            <v>RMSE</v>
          </cell>
          <cell r="M1" t="str">
            <v>ME</v>
          </cell>
          <cell r="N1" t="str">
            <v>MAE</v>
          </cell>
          <cell r="O1" t="str">
            <v>MPE</v>
          </cell>
          <cell r="P1" t="str">
            <v>MAPE</v>
          </cell>
          <cell r="Q1" t="str">
            <v>MAXERR</v>
          </cell>
          <cell r="R1" t="str">
            <v>MINERR</v>
          </cell>
          <cell r="S1" t="str">
            <v>MAXPE</v>
          </cell>
          <cell r="T1" t="str">
            <v>MINPE</v>
          </cell>
          <cell r="U1" t="str">
            <v>AIC</v>
          </cell>
          <cell r="V1" t="str">
            <v>SBC</v>
          </cell>
          <cell r="W1" t="str">
            <v>RSQUARE</v>
          </cell>
          <cell r="X1" t="str">
            <v>AJDRSQ</v>
          </cell>
          <cell r="Y1" t="str">
            <v>RWRSQ</v>
          </cell>
          <cell r="Z1" t="str">
            <v>ARSQ</v>
          </cell>
          <cell r="AA1" t="str">
            <v>APC</v>
          </cell>
        </row>
        <row r="2">
          <cell r="A2" t="str">
            <v>US1120</v>
          </cell>
          <cell r="B2" t="str">
            <v>Log Linear (Holt) Exponential Smoothing</v>
          </cell>
          <cell r="C2">
            <v>14</v>
          </cell>
          <cell r="D2">
            <v>14</v>
          </cell>
          <cell r="E2">
            <v>0</v>
          </cell>
          <cell r="F2">
            <v>0</v>
          </cell>
          <cell r="G2">
            <v>2</v>
          </cell>
          <cell r="H2">
            <v>50845507444.928574</v>
          </cell>
          <cell r="I2">
            <v>67613187861161</v>
          </cell>
          <cell r="J2">
            <v>26745105667.221527</v>
          </cell>
          <cell r="K2">
            <v>1910364690.5158234</v>
          </cell>
          <cell r="L2">
            <v>43707.718889411553</v>
          </cell>
          <cell r="M2">
            <v>-6016.2226779704051</v>
          </cell>
          <cell r="N2">
            <v>32284.085961533543</v>
          </cell>
          <cell r="O2">
            <v>-0.28591252761346081</v>
          </cell>
          <cell r="P2">
            <v>1.4781202795393074</v>
          </cell>
          <cell r="Q2">
            <v>53676.063616173342</v>
          </cell>
          <cell r="R2">
            <v>-111153.35204532743</v>
          </cell>
          <cell r="S2">
            <v>2.3953503062316419</v>
          </cell>
          <cell r="T2">
            <v>-5.2247983140757572</v>
          </cell>
          <cell r="U2">
            <v>303.18783997510178</v>
          </cell>
          <cell r="V2">
            <v>304.46595463433232</v>
          </cell>
          <cell r="W2">
            <v>0.47399274761512616</v>
          </cell>
          <cell r="X2">
            <v>0.43015880991638666</v>
          </cell>
          <cell r="Y2">
            <v>5.7410084122678083E-2</v>
          </cell>
          <cell r="Z2">
            <v>0.29865699682016816</v>
          </cell>
          <cell r="AA2">
            <v>2547152920.6877646</v>
          </cell>
        </row>
        <row r="3">
          <cell r="A3" t="str">
            <v>US1120A</v>
          </cell>
          <cell r="B3" t="str">
            <v>Damped Trend Exponential Smoothing</v>
          </cell>
          <cell r="C3">
            <v>14</v>
          </cell>
          <cell r="D3">
            <v>14</v>
          </cell>
          <cell r="E3">
            <v>0</v>
          </cell>
          <cell r="F3">
            <v>0</v>
          </cell>
          <cell r="G3">
            <v>3</v>
          </cell>
          <cell r="H3">
            <v>28522000512.357143</v>
          </cell>
          <cell r="I3">
            <v>1233221859541</v>
          </cell>
          <cell r="J3">
            <v>2130690646.5622919</v>
          </cell>
          <cell r="K3">
            <v>152192189.0401637</v>
          </cell>
          <cell r="L3">
            <v>12336.619838519939</v>
          </cell>
          <cell r="M3">
            <v>-2928.1577986502793</v>
          </cell>
          <cell r="N3">
            <v>9364.1865817703274</v>
          </cell>
          <cell r="O3">
            <v>-0.86725143673587946</v>
          </cell>
          <cell r="P3">
            <v>3.1360781893879293</v>
          </cell>
          <cell r="Q3">
            <v>12714.545655354625</v>
          </cell>
          <cell r="R3">
            <v>-23265.591609148774</v>
          </cell>
          <cell r="S3">
            <v>3.5879294678879772</v>
          </cell>
          <cell r="T3">
            <v>-7.7552718158932148</v>
          </cell>
          <cell r="U3">
            <v>269.76916554391289</v>
          </cell>
          <cell r="V3">
            <v>271.68633753275867</v>
          </cell>
          <cell r="W3">
            <v>0.92529659181377644</v>
          </cell>
          <cell r="X3">
            <v>0.91171415396173583</v>
          </cell>
          <cell r="Y3">
            <v>0.12220283336924191</v>
          </cell>
          <cell r="Z3">
            <v>0.88454927825765461</v>
          </cell>
          <cell r="AA3">
            <v>235206110.33479846</v>
          </cell>
        </row>
        <row r="4">
          <cell r="A4" t="str">
            <v>US1120F</v>
          </cell>
          <cell r="B4" t="str">
            <v>Log Linear Trend</v>
          </cell>
          <cell r="C4">
            <v>14</v>
          </cell>
          <cell r="D4">
            <v>14</v>
          </cell>
          <cell r="E4">
            <v>0</v>
          </cell>
          <cell r="F4">
            <v>0</v>
          </cell>
          <cell r="G4">
            <v>2</v>
          </cell>
          <cell r="H4">
            <v>71084452.928572759</v>
          </cell>
          <cell r="I4">
            <v>6422105469.0000038</v>
          </cell>
          <cell r="J4">
            <v>8901447.7840319611</v>
          </cell>
          <cell r="K4">
            <v>635817.69885942584</v>
          </cell>
          <cell r="L4">
            <v>797.38177735600766</v>
          </cell>
          <cell r="M4">
            <v>0.67513631722769263</v>
          </cell>
          <cell r="N4">
            <v>561.01519754486071</v>
          </cell>
          <cell r="O4">
            <v>-0.12215922578850746</v>
          </cell>
          <cell r="P4">
            <v>2.4975122876711833</v>
          </cell>
          <cell r="Q4">
            <v>2350.1683988287914</v>
          </cell>
          <cell r="R4">
            <v>-748.53584441751445</v>
          </cell>
          <cell r="S4">
            <v>8.6693290008070729</v>
          </cell>
          <cell r="T4">
            <v>-3.6073597728542661</v>
          </cell>
          <cell r="U4">
            <v>191.07734029908752</v>
          </cell>
          <cell r="V4">
            <v>192.35545495831803</v>
          </cell>
          <cell r="W4">
            <v>0.87477644664472087</v>
          </cell>
          <cell r="X4">
            <v>0.86434115053178096</v>
          </cell>
          <cell r="Y4">
            <v>0.41162334738424627</v>
          </cell>
          <cell r="Z4">
            <v>0.83303526219296109</v>
          </cell>
          <cell r="AA4">
            <v>847756.93181256775</v>
          </cell>
        </row>
        <row r="5">
          <cell r="A5" t="str">
            <v>US1120SF</v>
          </cell>
          <cell r="B5" t="str">
            <v>Log Damped Trend Exponential Smoothing</v>
          </cell>
          <cell r="C5">
            <v>14</v>
          </cell>
          <cell r="D5">
            <v>14</v>
          </cell>
          <cell r="E5">
            <v>0</v>
          </cell>
          <cell r="F5">
            <v>0</v>
          </cell>
          <cell r="G5">
            <v>3</v>
          </cell>
          <cell r="H5">
            <v>5977981.2142857108</v>
          </cell>
          <cell r="I5">
            <v>22744626.999999993</v>
          </cell>
          <cell r="J5">
            <v>1058250.6853425012</v>
          </cell>
          <cell r="K5">
            <v>75589.334667321513</v>
          </cell>
          <cell r="L5">
            <v>274.93514629330588</v>
          </cell>
          <cell r="M5">
            <v>-100.64318283311759</v>
          </cell>
          <cell r="N5">
            <v>220.5478251904286</v>
          </cell>
          <cell r="O5">
            <v>-8.2974104640571653</v>
          </cell>
          <cell r="P5">
            <v>22.867586740984333</v>
          </cell>
          <cell r="Q5">
            <v>476.75753937462468</v>
          </cell>
          <cell r="R5">
            <v>-535.479500422402</v>
          </cell>
          <cell r="S5">
            <v>44.13421922991764</v>
          </cell>
          <cell r="T5">
            <v>-72.167048574447705</v>
          </cell>
          <cell r="U5">
            <v>163.26298666940977</v>
          </cell>
          <cell r="V5">
            <v>165.18015865825555</v>
          </cell>
          <cell r="W5">
            <v>0.82297524073619088</v>
          </cell>
          <cell r="X5">
            <v>0.79078892087004382</v>
          </cell>
          <cell r="Y5">
            <v>-1.4124972538735832</v>
          </cell>
          <cell r="Z5">
            <v>0.72641628113774959</v>
          </cell>
          <cell r="AA5">
            <v>116819.88084949688</v>
          </cell>
        </row>
        <row r="6">
          <cell r="A6" t="str">
            <v>US1120S</v>
          </cell>
          <cell r="B6" t="str">
            <v>Linear (Holt) Exponential Smoothing</v>
          </cell>
          <cell r="C6">
            <v>14</v>
          </cell>
          <cell r="D6">
            <v>14</v>
          </cell>
          <cell r="E6">
            <v>0</v>
          </cell>
          <cell r="F6">
            <v>0</v>
          </cell>
          <cell r="G6">
            <v>2</v>
          </cell>
          <cell r="H6">
            <v>4453734476886.8574</v>
          </cell>
          <cell r="I6">
            <v>85508775945368</v>
          </cell>
          <cell r="J6">
            <v>5891225748.1501074</v>
          </cell>
          <cell r="K6">
            <v>420801839.15357912</v>
          </cell>
          <cell r="L6">
            <v>20513.455075963659</v>
          </cell>
          <cell r="M6">
            <v>6348.3887282792048</v>
          </cell>
          <cell r="N6">
            <v>16168.367710888069</v>
          </cell>
          <cell r="O6">
            <v>0.21115334665170132</v>
          </cell>
          <cell r="P6">
            <v>0.63835859222276181</v>
          </cell>
          <cell r="Q6">
            <v>32559.66069348529</v>
          </cell>
          <cell r="R6">
            <v>-32287.691020577447</v>
          </cell>
          <cell r="S6">
            <v>1.3290047990588005</v>
          </cell>
          <cell r="T6">
            <v>-1.6942115644152058</v>
          </cell>
          <cell r="U6">
            <v>282.00741625986478</v>
          </cell>
          <cell r="V6">
            <v>283.28553091909527</v>
          </cell>
          <cell r="W6">
            <v>0.99867723911725692</v>
          </cell>
          <cell r="X6">
            <v>0.998567009043695</v>
          </cell>
          <cell r="Y6">
            <v>8.9986385172453262E-2</v>
          </cell>
          <cell r="Z6">
            <v>0.99823631882300923</v>
          </cell>
          <cell r="AA6">
            <v>561069118.87143874</v>
          </cell>
        </row>
        <row r="7">
          <cell r="A7" t="str">
            <v>US1120RI</v>
          </cell>
          <cell r="B7" t="str">
            <v>Linear Trend</v>
          </cell>
          <cell r="C7">
            <v>14</v>
          </cell>
          <cell r="D7">
            <v>14</v>
          </cell>
          <cell r="E7">
            <v>0</v>
          </cell>
          <cell r="F7">
            <v>0</v>
          </cell>
          <cell r="G7">
            <v>2</v>
          </cell>
          <cell r="H7">
            <v>66595114.357142858</v>
          </cell>
          <cell r="I7">
            <v>1049217223</v>
          </cell>
          <cell r="J7">
            <v>1949941.9956043966</v>
          </cell>
          <cell r="K7">
            <v>139281.57111459976</v>
          </cell>
          <cell r="L7">
            <v>373.20446288140738</v>
          </cell>
          <cell r="M7">
            <v>6.4963907269494871E-14</v>
          </cell>
          <cell r="N7">
            <v>308.55667189952919</v>
          </cell>
          <cell r="O7">
            <v>-0.25996735034170732</v>
          </cell>
          <cell r="P7">
            <v>4.2482951722570315</v>
          </cell>
          <cell r="Q7">
            <v>557.56043956043868</v>
          </cell>
          <cell r="R7">
            <v>-649.68571428571522</v>
          </cell>
          <cell r="S7">
            <v>7.5861657433013301</v>
          </cell>
          <cell r="T7">
            <v>-11.092694002392998</v>
          </cell>
          <cell r="U7">
            <v>169.81953996493698</v>
          </cell>
          <cell r="V7">
            <v>171.09765462416749</v>
          </cell>
          <cell r="W7">
            <v>0.97071944369451701</v>
          </cell>
          <cell r="X7">
            <v>0.96827939733572677</v>
          </cell>
          <cell r="Y7">
            <v>0.245426638195229</v>
          </cell>
          <cell r="Z7">
            <v>0.96095925825935613</v>
          </cell>
          <cell r="AA7">
            <v>185708.76148613301</v>
          </cell>
        </row>
        <row r="8">
          <cell r="A8" t="str">
            <v>US1120RE</v>
          </cell>
          <cell r="B8" t="str">
            <v>Damped Trend Exponential Smoothing</v>
          </cell>
          <cell r="C8">
            <v>14</v>
          </cell>
          <cell r="D8">
            <v>14</v>
          </cell>
          <cell r="E8">
            <v>0</v>
          </cell>
          <cell r="F8">
            <v>0</v>
          </cell>
          <cell r="G8">
            <v>3</v>
          </cell>
          <cell r="H8">
            <v>1649627.4285714286</v>
          </cell>
          <cell r="I8">
            <v>7287160</v>
          </cell>
          <cell r="J8">
            <v>81784.262364611961</v>
          </cell>
          <cell r="K8">
            <v>5841.7330260437111</v>
          </cell>
          <cell r="L8">
            <v>76.431230698214662</v>
          </cell>
          <cell r="M8">
            <v>18.247263431107058</v>
          </cell>
          <cell r="N8">
            <v>54.291330613935294</v>
          </cell>
          <cell r="O8">
            <v>3.7846903218564996</v>
          </cell>
          <cell r="P8">
            <v>7.3971057491194561</v>
          </cell>
          <cell r="Q8">
            <v>202.23362516503471</v>
          </cell>
          <cell r="R8">
            <v>-100.20298317834249</v>
          </cell>
          <cell r="S8">
            <v>20.95685234870826</v>
          </cell>
          <cell r="T8">
            <v>-9.3560208383139578</v>
          </cell>
          <cell r="U8">
            <v>127.41895895969385</v>
          </cell>
          <cell r="V8">
            <v>129.33613094853962</v>
          </cell>
          <cell r="W8">
            <v>0.95042258576202454</v>
          </cell>
          <cell r="X8">
            <v>0.94140851044602902</v>
          </cell>
          <cell r="Y8">
            <v>0.11267579582445446</v>
          </cell>
          <cell r="Z8">
            <v>0.92338035981403799</v>
          </cell>
          <cell r="AA8">
            <v>9028.1328584311905</v>
          </cell>
        </row>
        <row r="9">
          <cell r="A9" t="str">
            <v>US1120PO</v>
          </cell>
          <cell r="B9" t="str">
            <v>Logarithmic Trend</v>
          </cell>
          <cell r="C9">
            <v>14</v>
          </cell>
          <cell r="D9">
            <v>14</v>
          </cell>
          <cell r="E9">
            <v>0</v>
          </cell>
          <cell r="F9">
            <v>0</v>
          </cell>
          <cell r="G9">
            <v>3</v>
          </cell>
          <cell r="H9">
            <v>24844233.714285832</v>
          </cell>
          <cell r="I9">
            <v>714011882.00000012</v>
          </cell>
          <cell r="J9">
            <v>22374159.069253944</v>
          </cell>
          <cell r="K9">
            <v>1598154.2192324246</v>
          </cell>
          <cell r="L9">
            <v>1249</v>
          </cell>
          <cell r="M9">
            <v>264.87560160546701</v>
          </cell>
          <cell r="N9">
            <v>639.0087713954473</v>
          </cell>
          <cell r="O9">
            <v>2.3880262746428604</v>
          </cell>
          <cell r="P9">
            <v>8.0367340751994725</v>
          </cell>
          <cell r="Q9">
            <v>4102.0926588607417</v>
          </cell>
          <cell r="R9">
            <v>-2094.0573222006033</v>
          </cell>
          <cell r="S9">
            <v>38.731872900205317</v>
          </cell>
          <cell r="T9">
            <v>-31.829416662115896</v>
          </cell>
          <cell r="U9">
            <v>205.98103871629277</v>
          </cell>
          <cell r="V9">
            <v>207.89821070513855</v>
          </cell>
          <cell r="W9">
            <v>9.9422452446643814E-2</v>
          </cell>
          <cell r="X9">
            <v>-6.4318919835784583E-2</v>
          </cell>
          <cell r="Y9">
            <v>0.36804436560591064</v>
          </cell>
          <cell r="Z9">
            <v>-0.3918016644006414</v>
          </cell>
          <cell r="AA9">
            <v>2469874.7024501106</v>
          </cell>
        </row>
        <row r="10">
          <cell r="A10" t="str">
            <v>US1120PC</v>
          </cell>
          <cell r="B10" t="str">
            <v>Log Linear (Holt) Exponential Smoothing</v>
          </cell>
          <cell r="C10">
            <v>14</v>
          </cell>
          <cell r="D10">
            <v>14</v>
          </cell>
          <cell r="E10">
            <v>0</v>
          </cell>
          <cell r="F10">
            <v>0</v>
          </cell>
          <cell r="G10">
            <v>2</v>
          </cell>
          <cell r="H10">
            <v>3321485.7142856843</v>
          </cell>
          <cell r="I10">
            <v>146515133.99999997</v>
          </cell>
          <cell r="J10">
            <v>261110.98387504293</v>
          </cell>
          <cell r="K10">
            <v>18650.784562503068</v>
          </cell>
          <cell r="L10">
            <v>136.56787529467925</v>
          </cell>
          <cell r="M10">
            <v>64.427849451718274</v>
          </cell>
          <cell r="N10">
            <v>111.69335288499487</v>
          </cell>
          <cell r="O10">
            <v>1.8967828757412031</v>
          </cell>
          <cell r="P10">
            <v>3.334004970072681</v>
          </cell>
          <cell r="Q10">
            <v>258.28170033590368</v>
          </cell>
          <cell r="R10">
            <v>-133.30056725414943</v>
          </cell>
          <cell r="S10">
            <v>6.3694624003922033</v>
          </cell>
          <cell r="T10">
            <v>-3.7496643390759301</v>
          </cell>
          <cell r="U10">
            <v>141.67100888634346</v>
          </cell>
          <cell r="V10">
            <v>142.94912354557397</v>
          </cell>
          <cell r="W10">
            <v>0.92138729281537879</v>
          </cell>
          <cell r="X10">
            <v>0.91483623388332702</v>
          </cell>
          <cell r="Y10">
            <v>0.18339838951825715</v>
          </cell>
          <cell r="Z10">
            <v>0.89518305708717172</v>
          </cell>
          <cell r="AA10">
            <v>24867.712750004088</v>
          </cell>
        </row>
        <row r="11">
          <cell r="A11" t="str">
            <v>US1120L</v>
          </cell>
          <cell r="B11" t="str">
            <v>Damped Trend Exponential Smoothing</v>
          </cell>
          <cell r="C11">
            <v>14</v>
          </cell>
          <cell r="D11">
            <v>14</v>
          </cell>
          <cell r="E11">
            <v>0</v>
          </cell>
          <cell r="F11">
            <v>0</v>
          </cell>
          <cell r="G11">
            <v>3</v>
          </cell>
          <cell r="H11">
            <v>1208140.857142857</v>
          </cell>
          <cell r="I11">
            <v>45331092</v>
          </cell>
          <cell r="J11">
            <v>18999.395908112321</v>
          </cell>
          <cell r="K11">
            <v>1357.0997077223087</v>
          </cell>
          <cell r="L11">
            <v>36.838834234029569</v>
          </cell>
          <cell r="M11">
            <v>2.5811627074096219</v>
          </cell>
          <cell r="N11">
            <v>31.374652210514519</v>
          </cell>
          <cell r="O11">
            <v>0.22229792554537825</v>
          </cell>
          <cell r="P11">
            <v>1.8725215924154428</v>
          </cell>
          <cell r="Q11">
            <v>58.716521279276094</v>
          </cell>
          <cell r="R11">
            <v>-69.030428695418095</v>
          </cell>
          <cell r="S11">
            <v>3.7375252246515651</v>
          </cell>
          <cell r="T11">
            <v>-3.8201676090436134</v>
          </cell>
          <cell r="U11">
            <v>106.98347187205188</v>
          </cell>
          <cell r="V11">
            <v>108.90064386089766</v>
          </cell>
          <cell r="W11">
            <v>0.98427385697968683</v>
          </cell>
          <cell r="X11">
            <v>0.98141455824872081</v>
          </cell>
          <cell r="Y11">
            <v>0.29101847772102502</v>
          </cell>
          <cell r="Z11">
            <v>0.97569596078678877</v>
          </cell>
          <cell r="AA11">
            <v>2097.3359119344768</v>
          </cell>
        </row>
        <row r="12">
          <cell r="A12" t="str">
            <v>US1120H</v>
          </cell>
          <cell r="B12" t="str">
            <v>Linear Trend</v>
          </cell>
          <cell r="C12">
            <v>14</v>
          </cell>
          <cell r="D12">
            <v>14</v>
          </cell>
          <cell r="E12">
            <v>0</v>
          </cell>
          <cell r="F12">
            <v>0</v>
          </cell>
          <cell r="G12">
            <v>2</v>
          </cell>
          <cell r="H12">
            <v>5398734916.9285717</v>
          </cell>
          <cell r="I12">
            <v>161781252389</v>
          </cell>
          <cell r="J12">
            <v>295226025.14725286</v>
          </cell>
          <cell r="K12">
            <v>21087573.224803776</v>
          </cell>
          <cell r="L12">
            <v>4592.1207763737848</v>
          </cell>
          <cell r="M12">
            <v>5.19711258155959E-12</v>
          </cell>
          <cell r="N12">
            <v>2967.9161695447392</v>
          </cell>
          <cell r="O12">
            <v>-7.2815647407327488E-2</v>
          </cell>
          <cell r="P12">
            <v>2.6017440852815756</v>
          </cell>
          <cell r="Q12">
            <v>13117.657142857148</v>
          </cell>
          <cell r="R12">
            <v>-7054.6439560439612</v>
          </cell>
          <cell r="S12">
            <v>8.7688977043425496</v>
          </cell>
          <cell r="T12">
            <v>-5.8814185780871391</v>
          </cell>
          <cell r="U12">
            <v>240.09872269560225</v>
          </cell>
          <cell r="V12">
            <v>241.37683735483279</v>
          </cell>
          <cell r="W12">
            <v>0.94531570271740406</v>
          </cell>
          <cell r="X12">
            <v>0.94075867794385437</v>
          </cell>
          <cell r="Y12">
            <v>0.37168617912333829</v>
          </cell>
          <cell r="Z12">
            <v>0.92708760362320541</v>
          </cell>
          <cell r="AA12">
            <v>28116764.299738366</v>
          </cell>
        </row>
        <row r="13">
          <cell r="A13" t="str">
            <v>US1120FS</v>
          </cell>
          <cell r="B13" t="str">
            <v>Double (Brown) Exponential Smoothing</v>
          </cell>
          <cell r="C13">
            <v>14</v>
          </cell>
          <cell r="D13">
            <v>14</v>
          </cell>
          <cell r="E13">
            <v>0</v>
          </cell>
          <cell r="F13">
            <v>0</v>
          </cell>
          <cell r="G13">
            <v>1</v>
          </cell>
          <cell r="H13">
            <v>11921669.428571429</v>
          </cell>
          <cell r="I13">
            <v>261898024</v>
          </cell>
          <cell r="J13">
            <v>2642738.6461301758</v>
          </cell>
          <cell r="K13">
            <v>188767.04615215541</v>
          </cell>
          <cell r="L13">
            <v>434.47329739830434</v>
          </cell>
          <cell r="M13">
            <v>-144.75872596797308</v>
          </cell>
          <cell r="N13">
            <v>307.07282805310945</v>
          </cell>
          <cell r="O13">
            <v>-4.169660387718876</v>
          </cell>
          <cell r="P13">
            <v>7.9285469603907099</v>
          </cell>
          <cell r="Q13">
            <v>465.76237297489024</v>
          </cell>
          <cell r="R13">
            <v>-1000.5810356715374</v>
          </cell>
          <cell r="S13">
            <v>10.304477278205535</v>
          </cell>
          <cell r="T13">
            <v>-37.020535246958637</v>
          </cell>
          <cell r="U13">
            <v>172.07576563282757</v>
          </cell>
          <cell r="V13">
            <v>172.71482296244284</v>
          </cell>
          <cell r="W13">
            <v>0.77832478396049143</v>
          </cell>
          <cell r="X13">
            <v>0.77832478396049143</v>
          </cell>
          <cell r="Y13">
            <v>0.53222096963327525</v>
          </cell>
          <cell r="Z13">
            <v>0.74422090456979784</v>
          </cell>
          <cell r="AA13">
            <v>217808.13017556394</v>
          </cell>
        </row>
        <row r="14">
          <cell r="A14" t="str">
            <v>US1120X</v>
          </cell>
          <cell r="B14" t="str">
            <v>Log Damped Trend Exponential Smoothing</v>
          </cell>
          <cell r="C14">
            <v>14</v>
          </cell>
          <cell r="D14">
            <v>14</v>
          </cell>
          <cell r="E14">
            <v>0</v>
          </cell>
          <cell r="F14">
            <v>0</v>
          </cell>
          <cell r="G14">
            <v>3</v>
          </cell>
          <cell r="H14">
            <v>538644802.35714376</v>
          </cell>
          <cell r="I14">
            <v>6474371191.000001</v>
          </cell>
          <cell r="J14">
            <v>34190316.412103213</v>
          </cell>
          <cell r="K14">
            <v>2442165.4580073725</v>
          </cell>
          <cell r="L14">
            <v>1562.7429276779251</v>
          </cell>
          <cell r="M14">
            <v>329.37216620782539</v>
          </cell>
          <cell r="N14">
            <v>1341.5456034100109</v>
          </cell>
          <cell r="O14">
            <v>1.8754920654341241</v>
          </cell>
          <cell r="P14">
            <v>6.7151643410933373</v>
          </cell>
          <cell r="Q14">
            <v>1925.7484212853233</v>
          </cell>
          <cell r="R14">
            <v>-2989.950696848482</v>
          </cell>
          <cell r="S14">
            <v>8.7702489280668896</v>
          </cell>
          <cell r="T14">
            <v>-14.890616175270305</v>
          </cell>
          <cell r="U14">
            <v>211.91753961071001</v>
          </cell>
          <cell r="V14">
            <v>213.83471159955579</v>
          </cell>
          <cell r="W14">
            <v>0.93652530152990576</v>
          </cell>
          <cell r="X14">
            <v>0.92498444726261586</v>
          </cell>
          <cell r="Y14">
            <v>0.54468544990117396</v>
          </cell>
          <cell r="Z14">
            <v>0.90190273872803617</v>
          </cell>
          <cell r="AA14">
            <v>3774255.7078295755</v>
          </cell>
        </row>
        <row r="15">
          <cell r="A15" t="str">
            <v>US7004</v>
          </cell>
          <cell r="B15" t="str">
            <v>Damped Trend Exponential Smoothing</v>
          </cell>
          <cell r="C15">
            <v>14</v>
          </cell>
          <cell r="D15">
            <v>14</v>
          </cell>
          <cell r="E15">
            <v>0</v>
          </cell>
          <cell r="F15">
            <v>0</v>
          </cell>
          <cell r="G15">
            <v>3</v>
          </cell>
          <cell r="H15">
            <v>2132190115692.3572</v>
          </cell>
          <cell r="I15">
            <v>85910464788513</v>
          </cell>
          <cell r="J15">
            <v>29898672583.432812</v>
          </cell>
          <cell r="K15">
            <v>2135619470.2452009</v>
          </cell>
          <cell r="L15">
            <v>46212.763066551226</v>
          </cell>
          <cell r="M15">
            <v>7778.8123623784795</v>
          </cell>
          <cell r="N15">
            <v>31266.38366262909</v>
          </cell>
          <cell r="O15">
            <v>0.41819328100012099</v>
          </cell>
          <cell r="P15">
            <v>1.2547360898976163</v>
          </cell>
          <cell r="Q15">
            <v>76910.855682243127</v>
          </cell>
          <cell r="R15">
            <v>-131056.13130494254</v>
          </cell>
          <cell r="S15">
            <v>3.5588687856874599</v>
          </cell>
          <cell r="T15">
            <v>-4.6766844484747532</v>
          </cell>
          <cell r="U15">
            <v>306.74831628155135</v>
          </cell>
          <cell r="V15">
            <v>308.66548827039713</v>
          </cell>
          <cell r="W15">
            <v>0.98597748279415309</v>
          </cell>
          <cell r="X15">
            <v>0.98342793421127184</v>
          </cell>
          <cell r="Y15">
            <v>4.8898975128213812E-2</v>
          </cell>
          <cell r="Z15">
            <v>0.97832883704550933</v>
          </cell>
          <cell r="AA15">
            <v>3300502817.6516738</v>
          </cell>
        </row>
      </sheetData>
      <sheetData sheetId="1" refreshError="1">
        <row r="1">
          <cell r="A1" t="str">
            <v>YEAR</v>
          </cell>
          <cell r="B1" t="str">
            <v>US1120</v>
          </cell>
          <cell r="C1" t="str">
            <v>US1120A</v>
          </cell>
          <cell r="D1" t="str">
            <v>US1120F</v>
          </cell>
          <cell r="E1" t="str">
            <v>US1120F ADJ</v>
          </cell>
          <cell r="F1" t="str">
            <v>US1120SF</v>
          </cell>
          <cell r="G1" t="str">
            <v>US1120SF ADJ</v>
          </cell>
          <cell r="H1" t="str">
            <v>US1120S</v>
          </cell>
          <cell r="J1" t="str">
            <v>US1120RIC</v>
          </cell>
          <cell r="K1" t="str">
            <v>US1120REIT</v>
          </cell>
          <cell r="L1" t="str">
            <v>US1120REIT ADJ</v>
          </cell>
          <cell r="M1" t="str">
            <v>US1120POL</v>
          </cell>
          <cell r="N1" t="str">
            <v>US1120PC</v>
          </cell>
          <cell r="O1" t="str">
            <v>US1120L</v>
          </cell>
          <cell r="P1" t="str">
            <v>US1120H</v>
          </cell>
          <cell r="Q1" t="str">
            <v>US1120H ADJ</v>
          </cell>
          <cell r="R1" t="str">
            <v>US1120FSC</v>
          </cell>
          <cell r="S1" t="str">
            <v>US1120X</v>
          </cell>
          <cell r="T1" t="str">
            <v>US1120X ADJ</v>
          </cell>
          <cell r="U1" t="str">
            <v>US7004</v>
          </cell>
        </row>
        <row r="2">
          <cell r="A2">
            <v>1980</v>
          </cell>
          <cell r="B2">
            <v>2030092</v>
          </cell>
          <cell r="C2">
            <v>0</v>
          </cell>
          <cell r="D2">
            <v>8000</v>
          </cell>
          <cell r="F2">
            <v>0</v>
          </cell>
          <cell r="H2">
            <v>527824</v>
          </cell>
          <cell r="J2">
            <v>0</v>
          </cell>
          <cell r="K2">
            <v>0</v>
          </cell>
          <cell r="M2">
            <v>2373</v>
          </cell>
          <cell r="N2">
            <v>0</v>
          </cell>
          <cell r="O2">
            <v>0</v>
          </cell>
          <cell r="R2">
            <v>0</v>
          </cell>
          <cell r="S2">
            <v>55692</v>
          </cell>
          <cell r="U2">
            <v>900804</v>
          </cell>
        </row>
        <row r="3">
          <cell r="A3">
            <v>1981</v>
          </cell>
          <cell r="B3">
            <v>2249745</v>
          </cell>
          <cell r="C3">
            <v>0</v>
          </cell>
          <cell r="D3">
            <v>9093</v>
          </cell>
          <cell r="F3">
            <v>0</v>
          </cell>
          <cell r="H3">
            <v>547177</v>
          </cell>
          <cell r="J3">
            <v>0</v>
          </cell>
          <cell r="K3">
            <v>0</v>
          </cell>
          <cell r="M3">
            <v>2842</v>
          </cell>
          <cell r="N3">
            <v>0</v>
          </cell>
          <cell r="O3">
            <v>0</v>
          </cell>
          <cell r="R3">
            <v>0</v>
          </cell>
          <cell r="S3">
            <v>52146</v>
          </cell>
          <cell r="U3">
            <v>996594</v>
          </cell>
        </row>
        <row r="4">
          <cell r="A4">
            <v>1982</v>
          </cell>
          <cell r="B4">
            <v>2229913</v>
          </cell>
          <cell r="C4">
            <v>0</v>
          </cell>
          <cell r="D4">
            <v>13024</v>
          </cell>
          <cell r="F4">
            <v>0</v>
          </cell>
          <cell r="H4">
            <v>566787</v>
          </cell>
          <cell r="J4">
            <v>0</v>
          </cell>
          <cell r="K4">
            <v>0</v>
          </cell>
          <cell r="M4">
            <v>3312</v>
          </cell>
          <cell r="N4">
            <v>0</v>
          </cell>
          <cell r="O4">
            <v>0</v>
          </cell>
          <cell r="R4">
            <v>0</v>
          </cell>
          <cell r="S4">
            <v>68689</v>
          </cell>
          <cell r="U4">
            <v>1083820</v>
          </cell>
        </row>
        <row r="5">
          <cell r="A5">
            <v>1983</v>
          </cell>
          <cell r="B5">
            <v>2455688</v>
          </cell>
          <cell r="C5">
            <v>0</v>
          </cell>
          <cell r="D5">
            <v>14151</v>
          </cell>
          <cell r="F5">
            <v>0</v>
          </cell>
          <cell r="H5">
            <v>616700</v>
          </cell>
          <cell r="J5">
            <v>0</v>
          </cell>
          <cell r="K5">
            <v>0</v>
          </cell>
          <cell r="M5">
            <v>3851</v>
          </cell>
          <cell r="N5">
            <v>0</v>
          </cell>
          <cell r="O5">
            <v>5773</v>
          </cell>
          <cell r="R5">
            <v>0</v>
          </cell>
          <cell r="S5">
            <v>51889</v>
          </cell>
          <cell r="U5">
            <v>1182048</v>
          </cell>
        </row>
        <row r="6">
          <cell r="A6">
            <v>1984</v>
          </cell>
          <cell r="B6">
            <v>2446815</v>
          </cell>
          <cell r="C6">
            <v>0</v>
          </cell>
          <cell r="D6">
            <v>12493</v>
          </cell>
          <cell r="F6">
            <v>0</v>
          </cell>
          <cell r="H6">
            <v>653640</v>
          </cell>
          <cell r="J6">
            <v>0</v>
          </cell>
          <cell r="K6">
            <v>0</v>
          </cell>
          <cell r="M6">
            <v>4226</v>
          </cell>
          <cell r="N6">
            <v>0</v>
          </cell>
          <cell r="O6">
            <v>6347</v>
          </cell>
          <cell r="R6">
            <v>0</v>
          </cell>
          <cell r="S6">
            <v>36019</v>
          </cell>
          <cell r="U6">
            <v>1283323</v>
          </cell>
        </row>
        <row r="7">
          <cell r="A7">
            <v>1985</v>
          </cell>
          <cell r="B7">
            <v>2423018</v>
          </cell>
          <cell r="C7">
            <v>199665</v>
          </cell>
          <cell r="D7">
            <v>15543</v>
          </cell>
          <cell r="F7">
            <v>0</v>
          </cell>
          <cell r="H7">
            <v>736945</v>
          </cell>
          <cell r="J7">
            <v>0</v>
          </cell>
          <cell r="K7">
            <v>0</v>
          </cell>
          <cell r="M7">
            <v>4332</v>
          </cell>
          <cell r="N7">
            <v>0</v>
          </cell>
          <cell r="O7">
            <v>9247</v>
          </cell>
          <cell r="R7">
            <v>0</v>
          </cell>
          <cell r="S7">
            <v>30344</v>
          </cell>
          <cell r="U7">
            <v>1422058</v>
          </cell>
        </row>
        <row r="8">
          <cell r="A8">
            <v>1986</v>
          </cell>
          <cell r="B8">
            <v>2514467</v>
          </cell>
          <cell r="C8">
            <v>285134</v>
          </cell>
          <cell r="D8">
            <v>18972</v>
          </cell>
          <cell r="F8">
            <v>0</v>
          </cell>
          <cell r="H8">
            <v>811987</v>
          </cell>
          <cell r="J8">
            <v>0</v>
          </cell>
          <cell r="K8">
            <v>0</v>
          </cell>
          <cell r="M8">
            <v>5835</v>
          </cell>
          <cell r="N8">
            <v>0</v>
          </cell>
          <cell r="O8">
            <v>8773</v>
          </cell>
          <cell r="R8">
            <v>0</v>
          </cell>
          <cell r="S8">
            <v>29961</v>
          </cell>
          <cell r="U8">
            <v>1542660</v>
          </cell>
        </row>
        <row r="9">
          <cell r="A9">
            <v>1987</v>
          </cell>
          <cell r="B9">
            <v>2542261</v>
          </cell>
          <cell r="C9">
            <v>300760</v>
          </cell>
          <cell r="D9">
            <v>16868</v>
          </cell>
          <cell r="F9">
            <v>0</v>
          </cell>
          <cell r="H9">
            <v>892376</v>
          </cell>
          <cell r="J9">
            <v>0</v>
          </cell>
          <cell r="K9">
            <v>0</v>
          </cell>
          <cell r="M9">
            <v>5928</v>
          </cell>
          <cell r="N9">
            <v>0</v>
          </cell>
          <cell r="O9">
            <v>8431</v>
          </cell>
          <cell r="R9">
            <v>0</v>
          </cell>
          <cell r="S9">
            <v>28235</v>
          </cell>
          <cell r="U9">
            <v>1650101</v>
          </cell>
        </row>
        <row r="10">
          <cell r="A10">
            <v>1988</v>
          </cell>
          <cell r="B10">
            <v>2462931</v>
          </cell>
          <cell r="C10">
            <v>285777</v>
          </cell>
          <cell r="D10">
            <v>16163</v>
          </cell>
          <cell r="F10">
            <v>0</v>
          </cell>
          <cell r="H10">
            <v>1169736</v>
          </cell>
          <cell r="J10">
            <v>2323</v>
          </cell>
          <cell r="K10">
            <v>176</v>
          </cell>
          <cell r="M10">
            <v>7592</v>
          </cell>
          <cell r="N10">
            <v>1925</v>
          </cell>
          <cell r="O10">
            <v>7520</v>
          </cell>
          <cell r="R10">
            <v>3330</v>
          </cell>
          <cell r="S10">
            <v>50206</v>
          </cell>
          <cell r="U10">
            <v>1788270</v>
          </cell>
        </row>
        <row r="11">
          <cell r="A11">
            <v>1989</v>
          </cell>
          <cell r="B11">
            <v>2424623</v>
          </cell>
          <cell r="C11">
            <v>296726</v>
          </cell>
          <cell r="D11">
            <v>16855</v>
          </cell>
          <cell r="F11">
            <v>0</v>
          </cell>
          <cell r="H11">
            <v>1351092</v>
          </cell>
          <cell r="J11">
            <v>4712</v>
          </cell>
          <cell r="K11">
            <v>245</v>
          </cell>
          <cell r="M11">
            <v>8483</v>
          </cell>
          <cell r="N11">
            <v>2480</v>
          </cell>
          <cell r="O11">
            <v>11676</v>
          </cell>
          <cell r="R11">
            <v>3227</v>
          </cell>
          <cell r="S11">
            <v>51466</v>
          </cell>
          <cell r="U11">
            <v>1864152</v>
          </cell>
        </row>
        <row r="12">
          <cell r="A12">
            <v>1990</v>
          </cell>
          <cell r="B12">
            <v>2329560</v>
          </cell>
          <cell r="C12">
            <v>332025</v>
          </cell>
          <cell r="D12">
            <v>18536</v>
          </cell>
          <cell r="F12">
            <v>64</v>
          </cell>
          <cell r="H12">
            <v>1536147</v>
          </cell>
          <cell r="J12">
            <v>5241</v>
          </cell>
          <cell r="K12">
            <v>260</v>
          </cell>
          <cell r="M12">
            <v>8821</v>
          </cell>
          <cell r="N12">
            <v>2746</v>
          </cell>
          <cell r="O12">
            <v>2325</v>
          </cell>
          <cell r="P12">
            <v>80591</v>
          </cell>
          <cell r="R12">
            <v>3244</v>
          </cell>
          <cell r="S12">
            <v>35722</v>
          </cell>
          <cell r="U12">
            <v>1896753</v>
          </cell>
        </row>
        <row r="13">
          <cell r="A13">
            <v>1991</v>
          </cell>
          <cell r="B13">
            <v>2252935</v>
          </cell>
          <cell r="C13">
            <v>336112</v>
          </cell>
          <cell r="D13">
            <v>18343</v>
          </cell>
          <cell r="F13">
            <v>88</v>
          </cell>
          <cell r="H13">
            <v>1663777</v>
          </cell>
          <cell r="J13">
            <v>5893</v>
          </cell>
          <cell r="K13">
            <v>267</v>
          </cell>
          <cell r="M13">
            <v>8315</v>
          </cell>
          <cell r="N13">
            <v>2650</v>
          </cell>
          <cell r="O13">
            <v>2194</v>
          </cell>
          <cell r="P13">
            <v>80285</v>
          </cell>
          <cell r="R13">
            <v>3379</v>
          </cell>
          <cell r="S13">
            <v>28103</v>
          </cell>
          <cell r="U13">
            <v>1933990</v>
          </cell>
        </row>
        <row r="14">
          <cell r="A14">
            <v>1992</v>
          </cell>
          <cell r="B14">
            <v>2248538</v>
          </cell>
          <cell r="C14">
            <v>338312</v>
          </cell>
          <cell r="D14">
            <v>19992</v>
          </cell>
          <cell r="F14">
            <v>231</v>
          </cell>
          <cell r="H14">
            <v>1805291</v>
          </cell>
          <cell r="J14">
            <v>5382</v>
          </cell>
          <cell r="K14">
            <v>281</v>
          </cell>
          <cell r="M14">
            <v>7620</v>
          </cell>
          <cell r="N14">
            <v>2694</v>
          </cell>
          <cell r="O14">
            <v>2131</v>
          </cell>
          <cell r="P14">
            <v>84186</v>
          </cell>
          <cell r="R14">
            <v>3292</v>
          </cell>
          <cell r="S14">
            <v>26922</v>
          </cell>
          <cell r="U14">
            <v>1983564</v>
          </cell>
        </row>
        <row r="15">
          <cell r="A15">
            <v>1993</v>
          </cell>
          <cell r="B15">
            <v>2127419</v>
          </cell>
          <cell r="C15">
            <v>354370</v>
          </cell>
          <cell r="D15">
            <v>19361</v>
          </cell>
          <cell r="F15">
            <v>633</v>
          </cell>
          <cell r="H15">
            <v>1905765</v>
          </cell>
          <cell r="J15">
            <v>5962</v>
          </cell>
          <cell r="K15">
            <v>293</v>
          </cell>
          <cell r="M15">
            <v>7060</v>
          </cell>
          <cell r="N15">
            <v>2738</v>
          </cell>
          <cell r="O15">
            <v>2032</v>
          </cell>
          <cell r="P15">
            <v>87132</v>
          </cell>
          <cell r="R15">
            <v>3449</v>
          </cell>
          <cell r="S15">
            <v>26205</v>
          </cell>
          <cell r="U15">
            <v>2037676</v>
          </cell>
        </row>
        <row r="16">
          <cell r="A16">
            <v>1994</v>
          </cell>
          <cell r="B16">
            <v>2157592</v>
          </cell>
          <cell r="C16">
            <v>335702</v>
          </cell>
          <cell r="D16">
            <v>19971</v>
          </cell>
          <cell r="F16">
            <v>742</v>
          </cell>
          <cell r="H16">
            <v>2036736</v>
          </cell>
          <cell r="J16">
            <v>6682</v>
          </cell>
          <cell r="K16">
            <v>357</v>
          </cell>
          <cell r="M16">
            <v>6404</v>
          </cell>
          <cell r="N16">
            <v>2894</v>
          </cell>
          <cell r="O16">
            <v>1959</v>
          </cell>
          <cell r="P16">
            <v>93690</v>
          </cell>
          <cell r="R16">
            <v>3730</v>
          </cell>
          <cell r="S16">
            <v>23250</v>
          </cell>
          <cell r="U16">
            <v>2161104</v>
          </cell>
        </row>
        <row r="17">
          <cell r="A17">
            <v>1995</v>
          </cell>
          <cell r="B17">
            <v>2196969</v>
          </cell>
          <cell r="C17">
            <v>319146</v>
          </cell>
          <cell r="D17">
            <v>19742</v>
          </cell>
          <cell r="F17">
            <v>887</v>
          </cell>
          <cell r="H17">
            <v>2161015</v>
          </cell>
          <cell r="J17">
            <v>7650</v>
          </cell>
          <cell r="K17">
            <v>385</v>
          </cell>
          <cell r="M17">
            <v>6102</v>
          </cell>
          <cell r="N17">
            <v>2787</v>
          </cell>
          <cell r="O17">
            <v>1807</v>
          </cell>
          <cell r="P17">
            <v>97518</v>
          </cell>
          <cell r="R17">
            <v>3892</v>
          </cell>
          <cell r="S17">
            <v>18436</v>
          </cell>
          <cell r="U17">
            <v>2258956</v>
          </cell>
        </row>
        <row r="18">
          <cell r="A18">
            <v>1996</v>
          </cell>
          <cell r="B18">
            <v>2240844</v>
          </cell>
          <cell r="C18">
            <v>328005</v>
          </cell>
          <cell r="D18">
            <v>20499</v>
          </cell>
          <cell r="F18">
            <v>1195</v>
          </cell>
          <cell r="H18">
            <v>2290904</v>
          </cell>
          <cell r="J18">
            <v>8188</v>
          </cell>
          <cell r="K18">
            <v>478</v>
          </cell>
          <cell r="M18">
            <v>6032</v>
          </cell>
          <cell r="N18">
            <v>3080</v>
          </cell>
          <cell r="O18">
            <v>1761</v>
          </cell>
          <cell r="P18">
            <v>99956</v>
          </cell>
          <cell r="R18">
            <v>4520</v>
          </cell>
          <cell r="S18">
            <v>18220</v>
          </cell>
          <cell r="U18">
            <v>2374865</v>
          </cell>
        </row>
        <row r="19">
          <cell r="A19">
            <v>1997</v>
          </cell>
          <cell r="B19">
            <v>2249894</v>
          </cell>
          <cell r="C19">
            <v>293652</v>
          </cell>
          <cell r="D19">
            <v>21650</v>
          </cell>
          <cell r="F19">
            <v>1263</v>
          </cell>
          <cell r="H19">
            <v>2449928</v>
          </cell>
          <cell r="J19">
            <v>8856</v>
          </cell>
          <cell r="K19">
            <v>542</v>
          </cell>
          <cell r="M19">
            <v>6192</v>
          </cell>
          <cell r="N19">
            <v>3197</v>
          </cell>
          <cell r="O19">
            <v>1634</v>
          </cell>
          <cell r="P19">
            <v>107478</v>
          </cell>
          <cell r="R19">
            <v>4833</v>
          </cell>
          <cell r="S19">
            <v>18331</v>
          </cell>
          <cell r="U19">
            <v>2513787</v>
          </cell>
        </row>
        <row r="20">
          <cell r="A20">
            <v>1998</v>
          </cell>
          <cell r="B20">
            <v>2207641</v>
          </cell>
          <cell r="C20">
            <v>272482</v>
          </cell>
          <cell r="D20">
            <v>21618</v>
          </cell>
          <cell r="F20">
            <v>1448</v>
          </cell>
          <cell r="H20">
            <v>2599837</v>
          </cell>
          <cell r="J20">
            <v>9254</v>
          </cell>
          <cell r="K20">
            <v>677</v>
          </cell>
          <cell r="M20">
            <v>5827</v>
          </cell>
          <cell r="N20">
            <v>3309</v>
          </cell>
          <cell r="O20">
            <v>1610</v>
          </cell>
          <cell r="P20">
            <v>112311</v>
          </cell>
          <cell r="R20">
            <v>5239</v>
          </cell>
          <cell r="S20">
            <v>16699</v>
          </cell>
          <cell r="U20">
            <v>2623795</v>
          </cell>
        </row>
        <row r="21">
          <cell r="A21">
            <v>1999</v>
          </cell>
          <cell r="B21">
            <v>2202352</v>
          </cell>
          <cell r="C21">
            <v>260807</v>
          </cell>
          <cell r="D21">
            <v>22555</v>
          </cell>
          <cell r="F21">
            <v>1514</v>
          </cell>
          <cell r="H21">
            <v>2767034</v>
          </cell>
          <cell r="J21">
            <v>10268</v>
          </cell>
          <cell r="K21">
            <v>965</v>
          </cell>
          <cell r="M21">
            <v>6003</v>
          </cell>
          <cell r="N21">
            <v>3375</v>
          </cell>
          <cell r="O21">
            <v>1571</v>
          </cell>
          <cell r="P21">
            <v>116071</v>
          </cell>
          <cell r="R21">
            <v>5477</v>
          </cell>
          <cell r="S21">
            <v>16482</v>
          </cell>
          <cell r="U21">
            <v>2805080</v>
          </cell>
        </row>
        <row r="22">
          <cell r="A22">
            <v>2000</v>
          </cell>
          <cell r="B22">
            <v>2161690</v>
          </cell>
          <cell r="C22">
            <v>245477</v>
          </cell>
          <cell r="D22">
            <v>22299</v>
          </cell>
          <cell r="F22">
            <v>1517</v>
          </cell>
          <cell r="H22">
            <v>2887103</v>
          </cell>
          <cell r="J22">
            <v>10314</v>
          </cell>
          <cell r="K22">
            <v>1084</v>
          </cell>
          <cell r="M22">
            <v>5922</v>
          </cell>
          <cell r="N22">
            <v>3442</v>
          </cell>
          <cell r="O22">
            <v>1532</v>
          </cell>
          <cell r="P22">
            <v>123590</v>
          </cell>
          <cell r="R22">
            <v>5370</v>
          </cell>
          <cell r="S22">
            <v>14101</v>
          </cell>
          <cell r="U22">
            <v>2802330</v>
          </cell>
        </row>
        <row r="23">
          <cell r="A23">
            <v>2001</v>
          </cell>
          <cell r="B23">
            <v>2128731</v>
          </cell>
          <cell r="C23">
            <v>235798</v>
          </cell>
          <cell r="D23">
            <v>22931</v>
          </cell>
          <cell r="E23">
            <v>22931</v>
          </cell>
          <cell r="F23">
            <v>1730</v>
          </cell>
          <cell r="G23">
            <v>1730</v>
          </cell>
          <cell r="H23">
            <v>3022589</v>
          </cell>
          <cell r="J23">
            <v>10956</v>
          </cell>
          <cell r="K23">
            <v>1071</v>
          </cell>
          <cell r="L23">
            <v>1071</v>
          </cell>
          <cell r="M23">
            <v>6758</v>
          </cell>
          <cell r="N23">
            <v>3555</v>
          </cell>
          <cell r="O23">
            <v>1452</v>
          </cell>
          <cell r="P23">
            <v>119948</v>
          </cell>
          <cell r="Q23">
            <v>119948</v>
          </cell>
          <cell r="R23">
            <v>5473</v>
          </cell>
          <cell r="S23">
            <v>15176</v>
          </cell>
          <cell r="T23">
            <v>15176</v>
          </cell>
          <cell r="U23">
            <v>2895804</v>
          </cell>
        </row>
        <row r="24">
          <cell r="A24">
            <v>2002</v>
          </cell>
          <cell r="B24">
            <v>2131902</v>
          </cell>
          <cell r="C24">
            <v>229658</v>
          </cell>
          <cell r="D24">
            <v>23579</v>
          </cell>
          <cell r="E24">
            <v>23579</v>
          </cell>
          <cell r="F24">
            <v>1689</v>
          </cell>
          <cell r="G24">
            <v>1689</v>
          </cell>
          <cell r="H24">
            <v>3191108</v>
          </cell>
          <cell r="J24">
            <v>11450</v>
          </cell>
          <cell r="K24">
            <v>1132</v>
          </cell>
          <cell r="L24">
            <v>1132</v>
          </cell>
          <cell r="M24">
            <v>10591</v>
          </cell>
          <cell r="N24">
            <v>4055</v>
          </cell>
          <cell r="O24">
            <v>1457</v>
          </cell>
          <cell r="P24">
            <v>127298</v>
          </cell>
          <cell r="Q24">
            <v>127298</v>
          </cell>
          <cell r="R24">
            <v>4575</v>
          </cell>
          <cell r="S24">
            <v>15223</v>
          </cell>
          <cell r="T24">
            <v>15223</v>
          </cell>
          <cell r="U24">
            <v>2948526</v>
          </cell>
        </row>
        <row r="25">
          <cell r="A25">
            <v>2003</v>
          </cell>
          <cell r="B25">
            <v>2118978</v>
          </cell>
          <cell r="C25">
            <v>225253</v>
          </cell>
          <cell r="D25">
            <v>27109</v>
          </cell>
          <cell r="E25">
            <v>27109</v>
          </cell>
          <cell r="F25">
            <v>2320</v>
          </cell>
          <cell r="G25">
            <v>2320</v>
          </cell>
          <cell r="H25">
            <v>3369122</v>
          </cell>
          <cell r="J25">
            <v>11193</v>
          </cell>
          <cell r="K25">
            <v>1092</v>
          </cell>
          <cell r="L25">
            <v>1092</v>
          </cell>
          <cell r="M25">
            <v>6579</v>
          </cell>
          <cell r="N25">
            <v>4252</v>
          </cell>
          <cell r="O25">
            <v>1389</v>
          </cell>
          <cell r="P25">
            <v>149593</v>
          </cell>
          <cell r="Q25">
            <v>149593</v>
          </cell>
          <cell r="R25">
            <v>2685</v>
          </cell>
          <cell r="S25">
            <v>15401</v>
          </cell>
          <cell r="T25">
            <v>15401</v>
          </cell>
          <cell r="U25">
            <v>3011337</v>
          </cell>
        </row>
        <row r="26">
          <cell r="A26">
            <v>2004</v>
          </cell>
          <cell r="B26">
            <v>2109578</v>
          </cell>
          <cell r="C26">
            <v>220561.68512070135</v>
          </cell>
          <cell r="D26">
            <v>25357.048139711576</v>
          </cell>
          <cell r="E26">
            <v>28193.360000000001</v>
          </cell>
          <cell r="F26">
            <v>2782.8092490516765</v>
          </cell>
          <cell r="G26">
            <v>3125.0947866850329</v>
          </cell>
          <cell r="H26">
            <v>3540406.490763667</v>
          </cell>
          <cell r="I26">
            <v>5.0839503812467157E-2</v>
          </cell>
          <cell r="J26">
            <v>12375.747252699999</v>
          </cell>
          <cell r="K26">
            <v>1070.6135155850834</v>
          </cell>
          <cell r="L26">
            <v>1124.76</v>
          </cell>
          <cell r="M26">
            <v>6454</v>
          </cell>
          <cell r="N26">
            <v>4341.4533874225854</v>
          </cell>
          <cell r="O26">
            <v>1363.2894202852415</v>
          </cell>
          <cell r="P26">
            <v>141211.69230649999</v>
          </cell>
          <cell r="Q26">
            <v>156462.55507560199</v>
          </cell>
          <cell r="R26">
            <v>1688</v>
          </cell>
          <cell r="S26">
            <v>14667.651528683809</v>
          </cell>
          <cell r="T26">
            <v>15585.812</v>
          </cell>
          <cell r="U26">
            <v>3058664.425443674</v>
          </cell>
          <cell r="V26">
            <v>1.5716416144614165E-2</v>
          </cell>
        </row>
        <row r="27">
          <cell r="A27">
            <v>2005</v>
          </cell>
          <cell r="B27">
            <v>2100218</v>
          </cell>
          <cell r="C27">
            <v>217917.27371048878</v>
          </cell>
          <cell r="D27">
            <v>25969.718620293421</v>
          </cell>
          <cell r="E27">
            <v>29321.094400000002</v>
          </cell>
          <cell r="F27">
            <v>3442.8340105947113</v>
          </cell>
          <cell r="G27">
            <v>3437.6042653535364</v>
          </cell>
          <cell r="H27">
            <v>3713178.2140580169</v>
          </cell>
          <cell r="J27">
            <v>12908.80879116</v>
          </cell>
          <cell r="K27">
            <v>1055.8217236165906</v>
          </cell>
          <cell r="L27">
            <v>1158.5028</v>
          </cell>
          <cell r="M27">
            <v>6414</v>
          </cell>
          <cell r="N27">
            <v>4611.685902554399</v>
          </cell>
          <cell r="O27">
            <v>1329.0730603109771</v>
          </cell>
          <cell r="P27">
            <v>145948.041757</v>
          </cell>
          <cell r="Q27">
            <v>161710.43026675601</v>
          </cell>
          <cell r="S27">
            <v>14874.712315489416</v>
          </cell>
          <cell r="T27">
            <v>15772.841743999999</v>
          </cell>
          <cell r="U27">
            <v>3109671.8101834171</v>
          </cell>
        </row>
        <row r="28">
          <cell r="A28">
            <v>2006</v>
          </cell>
          <cell r="B28">
            <v>2090899</v>
          </cell>
          <cell r="C28">
            <v>215611.71684752082</v>
          </cell>
          <cell r="D28">
            <v>26597.192287575399</v>
          </cell>
          <cell r="E28">
            <v>30493.938176000003</v>
          </cell>
          <cell r="F28">
            <v>4429.3900915277463</v>
          </cell>
          <cell r="G28">
            <v>3736.675836439294</v>
          </cell>
          <cell r="H28">
            <v>3885949.9373523667</v>
          </cell>
          <cell r="J28">
            <v>13441.87032962</v>
          </cell>
          <cell r="K28">
            <v>1045.6278139880155</v>
          </cell>
          <cell r="L28">
            <v>1193.2578840000001</v>
          </cell>
          <cell r="M28">
            <v>6376</v>
          </cell>
          <cell r="N28">
            <v>4899.7464183566881</v>
          </cell>
          <cell r="O28">
            <v>1296.2182726156034</v>
          </cell>
          <cell r="P28">
            <v>150684.39120750001</v>
          </cell>
          <cell r="Q28">
            <v>166958.30545791003</v>
          </cell>
          <cell r="S28">
            <v>15088.021522257417</v>
          </cell>
          <cell r="T28">
            <v>15962.115844927999</v>
          </cell>
          <cell r="U28">
            <v>3158699.9493390508</v>
          </cell>
        </row>
        <row r="29">
          <cell r="A29">
            <v>2007</v>
          </cell>
          <cell r="B29">
            <v>2081623</v>
          </cell>
          <cell r="C29">
            <v>213601.59375250989</v>
          </cell>
          <cell r="D29">
            <v>27239.826812350202</v>
          </cell>
          <cell r="E29">
            <v>31713.695703040004</v>
          </cell>
          <cell r="F29">
            <v>5961.8770615887388</v>
          </cell>
          <cell r="G29">
            <v>3945.9296832798946</v>
          </cell>
          <cell r="H29">
            <v>4058721.6606467166</v>
          </cell>
          <cell r="J29">
            <v>13974.931868079999</v>
          </cell>
          <cell r="K29">
            <v>1038.6025804167957</v>
          </cell>
          <cell r="L29">
            <v>1229.05562052</v>
          </cell>
          <cell r="M29">
            <v>6341</v>
          </cell>
          <cell r="N29">
            <v>5207.2988435375046</v>
          </cell>
          <cell r="O29">
            <v>1264.6708761269072</v>
          </cell>
          <cell r="P29">
            <v>155420.740658</v>
          </cell>
          <cell r="Q29">
            <v>172206.18064906402</v>
          </cell>
          <cell r="S29">
            <v>15312.260980416129</v>
          </cell>
          <cell r="T29">
            <v>16153.661235067135</v>
          </cell>
          <cell r="U29">
            <v>3205825.6438111151</v>
          </cell>
        </row>
        <row r="30">
          <cell r="A30">
            <v>2008</v>
          </cell>
          <cell r="B30">
            <v>2072390</v>
          </cell>
          <cell r="C30">
            <v>211849.04757939369</v>
          </cell>
          <cell r="D30">
            <v>27897.988507360442</v>
          </cell>
          <cell r="E30">
            <v>32982.243531161606</v>
          </cell>
          <cell r="F30">
            <v>8429.9272235616336</v>
          </cell>
          <cell r="G30">
            <v>4125.5089431659626</v>
          </cell>
          <cell r="H30">
            <v>4231493.3839410665</v>
          </cell>
          <cell r="J30">
            <v>14507.993406539999</v>
          </cell>
          <cell r="K30">
            <v>1033.7610712678577</v>
          </cell>
          <cell r="L30">
            <v>1265.9272891356002</v>
          </cell>
          <cell r="M30">
            <v>6307</v>
          </cell>
          <cell r="N30">
            <v>5536.2044855796676</v>
          </cell>
          <cell r="O30">
            <v>1234.3788458011368</v>
          </cell>
          <cell r="P30">
            <v>160157.09010849998</v>
          </cell>
          <cell r="Q30">
            <v>177454.055840218</v>
          </cell>
          <cell r="S30">
            <v>15551.712826746334</v>
          </cell>
          <cell r="T30">
            <v>16347.505169887942</v>
          </cell>
          <cell r="U30">
            <v>3251122.7143857214</v>
          </cell>
        </row>
        <row r="31">
          <cell r="A31">
            <v>2009</v>
          </cell>
          <cell r="B31">
            <v>2063198</v>
          </cell>
          <cell r="C31">
            <v>210321.07245362783</v>
          </cell>
          <cell r="D31">
            <v>28572.052536102932</v>
          </cell>
          <cell r="E31">
            <v>34301.533272408073</v>
          </cell>
          <cell r="F31">
            <v>12554.305073998918</v>
          </cell>
          <cell r="G31">
            <v>4290.529300892601</v>
          </cell>
          <cell r="H31">
            <v>4404265.1072354168</v>
          </cell>
          <cell r="J31">
            <v>15041.054945</v>
          </cell>
          <cell r="K31">
            <v>1030.4244973872001</v>
          </cell>
          <cell r="L31">
            <v>1303.9051078096682</v>
          </cell>
          <cell r="M31">
            <v>6276</v>
          </cell>
          <cell r="N31">
            <v>5888.5473838012085</v>
          </cell>
          <cell r="O31">
            <v>1205.2922268281202</v>
          </cell>
          <cell r="P31">
            <v>164893.43955899999</v>
          </cell>
          <cell r="Q31">
            <v>182701.93103137202</v>
          </cell>
          <cell r="S31">
            <v>15810.322633138117</v>
          </cell>
          <cell r="T31">
            <v>16543.675231926598</v>
          </cell>
          <cell r="U31">
            <v>3294662.1173722846</v>
          </cell>
        </row>
        <row r="32">
          <cell r="A32">
            <v>2010</v>
          </cell>
          <cell r="B32">
            <v>2054047</v>
          </cell>
          <cell r="C32">
            <v>208988.8918693024</v>
          </cell>
          <cell r="D32">
            <v>29262.403126678484</v>
          </cell>
          <cell r="E32">
            <v>35673.594603304395</v>
          </cell>
          <cell r="F32">
            <v>19719.027088794974</v>
          </cell>
          <cell r="G32">
            <v>4453.56941432652</v>
          </cell>
          <cell r="H32">
            <v>4577036.8305297671</v>
          </cell>
          <cell r="J32">
            <v>15574.116483459999</v>
          </cell>
          <cell r="K32">
            <v>1028.1250645205848</v>
          </cell>
          <cell r="L32">
            <v>1343.0222610439582</v>
          </cell>
          <cell r="M32">
            <v>6245</v>
          </cell>
          <cell r="N32">
            <v>6266.663340488024</v>
          </cell>
          <cell r="O32">
            <v>1177.3630522504193</v>
          </cell>
          <cell r="P32">
            <v>169629.7890095</v>
          </cell>
          <cell r="Q32">
            <v>187949.80622252601</v>
          </cell>
          <cell r="S32">
            <v>16091.763583220129</v>
          </cell>
          <cell r="T32">
            <v>16742.199334709716</v>
          </cell>
          <cell r="U32">
            <v>3336512.0557541517</v>
          </cell>
        </row>
        <row r="33">
          <cell r="A33">
            <v>2011</v>
          </cell>
          <cell r="B33">
            <v>2044939</v>
          </cell>
          <cell r="C33">
            <v>207827.41673837439</v>
          </cell>
          <cell r="D33">
            <v>29969.433790808689</v>
          </cell>
          <cell r="E33">
            <v>37100.538387436573</v>
          </cell>
          <cell r="F33">
            <v>32679.719930042796</v>
          </cell>
          <cell r="G33">
            <v>4622.8050520709276</v>
          </cell>
          <cell r="H33">
            <v>4749808.5538241174</v>
          </cell>
          <cell r="J33">
            <v>16107.178021919999</v>
          </cell>
          <cell r="K33">
            <v>1026.5403876342968</v>
          </cell>
          <cell r="L33">
            <v>1383.3129288752771</v>
          </cell>
          <cell r="M33">
            <v>6217</v>
          </cell>
          <cell r="N33">
            <v>6673.1732605136394</v>
          </cell>
          <cell r="O33">
            <v>1150.5452638606678</v>
          </cell>
          <cell r="P33">
            <v>174366.13845999999</v>
          </cell>
          <cell r="Q33">
            <v>193197.68141367999</v>
          </cell>
          <cell r="S33">
            <v>16399.499347904475</v>
          </cell>
          <cell r="T33">
            <v>16943.105726726233</v>
          </cell>
          <cell r="U33">
            <v>3376738.0860262378</v>
          </cell>
        </row>
        <row r="34">
          <cell r="A34">
            <v>2012</v>
          </cell>
          <cell r="B34">
            <v>2035871</v>
          </cell>
          <cell r="C34">
            <v>206814.77288540357</v>
          </cell>
          <cell r="D34">
            <v>30693.547548144066</v>
          </cell>
          <cell r="E34">
            <v>38584.559922934037</v>
          </cell>
          <cell r="F34">
            <v>57124.00708630577</v>
          </cell>
          <cell r="G34">
            <v>4798.4716440496231</v>
          </cell>
          <cell r="H34">
            <v>4922580.2771184677</v>
          </cell>
          <cell r="J34">
            <v>16640.23956038</v>
          </cell>
          <cell r="K34">
            <v>1025.4482918960846</v>
          </cell>
          <cell r="L34">
            <v>1424.8123167415354</v>
          </cell>
          <cell r="M34">
            <v>6189</v>
          </cell>
          <cell r="N34">
            <v>7111.0215184375284</v>
          </cell>
          <cell r="O34">
            <v>1124.7946362466419</v>
          </cell>
          <cell r="P34">
            <v>179102.4879105</v>
          </cell>
          <cell r="Q34">
            <v>198445.55660483401</v>
          </cell>
          <cell r="S34">
            <v>16736.844257397315</v>
          </cell>
          <cell r="T34">
            <v>17146.422995446948</v>
          </cell>
          <cell r="U34">
            <v>3415403.2208870319</v>
          </cell>
        </row>
        <row r="35">
          <cell r="A35">
            <v>2013</v>
          </cell>
          <cell r="B35">
            <v>2026845</v>
          </cell>
          <cell r="C35">
            <v>205931.88908905376</v>
          </cell>
          <cell r="D35">
            <v>31435.157155992354</v>
          </cell>
          <cell r="E35">
            <v>40127.942319851398</v>
          </cell>
          <cell r="F35">
            <v>105220.49267193109</v>
          </cell>
          <cell r="G35">
            <v>4980.8135665235086</v>
          </cell>
          <cell r="H35">
            <v>5095352.000412818</v>
          </cell>
          <cell r="J35">
            <v>17173.301098839998</v>
          </cell>
          <cell r="K35">
            <v>1024.6956633244552</v>
          </cell>
          <cell r="L35">
            <v>1467.5566862437815</v>
          </cell>
          <cell r="M35">
            <v>6163</v>
          </cell>
          <cell r="N35">
            <v>7583.520201637567</v>
          </cell>
          <cell r="O35">
            <v>1100.068703858808</v>
          </cell>
          <cell r="P35">
            <v>183838.83736100001</v>
          </cell>
          <cell r="Q35">
            <v>203693.43179598803</v>
          </cell>
          <cell r="S35">
            <v>17107.020055949695</v>
          </cell>
          <cell r="T35">
            <v>17352.180071392311</v>
          </cell>
          <cell r="U35">
            <v>3452568.0279458282</v>
          </cell>
        </row>
        <row r="36">
          <cell r="A36">
            <v>2014</v>
          </cell>
          <cell r="B36">
            <v>2017860</v>
          </cell>
          <cell r="C36">
            <v>205162.13791190472</v>
          </cell>
          <cell r="D36">
            <v>32194.685344597463</v>
          </cell>
          <cell r="E36">
            <v>41733.060012645452</v>
          </cell>
          <cell r="F36">
            <v>203950.60352563835</v>
          </cell>
          <cell r="G36">
            <v>5170.0844820514021</v>
          </cell>
          <cell r="H36">
            <v>5268123.7237071684</v>
          </cell>
          <cell r="J36">
            <v>17706.362637300001</v>
          </cell>
          <cell r="K36">
            <v>1024.1769819057727</v>
          </cell>
          <cell r="L36">
            <v>1511.5833868310951</v>
          </cell>
          <cell r="M36">
            <v>6137</v>
          </cell>
          <cell r="N36">
            <v>8094.4002329774958</v>
          </cell>
          <cell r="O36">
            <v>1076.3266909800723</v>
          </cell>
          <cell r="P36">
            <v>188575.1868115</v>
          </cell>
          <cell r="Q36">
            <v>208941.30698714202</v>
          </cell>
          <cell r="S36">
            <v>17513.209010886218</v>
          </cell>
          <cell r="T36">
            <v>17560.406232249021</v>
          </cell>
          <cell r="U36">
            <v>3488290.7245998131</v>
          </cell>
        </row>
        <row r="37">
          <cell r="A37">
            <v>2015</v>
          </cell>
          <cell r="B37">
            <v>2008915</v>
          </cell>
          <cell r="C37">
            <v>204491.02255428681</v>
          </cell>
          <cell r="D37">
            <v>32972.565058102635</v>
          </cell>
          <cell r="E37">
            <v>43402.382413151274</v>
          </cell>
          <cell r="F37">
            <v>415290.82971900393</v>
          </cell>
          <cell r="G37">
            <v>5366.5476923693559</v>
          </cell>
          <cell r="H37">
            <v>5440895.4470015187</v>
          </cell>
          <cell r="J37">
            <v>18239.424175759999</v>
          </cell>
          <cell r="K37">
            <v>1023.8195274797415</v>
          </cell>
          <cell r="L37">
            <v>1556.930888436028</v>
          </cell>
          <cell r="M37">
            <v>6113</v>
          </cell>
          <cell r="N37">
            <v>8647.8705622109755</v>
          </cell>
          <cell r="O37">
            <v>1053.5294444822453</v>
          </cell>
          <cell r="P37">
            <v>193311.53626199998</v>
          </cell>
          <cell r="Q37">
            <v>214189.182178296</v>
          </cell>
          <cell r="S37">
            <v>17958.603476717948</v>
          </cell>
          <cell r="T37">
            <v>17771.13110703601</v>
          </cell>
          <cell r="U37">
            <v>3522627.2692296226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S Models"/>
      <sheetName val="FORECAST"/>
      <sheetName val="FORECASTfall"/>
      <sheetName val="FORECAST %"/>
      <sheetName val="compare CY"/>
      <sheetName val="2553"/>
      <sheetName val="BOD"/>
      <sheetName val="fall BOD CY"/>
      <sheetName val="exam lmsb&amp;sbse"/>
      <sheetName val="fall BOD FY"/>
      <sheetName val="compare FY"/>
      <sheetName val="Table 2-Unrounded"/>
      <sheetName val="table1"/>
    </sheetNames>
    <sheetDataSet>
      <sheetData sheetId="0" refreshError="1">
        <row r="1">
          <cell r="A1" t="str">
            <v>SERIES</v>
          </cell>
          <cell r="B1" t="str">
            <v>MODEL</v>
          </cell>
          <cell r="C1" t="str">
            <v>NOBS</v>
          </cell>
          <cell r="D1" t="str">
            <v>N</v>
          </cell>
          <cell r="E1" t="str">
            <v>NMISSA</v>
          </cell>
          <cell r="F1" t="str">
            <v>NMISSP</v>
          </cell>
          <cell r="G1" t="str">
            <v>NPARMS</v>
          </cell>
          <cell r="H1" t="str">
            <v>SST</v>
          </cell>
          <cell r="I1" t="str">
            <v>TSS</v>
          </cell>
          <cell r="J1" t="str">
            <v>SSE</v>
          </cell>
          <cell r="K1" t="str">
            <v>MSE</v>
          </cell>
          <cell r="L1" t="str">
            <v>RMSE</v>
          </cell>
          <cell r="M1" t="str">
            <v>ME</v>
          </cell>
          <cell r="N1" t="str">
            <v>MAE</v>
          </cell>
          <cell r="O1" t="str">
            <v>MPE</v>
          </cell>
          <cell r="P1" t="str">
            <v>MAPE</v>
          </cell>
          <cell r="Q1" t="str">
            <v>MAXERR</v>
          </cell>
          <cell r="R1" t="str">
            <v>MINERR</v>
          </cell>
          <cell r="S1" t="str">
            <v>MAXPE</v>
          </cell>
          <cell r="T1" t="str">
            <v>MINPE</v>
          </cell>
          <cell r="U1" t="str">
            <v>AIC</v>
          </cell>
          <cell r="V1" t="str">
            <v>SBC</v>
          </cell>
          <cell r="W1" t="str">
            <v>RSQUARE</v>
          </cell>
          <cell r="X1" t="str">
            <v>AJDRSQ</v>
          </cell>
          <cell r="Y1" t="str">
            <v>RWRSQ</v>
          </cell>
          <cell r="Z1" t="str">
            <v>ARSQ</v>
          </cell>
          <cell r="AA1" t="str">
            <v>APC</v>
          </cell>
        </row>
        <row r="2">
          <cell r="A2" t="str">
            <v>US1120</v>
          </cell>
          <cell r="B2" t="str">
            <v>Log Linear (Holt) Exponential Smoothing</v>
          </cell>
          <cell r="C2">
            <v>14</v>
          </cell>
          <cell r="D2">
            <v>14</v>
          </cell>
          <cell r="E2">
            <v>0</v>
          </cell>
          <cell r="F2">
            <v>0</v>
          </cell>
          <cell r="G2">
            <v>2</v>
          </cell>
          <cell r="H2">
            <v>50845507444.928574</v>
          </cell>
          <cell r="I2">
            <v>67613187861161</v>
          </cell>
          <cell r="J2">
            <v>26745105667.221527</v>
          </cell>
          <cell r="K2">
            <v>1910364690.5158234</v>
          </cell>
          <cell r="L2">
            <v>43707.718889411553</v>
          </cell>
          <cell r="M2">
            <v>-6016.2226779704051</v>
          </cell>
          <cell r="N2">
            <v>32284.085961533543</v>
          </cell>
          <cell r="O2">
            <v>-0.28591252761346081</v>
          </cell>
          <cell r="P2">
            <v>1.4781202795393074</v>
          </cell>
          <cell r="Q2">
            <v>53676.063616173342</v>
          </cell>
          <cell r="R2">
            <v>-111153.35204532743</v>
          </cell>
          <cell r="S2">
            <v>2.3953503062316419</v>
          </cell>
          <cell r="T2">
            <v>-5.2247983140757572</v>
          </cell>
          <cell r="U2">
            <v>303.18783997510178</v>
          </cell>
          <cell r="V2">
            <v>304.46595463433232</v>
          </cell>
          <cell r="W2">
            <v>0.47399274761512616</v>
          </cell>
          <cell r="X2">
            <v>0.43015880991638666</v>
          </cell>
          <cell r="Y2">
            <v>5.7410084122678083E-2</v>
          </cell>
          <cell r="Z2">
            <v>0.29865699682016816</v>
          </cell>
          <cell r="AA2">
            <v>2547152920.6877646</v>
          </cell>
        </row>
        <row r="3">
          <cell r="A3" t="str">
            <v>US1120A</v>
          </cell>
          <cell r="B3" t="str">
            <v>Damped Trend Exponential Smoothing</v>
          </cell>
          <cell r="C3">
            <v>14</v>
          </cell>
          <cell r="D3">
            <v>14</v>
          </cell>
          <cell r="E3">
            <v>0</v>
          </cell>
          <cell r="F3">
            <v>0</v>
          </cell>
          <cell r="G3">
            <v>3</v>
          </cell>
          <cell r="H3">
            <v>28522000512.357143</v>
          </cell>
          <cell r="I3">
            <v>1233221859541</v>
          </cell>
          <cell r="J3">
            <v>2130690646.5622919</v>
          </cell>
          <cell r="K3">
            <v>152192189.0401637</v>
          </cell>
          <cell r="L3">
            <v>12336.619838519939</v>
          </cell>
          <cell r="M3">
            <v>-2928.1577986502793</v>
          </cell>
          <cell r="N3">
            <v>9364.1865817703274</v>
          </cell>
          <cell r="O3">
            <v>-0.86725143673587946</v>
          </cell>
          <cell r="P3">
            <v>3.1360781893879293</v>
          </cell>
          <cell r="Q3">
            <v>12714.545655354625</v>
          </cell>
          <cell r="R3">
            <v>-23265.591609148774</v>
          </cell>
          <cell r="S3">
            <v>3.5879294678879772</v>
          </cell>
          <cell r="T3">
            <v>-7.7552718158932148</v>
          </cell>
          <cell r="U3">
            <v>269.76916554391289</v>
          </cell>
          <cell r="V3">
            <v>271.68633753275867</v>
          </cell>
          <cell r="W3">
            <v>0.92529659181377644</v>
          </cell>
          <cell r="X3">
            <v>0.91171415396173583</v>
          </cell>
          <cell r="Y3">
            <v>0.12220283336924191</v>
          </cell>
          <cell r="Z3">
            <v>0.88454927825765461</v>
          </cell>
          <cell r="AA3">
            <v>235206110.33479846</v>
          </cell>
        </row>
        <row r="4">
          <cell r="A4" t="str">
            <v>US1120F</v>
          </cell>
          <cell r="B4" t="str">
            <v>Log Linear Trend</v>
          </cell>
          <cell r="C4">
            <v>14</v>
          </cell>
          <cell r="D4">
            <v>14</v>
          </cell>
          <cell r="E4">
            <v>0</v>
          </cell>
          <cell r="F4">
            <v>0</v>
          </cell>
          <cell r="G4">
            <v>2</v>
          </cell>
          <cell r="H4">
            <v>71084452.928572759</v>
          </cell>
          <cell r="I4">
            <v>6422105469.0000038</v>
          </cell>
          <cell r="J4">
            <v>8901447.7840319611</v>
          </cell>
          <cell r="K4">
            <v>635817.69885942584</v>
          </cell>
          <cell r="L4">
            <v>797.38177735600766</v>
          </cell>
          <cell r="M4">
            <v>0.67513631722769263</v>
          </cell>
          <cell r="N4">
            <v>561.01519754486071</v>
          </cell>
          <cell r="O4">
            <v>-0.12215922578850746</v>
          </cell>
          <cell r="P4">
            <v>2.4975122876711833</v>
          </cell>
          <cell r="Q4">
            <v>2350.1683988287914</v>
          </cell>
          <cell r="R4">
            <v>-748.53584441751445</v>
          </cell>
          <cell r="S4">
            <v>8.6693290008070729</v>
          </cell>
          <cell r="T4">
            <v>-3.6073597728542661</v>
          </cell>
          <cell r="U4">
            <v>191.07734029908752</v>
          </cell>
          <cell r="V4">
            <v>192.35545495831803</v>
          </cell>
          <cell r="W4">
            <v>0.87477644664472087</v>
          </cell>
          <cell r="X4">
            <v>0.86434115053178096</v>
          </cell>
          <cell r="Y4">
            <v>0.41162334738424627</v>
          </cell>
          <cell r="Z4">
            <v>0.83303526219296109</v>
          </cell>
          <cell r="AA4">
            <v>847756.93181256775</v>
          </cell>
        </row>
        <row r="5">
          <cell r="A5" t="str">
            <v>US1120SF</v>
          </cell>
          <cell r="B5" t="str">
            <v>Log Damped Trend Exponential Smoothing</v>
          </cell>
          <cell r="C5">
            <v>14</v>
          </cell>
          <cell r="D5">
            <v>14</v>
          </cell>
          <cell r="E5">
            <v>0</v>
          </cell>
          <cell r="F5">
            <v>0</v>
          </cell>
          <cell r="G5">
            <v>3</v>
          </cell>
          <cell r="H5">
            <v>5977981.2142857108</v>
          </cell>
          <cell r="I5">
            <v>22744626.999999993</v>
          </cell>
          <cell r="J5">
            <v>1058250.6853425012</v>
          </cell>
          <cell r="K5">
            <v>75589.334667321513</v>
          </cell>
          <cell r="L5">
            <v>274.93514629330588</v>
          </cell>
          <cell r="M5">
            <v>-100.64318283311759</v>
          </cell>
          <cell r="N5">
            <v>220.5478251904286</v>
          </cell>
          <cell r="O5">
            <v>-8.2974104640571653</v>
          </cell>
          <cell r="P5">
            <v>22.867586740984333</v>
          </cell>
          <cell r="Q5">
            <v>476.75753937462468</v>
          </cell>
          <cell r="R5">
            <v>-535.479500422402</v>
          </cell>
          <cell r="S5">
            <v>44.13421922991764</v>
          </cell>
          <cell r="T5">
            <v>-72.167048574447705</v>
          </cell>
          <cell r="U5">
            <v>163.26298666940977</v>
          </cell>
          <cell r="V5">
            <v>165.18015865825555</v>
          </cell>
          <cell r="W5">
            <v>0.82297524073619088</v>
          </cell>
          <cell r="X5">
            <v>0.79078892087004382</v>
          </cell>
          <cell r="Y5">
            <v>-1.4124972538735832</v>
          </cell>
          <cell r="Z5">
            <v>0.72641628113774959</v>
          </cell>
          <cell r="AA5">
            <v>116819.88084949688</v>
          </cell>
        </row>
        <row r="6">
          <cell r="A6" t="str">
            <v>US1120S</v>
          </cell>
          <cell r="B6" t="str">
            <v>Linear (Holt) Exponential Smoothing</v>
          </cell>
          <cell r="C6">
            <v>14</v>
          </cell>
          <cell r="D6">
            <v>14</v>
          </cell>
          <cell r="E6">
            <v>0</v>
          </cell>
          <cell r="F6">
            <v>0</v>
          </cell>
          <cell r="G6">
            <v>2</v>
          </cell>
          <cell r="H6">
            <v>4453734476886.8574</v>
          </cell>
          <cell r="I6">
            <v>85508775945368</v>
          </cell>
          <cell r="J6">
            <v>5891225748.1501074</v>
          </cell>
          <cell r="K6">
            <v>420801839.15357912</v>
          </cell>
          <cell r="L6">
            <v>20513.455075963659</v>
          </cell>
          <cell r="M6">
            <v>6348.3887282792048</v>
          </cell>
          <cell r="N6">
            <v>16168.367710888069</v>
          </cell>
          <cell r="O6">
            <v>0.21115334665170132</v>
          </cell>
          <cell r="P6">
            <v>0.63835859222276181</v>
          </cell>
          <cell r="Q6">
            <v>32559.66069348529</v>
          </cell>
          <cell r="R6">
            <v>-32287.691020577447</v>
          </cell>
          <cell r="S6">
            <v>1.3290047990588005</v>
          </cell>
          <cell r="T6">
            <v>-1.6942115644152058</v>
          </cell>
          <cell r="U6">
            <v>282.00741625986478</v>
          </cell>
          <cell r="V6">
            <v>283.28553091909527</v>
          </cell>
          <cell r="W6">
            <v>0.99867723911725692</v>
          </cell>
          <cell r="X6">
            <v>0.998567009043695</v>
          </cell>
          <cell r="Y6">
            <v>8.9986385172453262E-2</v>
          </cell>
          <cell r="Z6">
            <v>0.99823631882300923</v>
          </cell>
          <cell r="AA6">
            <v>561069118.87143874</v>
          </cell>
        </row>
        <row r="7">
          <cell r="A7" t="str">
            <v>US1120RI</v>
          </cell>
          <cell r="B7" t="str">
            <v>Linear Trend</v>
          </cell>
          <cell r="C7">
            <v>14</v>
          </cell>
          <cell r="D7">
            <v>14</v>
          </cell>
          <cell r="E7">
            <v>0</v>
          </cell>
          <cell r="F7">
            <v>0</v>
          </cell>
          <cell r="G7">
            <v>2</v>
          </cell>
          <cell r="H7">
            <v>66595114.357142858</v>
          </cell>
          <cell r="I7">
            <v>1049217223</v>
          </cell>
          <cell r="J7">
            <v>1949941.9956043966</v>
          </cell>
          <cell r="K7">
            <v>139281.57111459976</v>
          </cell>
          <cell r="L7">
            <v>373.20446288140738</v>
          </cell>
          <cell r="M7">
            <v>6.4963907269494871E-14</v>
          </cell>
          <cell r="N7">
            <v>308.55667189952919</v>
          </cell>
          <cell r="O7">
            <v>-0.25996735034170732</v>
          </cell>
          <cell r="P7">
            <v>4.2482951722570315</v>
          </cell>
          <cell r="Q7">
            <v>557.56043956043868</v>
          </cell>
          <cell r="R7">
            <v>-649.68571428571522</v>
          </cell>
          <cell r="S7">
            <v>7.5861657433013301</v>
          </cell>
          <cell r="T7">
            <v>-11.092694002392998</v>
          </cell>
          <cell r="U7">
            <v>169.81953996493698</v>
          </cell>
          <cell r="V7">
            <v>171.09765462416749</v>
          </cell>
          <cell r="W7">
            <v>0.97071944369451701</v>
          </cell>
          <cell r="X7">
            <v>0.96827939733572677</v>
          </cell>
          <cell r="Y7">
            <v>0.245426638195229</v>
          </cell>
          <cell r="Z7">
            <v>0.96095925825935613</v>
          </cell>
          <cell r="AA7">
            <v>185708.76148613301</v>
          </cell>
        </row>
        <row r="8">
          <cell r="A8" t="str">
            <v>US1120RE</v>
          </cell>
          <cell r="B8" t="str">
            <v>Damped Trend Exponential Smoothing</v>
          </cell>
          <cell r="C8">
            <v>14</v>
          </cell>
          <cell r="D8">
            <v>14</v>
          </cell>
          <cell r="E8">
            <v>0</v>
          </cell>
          <cell r="F8">
            <v>0</v>
          </cell>
          <cell r="G8">
            <v>3</v>
          </cell>
          <cell r="H8">
            <v>1649627.4285714286</v>
          </cell>
          <cell r="I8">
            <v>7287160</v>
          </cell>
          <cell r="J8">
            <v>81784.262364611961</v>
          </cell>
          <cell r="K8">
            <v>5841.7330260437111</v>
          </cell>
          <cell r="L8">
            <v>76.431230698214662</v>
          </cell>
          <cell r="M8">
            <v>18.247263431107058</v>
          </cell>
          <cell r="N8">
            <v>54.291330613935294</v>
          </cell>
          <cell r="O8">
            <v>3.7846903218564996</v>
          </cell>
          <cell r="P8">
            <v>7.3971057491194561</v>
          </cell>
          <cell r="Q8">
            <v>202.23362516503471</v>
          </cell>
          <cell r="R8">
            <v>-100.20298317834249</v>
          </cell>
          <cell r="S8">
            <v>20.95685234870826</v>
          </cell>
          <cell r="T8">
            <v>-9.3560208383139578</v>
          </cell>
          <cell r="U8">
            <v>127.41895895969385</v>
          </cell>
          <cell r="V8">
            <v>129.33613094853962</v>
          </cell>
          <cell r="W8">
            <v>0.95042258576202454</v>
          </cell>
          <cell r="X8">
            <v>0.94140851044602902</v>
          </cell>
          <cell r="Y8">
            <v>0.11267579582445446</v>
          </cell>
          <cell r="Z8">
            <v>0.92338035981403799</v>
          </cell>
          <cell r="AA8">
            <v>9028.1328584311905</v>
          </cell>
        </row>
        <row r="9">
          <cell r="A9" t="str">
            <v>US1120PO</v>
          </cell>
          <cell r="B9" t="str">
            <v>Logarithmic Trend</v>
          </cell>
          <cell r="C9">
            <v>14</v>
          </cell>
          <cell r="D9">
            <v>14</v>
          </cell>
          <cell r="E9">
            <v>0</v>
          </cell>
          <cell r="F9">
            <v>0</v>
          </cell>
          <cell r="G9">
            <v>3</v>
          </cell>
          <cell r="H9">
            <v>24844233.714285832</v>
          </cell>
          <cell r="I9">
            <v>714011882.00000012</v>
          </cell>
          <cell r="J9">
            <v>22374159.069253944</v>
          </cell>
          <cell r="K9">
            <v>1598154.2192324246</v>
          </cell>
          <cell r="L9">
            <v>1249</v>
          </cell>
          <cell r="M9">
            <v>264.87560160546701</v>
          </cell>
          <cell r="N9">
            <v>639.0087713954473</v>
          </cell>
          <cell r="O9">
            <v>2.3880262746428604</v>
          </cell>
          <cell r="P9">
            <v>8.0367340751994725</v>
          </cell>
          <cell r="Q9">
            <v>4102.0926588607417</v>
          </cell>
          <cell r="R9">
            <v>-2094.0573222006033</v>
          </cell>
          <cell r="S9">
            <v>38.731872900205317</v>
          </cell>
          <cell r="T9">
            <v>-31.829416662115896</v>
          </cell>
          <cell r="U9">
            <v>205.98103871629277</v>
          </cell>
          <cell r="V9">
            <v>207.89821070513855</v>
          </cell>
          <cell r="W9">
            <v>9.9422452446643814E-2</v>
          </cell>
          <cell r="X9">
            <v>-6.4318919835784583E-2</v>
          </cell>
          <cell r="Y9">
            <v>0.36804436560591064</v>
          </cell>
          <cell r="Z9">
            <v>-0.3918016644006414</v>
          </cell>
          <cell r="AA9">
            <v>2469874.7024501106</v>
          </cell>
        </row>
        <row r="10">
          <cell r="A10" t="str">
            <v>US1120PC</v>
          </cell>
          <cell r="B10" t="str">
            <v>Log Linear (Holt) Exponential Smoothing</v>
          </cell>
          <cell r="C10">
            <v>14</v>
          </cell>
          <cell r="D10">
            <v>14</v>
          </cell>
          <cell r="E10">
            <v>0</v>
          </cell>
          <cell r="F10">
            <v>0</v>
          </cell>
          <cell r="G10">
            <v>2</v>
          </cell>
          <cell r="H10">
            <v>3321485.7142856843</v>
          </cell>
          <cell r="I10">
            <v>146515133.99999997</v>
          </cell>
          <cell r="J10">
            <v>261110.98387504293</v>
          </cell>
          <cell r="K10">
            <v>18650.784562503068</v>
          </cell>
          <cell r="L10">
            <v>136.56787529467925</v>
          </cell>
          <cell r="M10">
            <v>64.427849451718274</v>
          </cell>
          <cell r="N10">
            <v>111.69335288499487</v>
          </cell>
          <cell r="O10">
            <v>1.8967828757412031</v>
          </cell>
          <cell r="P10">
            <v>3.334004970072681</v>
          </cell>
          <cell r="Q10">
            <v>258.28170033590368</v>
          </cell>
          <cell r="R10">
            <v>-133.30056725414943</v>
          </cell>
          <cell r="S10">
            <v>6.3694624003922033</v>
          </cell>
          <cell r="T10">
            <v>-3.7496643390759301</v>
          </cell>
          <cell r="U10">
            <v>141.67100888634346</v>
          </cell>
          <cell r="V10">
            <v>142.94912354557397</v>
          </cell>
          <cell r="W10">
            <v>0.92138729281537879</v>
          </cell>
          <cell r="X10">
            <v>0.91483623388332702</v>
          </cell>
          <cell r="Y10">
            <v>0.18339838951825715</v>
          </cell>
          <cell r="Z10">
            <v>0.89518305708717172</v>
          </cell>
          <cell r="AA10">
            <v>24867.712750004088</v>
          </cell>
        </row>
        <row r="11">
          <cell r="A11" t="str">
            <v>US1120L</v>
          </cell>
          <cell r="B11" t="str">
            <v>Damped Trend Exponential Smoothing</v>
          </cell>
          <cell r="C11">
            <v>14</v>
          </cell>
          <cell r="D11">
            <v>14</v>
          </cell>
          <cell r="E11">
            <v>0</v>
          </cell>
          <cell r="F11">
            <v>0</v>
          </cell>
          <cell r="G11">
            <v>3</v>
          </cell>
          <cell r="H11">
            <v>1208140.857142857</v>
          </cell>
          <cell r="I11">
            <v>45331092</v>
          </cell>
          <cell r="J11">
            <v>18999.395908112321</v>
          </cell>
          <cell r="K11">
            <v>1357.0997077223087</v>
          </cell>
          <cell r="L11">
            <v>36.838834234029569</v>
          </cell>
          <cell r="M11">
            <v>2.5811627074096219</v>
          </cell>
          <cell r="N11">
            <v>31.374652210514519</v>
          </cell>
          <cell r="O11">
            <v>0.22229792554537825</v>
          </cell>
          <cell r="P11">
            <v>1.8725215924154428</v>
          </cell>
          <cell r="Q11">
            <v>58.716521279276094</v>
          </cell>
          <cell r="R11">
            <v>-69.030428695418095</v>
          </cell>
          <cell r="S11">
            <v>3.7375252246515651</v>
          </cell>
          <cell r="T11">
            <v>-3.8201676090436134</v>
          </cell>
          <cell r="U11">
            <v>106.98347187205188</v>
          </cell>
          <cell r="V11">
            <v>108.90064386089766</v>
          </cell>
          <cell r="W11">
            <v>0.98427385697968683</v>
          </cell>
          <cell r="X11">
            <v>0.98141455824872081</v>
          </cell>
          <cell r="Y11">
            <v>0.29101847772102502</v>
          </cell>
          <cell r="Z11">
            <v>0.97569596078678877</v>
          </cell>
          <cell r="AA11">
            <v>2097.3359119344768</v>
          </cell>
        </row>
        <row r="12">
          <cell r="A12" t="str">
            <v>US1120H</v>
          </cell>
          <cell r="B12" t="str">
            <v>Linear Trend</v>
          </cell>
          <cell r="C12">
            <v>14</v>
          </cell>
          <cell r="D12">
            <v>14</v>
          </cell>
          <cell r="E12">
            <v>0</v>
          </cell>
          <cell r="F12">
            <v>0</v>
          </cell>
          <cell r="G12">
            <v>2</v>
          </cell>
          <cell r="H12">
            <v>5398734916.9285717</v>
          </cell>
          <cell r="I12">
            <v>161781252389</v>
          </cell>
          <cell r="J12">
            <v>295226025.14725286</v>
          </cell>
          <cell r="K12">
            <v>21087573.224803776</v>
          </cell>
          <cell r="L12">
            <v>4592.1207763737848</v>
          </cell>
          <cell r="M12">
            <v>5.19711258155959E-12</v>
          </cell>
          <cell r="N12">
            <v>2967.9161695447392</v>
          </cell>
          <cell r="O12">
            <v>-7.2815647407327488E-2</v>
          </cell>
          <cell r="P12">
            <v>2.6017440852815756</v>
          </cell>
          <cell r="Q12">
            <v>13117.657142857148</v>
          </cell>
          <cell r="R12">
            <v>-7054.6439560439612</v>
          </cell>
          <cell r="S12">
            <v>8.7688977043425496</v>
          </cell>
          <cell r="T12">
            <v>-5.8814185780871391</v>
          </cell>
          <cell r="U12">
            <v>240.09872269560225</v>
          </cell>
          <cell r="V12">
            <v>241.37683735483279</v>
          </cell>
          <cell r="W12">
            <v>0.94531570271740406</v>
          </cell>
          <cell r="X12">
            <v>0.94075867794385437</v>
          </cell>
          <cell r="Y12">
            <v>0.37168617912333829</v>
          </cell>
          <cell r="Z12">
            <v>0.92708760362320541</v>
          </cell>
          <cell r="AA12">
            <v>28116764.299738366</v>
          </cell>
        </row>
        <row r="13">
          <cell r="A13" t="str">
            <v>US1120FS</v>
          </cell>
          <cell r="B13" t="str">
            <v>Double (Brown) Exponential Smoothing</v>
          </cell>
          <cell r="C13">
            <v>14</v>
          </cell>
          <cell r="D13">
            <v>14</v>
          </cell>
          <cell r="E13">
            <v>0</v>
          </cell>
          <cell r="F13">
            <v>0</v>
          </cell>
          <cell r="G13">
            <v>1</v>
          </cell>
          <cell r="H13">
            <v>11921669.428571429</v>
          </cell>
          <cell r="I13">
            <v>261898024</v>
          </cell>
          <cell r="J13">
            <v>2642738.6461301758</v>
          </cell>
          <cell r="K13">
            <v>188767.04615215541</v>
          </cell>
          <cell r="L13">
            <v>434.47329739830434</v>
          </cell>
          <cell r="M13">
            <v>-144.75872596797308</v>
          </cell>
          <cell r="N13">
            <v>307.07282805310945</v>
          </cell>
          <cell r="O13">
            <v>-4.169660387718876</v>
          </cell>
          <cell r="P13">
            <v>7.9285469603907099</v>
          </cell>
          <cell r="Q13">
            <v>465.76237297489024</v>
          </cell>
          <cell r="R13">
            <v>-1000.5810356715374</v>
          </cell>
          <cell r="S13">
            <v>10.304477278205535</v>
          </cell>
          <cell r="T13">
            <v>-37.020535246958637</v>
          </cell>
          <cell r="U13">
            <v>172.07576563282757</v>
          </cell>
          <cell r="V13">
            <v>172.71482296244284</v>
          </cell>
          <cell r="W13">
            <v>0.77832478396049143</v>
          </cell>
          <cell r="X13">
            <v>0.77832478396049143</v>
          </cell>
          <cell r="Y13">
            <v>0.53222096963327525</v>
          </cell>
          <cell r="Z13">
            <v>0.74422090456979784</v>
          </cell>
          <cell r="AA13">
            <v>217808.13017556394</v>
          </cell>
        </row>
        <row r="14">
          <cell r="A14" t="str">
            <v>US1120X</v>
          </cell>
          <cell r="B14" t="str">
            <v>Log Damped Trend Exponential Smoothing</v>
          </cell>
          <cell r="C14">
            <v>14</v>
          </cell>
          <cell r="D14">
            <v>14</v>
          </cell>
          <cell r="E14">
            <v>0</v>
          </cell>
          <cell r="F14">
            <v>0</v>
          </cell>
          <cell r="G14">
            <v>3</v>
          </cell>
          <cell r="H14">
            <v>538644802.35714376</v>
          </cell>
          <cell r="I14">
            <v>6474371191.000001</v>
          </cell>
          <cell r="J14">
            <v>34190316.412103213</v>
          </cell>
          <cell r="K14">
            <v>2442165.4580073725</v>
          </cell>
          <cell r="L14">
            <v>1562.7429276779251</v>
          </cell>
          <cell r="M14">
            <v>329.37216620782539</v>
          </cell>
          <cell r="N14">
            <v>1341.5456034100109</v>
          </cell>
          <cell r="O14">
            <v>1.8754920654341241</v>
          </cell>
          <cell r="P14">
            <v>6.7151643410933373</v>
          </cell>
          <cell r="Q14">
            <v>1925.7484212853233</v>
          </cell>
          <cell r="R14">
            <v>-2989.950696848482</v>
          </cell>
          <cell r="S14">
            <v>8.7702489280668896</v>
          </cell>
          <cell r="T14">
            <v>-14.890616175270305</v>
          </cell>
          <cell r="U14">
            <v>211.91753961071001</v>
          </cell>
          <cell r="V14">
            <v>213.83471159955579</v>
          </cell>
          <cell r="W14">
            <v>0.93652530152990576</v>
          </cell>
          <cell r="X14">
            <v>0.92498444726261586</v>
          </cell>
          <cell r="Y14">
            <v>0.54468544990117396</v>
          </cell>
          <cell r="Z14">
            <v>0.90190273872803617</v>
          </cell>
          <cell r="AA14">
            <v>3774255.7078295755</v>
          </cell>
        </row>
        <row r="15">
          <cell r="A15" t="str">
            <v>US7004</v>
          </cell>
          <cell r="B15" t="str">
            <v>Damped Trend Exponential Smoothing</v>
          </cell>
          <cell r="C15">
            <v>14</v>
          </cell>
          <cell r="D15">
            <v>14</v>
          </cell>
          <cell r="E15">
            <v>0</v>
          </cell>
          <cell r="F15">
            <v>0</v>
          </cell>
          <cell r="G15">
            <v>3</v>
          </cell>
          <cell r="H15">
            <v>2132190115692.3572</v>
          </cell>
          <cell r="I15">
            <v>85910464788513</v>
          </cell>
          <cell r="J15">
            <v>29898672583.432812</v>
          </cell>
          <cell r="K15">
            <v>2135619470.2452009</v>
          </cell>
          <cell r="L15">
            <v>46212.763066551226</v>
          </cell>
          <cell r="M15">
            <v>7778.8123623784795</v>
          </cell>
          <cell r="N15">
            <v>31266.38366262909</v>
          </cell>
          <cell r="O15">
            <v>0.41819328100012099</v>
          </cell>
          <cell r="P15">
            <v>1.2547360898976163</v>
          </cell>
          <cell r="Q15">
            <v>76910.855682243127</v>
          </cell>
          <cell r="R15">
            <v>-131056.13130494254</v>
          </cell>
          <cell r="S15">
            <v>3.5588687856874599</v>
          </cell>
          <cell r="T15">
            <v>-4.6766844484747532</v>
          </cell>
          <cell r="U15">
            <v>306.74831628155135</v>
          </cell>
          <cell r="V15">
            <v>308.66548827039713</v>
          </cell>
          <cell r="W15">
            <v>0.98597748279415309</v>
          </cell>
          <cell r="X15">
            <v>0.98342793421127184</v>
          </cell>
          <cell r="Y15">
            <v>4.8898975128213812E-2</v>
          </cell>
          <cell r="Z15">
            <v>0.97832883704550933</v>
          </cell>
          <cell r="AA15">
            <v>3300502817.6516738</v>
          </cell>
        </row>
      </sheetData>
      <sheetData sheetId="1" refreshError="1">
        <row r="1">
          <cell r="A1" t="str">
            <v>YEAR</v>
          </cell>
          <cell r="B1" t="str">
            <v>US1120</v>
          </cell>
          <cell r="C1" t="str">
            <v>US1120A</v>
          </cell>
          <cell r="D1" t="str">
            <v>US1120F</v>
          </cell>
          <cell r="E1" t="str">
            <v>US1120F ADJ</v>
          </cell>
          <cell r="F1" t="str">
            <v>US1120SF</v>
          </cell>
          <cell r="G1" t="str">
            <v>US1120SF ADJ</v>
          </cell>
          <cell r="H1" t="str">
            <v>US1120S</v>
          </cell>
          <cell r="J1" t="str">
            <v>US1120RIC</v>
          </cell>
          <cell r="K1" t="str">
            <v>US1120REIT</v>
          </cell>
          <cell r="L1" t="str">
            <v>US1120REIT ADJ</v>
          </cell>
          <cell r="M1" t="str">
            <v>US1120POL</v>
          </cell>
          <cell r="N1" t="str">
            <v>US1120PC</v>
          </cell>
          <cell r="O1" t="str">
            <v>US1120L</v>
          </cell>
          <cell r="P1" t="str">
            <v>US1120H</v>
          </cell>
          <cell r="Q1" t="str">
            <v>US1120H ADJ</v>
          </cell>
          <cell r="R1" t="str">
            <v>US1120FSC</v>
          </cell>
          <cell r="S1" t="str">
            <v>US1120X</v>
          </cell>
          <cell r="T1" t="str">
            <v>US1120X ADJ</v>
          </cell>
          <cell r="U1" t="str">
            <v>US7004</v>
          </cell>
        </row>
        <row r="2">
          <cell r="A2">
            <v>1980</v>
          </cell>
          <cell r="B2">
            <v>2030092</v>
          </cell>
          <cell r="C2">
            <v>0</v>
          </cell>
          <cell r="D2">
            <v>8000</v>
          </cell>
          <cell r="F2">
            <v>0</v>
          </cell>
          <cell r="H2">
            <v>527824</v>
          </cell>
          <cell r="J2">
            <v>0</v>
          </cell>
          <cell r="K2">
            <v>0</v>
          </cell>
          <cell r="M2">
            <v>2373</v>
          </cell>
          <cell r="N2">
            <v>0</v>
          </cell>
          <cell r="O2">
            <v>0</v>
          </cell>
          <cell r="R2">
            <v>0</v>
          </cell>
          <cell r="S2">
            <v>55692</v>
          </cell>
          <cell r="U2">
            <v>900804</v>
          </cell>
        </row>
        <row r="3">
          <cell r="A3">
            <v>1981</v>
          </cell>
          <cell r="B3">
            <v>2249745</v>
          </cell>
          <cell r="C3">
            <v>0</v>
          </cell>
          <cell r="D3">
            <v>9093</v>
          </cell>
          <cell r="F3">
            <v>0</v>
          </cell>
          <cell r="H3">
            <v>547177</v>
          </cell>
          <cell r="J3">
            <v>0</v>
          </cell>
          <cell r="K3">
            <v>0</v>
          </cell>
          <cell r="M3">
            <v>2842</v>
          </cell>
          <cell r="N3">
            <v>0</v>
          </cell>
          <cell r="O3">
            <v>0</v>
          </cell>
          <cell r="R3">
            <v>0</v>
          </cell>
          <cell r="S3">
            <v>52146</v>
          </cell>
          <cell r="U3">
            <v>996594</v>
          </cell>
        </row>
        <row r="4">
          <cell r="A4">
            <v>1982</v>
          </cell>
          <cell r="B4">
            <v>2229913</v>
          </cell>
          <cell r="C4">
            <v>0</v>
          </cell>
          <cell r="D4">
            <v>13024</v>
          </cell>
          <cell r="F4">
            <v>0</v>
          </cell>
          <cell r="H4">
            <v>566787</v>
          </cell>
          <cell r="J4">
            <v>0</v>
          </cell>
          <cell r="K4">
            <v>0</v>
          </cell>
          <cell r="M4">
            <v>3312</v>
          </cell>
          <cell r="N4">
            <v>0</v>
          </cell>
          <cell r="O4">
            <v>0</v>
          </cell>
          <cell r="R4">
            <v>0</v>
          </cell>
          <cell r="S4">
            <v>68689</v>
          </cell>
          <cell r="U4">
            <v>1083820</v>
          </cell>
        </row>
        <row r="5">
          <cell r="A5">
            <v>1983</v>
          </cell>
          <cell r="B5">
            <v>2455688</v>
          </cell>
          <cell r="C5">
            <v>0</v>
          </cell>
          <cell r="D5">
            <v>14151</v>
          </cell>
          <cell r="F5">
            <v>0</v>
          </cell>
          <cell r="H5">
            <v>616700</v>
          </cell>
          <cell r="J5">
            <v>0</v>
          </cell>
          <cell r="K5">
            <v>0</v>
          </cell>
          <cell r="M5">
            <v>3851</v>
          </cell>
          <cell r="N5">
            <v>0</v>
          </cell>
          <cell r="O5">
            <v>5773</v>
          </cell>
          <cell r="R5">
            <v>0</v>
          </cell>
          <cell r="S5">
            <v>51889</v>
          </cell>
          <cell r="U5">
            <v>1182048</v>
          </cell>
        </row>
        <row r="6">
          <cell r="A6">
            <v>1984</v>
          </cell>
          <cell r="B6">
            <v>2446815</v>
          </cell>
          <cell r="C6">
            <v>0</v>
          </cell>
          <cell r="D6">
            <v>12493</v>
          </cell>
          <cell r="F6">
            <v>0</v>
          </cell>
          <cell r="H6">
            <v>653640</v>
          </cell>
          <cell r="J6">
            <v>0</v>
          </cell>
          <cell r="K6">
            <v>0</v>
          </cell>
          <cell r="M6">
            <v>4226</v>
          </cell>
          <cell r="N6">
            <v>0</v>
          </cell>
          <cell r="O6">
            <v>6347</v>
          </cell>
          <cell r="R6">
            <v>0</v>
          </cell>
          <cell r="S6">
            <v>36019</v>
          </cell>
          <cell r="U6">
            <v>1283323</v>
          </cell>
        </row>
        <row r="7">
          <cell r="A7">
            <v>1985</v>
          </cell>
          <cell r="B7">
            <v>2423018</v>
          </cell>
          <cell r="C7">
            <v>199665</v>
          </cell>
          <cell r="D7">
            <v>15543</v>
          </cell>
          <cell r="F7">
            <v>0</v>
          </cell>
          <cell r="H7">
            <v>736945</v>
          </cell>
          <cell r="J7">
            <v>0</v>
          </cell>
          <cell r="K7">
            <v>0</v>
          </cell>
          <cell r="M7">
            <v>4332</v>
          </cell>
          <cell r="N7">
            <v>0</v>
          </cell>
          <cell r="O7">
            <v>9247</v>
          </cell>
          <cell r="R7">
            <v>0</v>
          </cell>
          <cell r="S7">
            <v>30344</v>
          </cell>
          <cell r="U7">
            <v>1422058</v>
          </cell>
        </row>
        <row r="8">
          <cell r="A8">
            <v>1986</v>
          </cell>
          <cell r="B8">
            <v>2514467</v>
          </cell>
          <cell r="C8">
            <v>285134</v>
          </cell>
          <cell r="D8">
            <v>18972</v>
          </cell>
          <cell r="F8">
            <v>0</v>
          </cell>
          <cell r="H8">
            <v>811987</v>
          </cell>
          <cell r="J8">
            <v>0</v>
          </cell>
          <cell r="K8">
            <v>0</v>
          </cell>
          <cell r="M8">
            <v>5835</v>
          </cell>
          <cell r="N8">
            <v>0</v>
          </cell>
          <cell r="O8">
            <v>8773</v>
          </cell>
          <cell r="R8">
            <v>0</v>
          </cell>
          <cell r="S8">
            <v>29961</v>
          </cell>
          <cell r="U8">
            <v>1542660</v>
          </cell>
        </row>
        <row r="9">
          <cell r="A9">
            <v>1987</v>
          </cell>
          <cell r="B9">
            <v>2542261</v>
          </cell>
          <cell r="C9">
            <v>300760</v>
          </cell>
          <cell r="D9">
            <v>16868</v>
          </cell>
          <cell r="F9">
            <v>0</v>
          </cell>
          <cell r="H9">
            <v>892376</v>
          </cell>
          <cell r="J9">
            <v>0</v>
          </cell>
          <cell r="K9">
            <v>0</v>
          </cell>
          <cell r="M9">
            <v>5928</v>
          </cell>
          <cell r="N9">
            <v>0</v>
          </cell>
          <cell r="O9">
            <v>8431</v>
          </cell>
          <cell r="R9">
            <v>0</v>
          </cell>
          <cell r="S9">
            <v>28235</v>
          </cell>
          <cell r="U9">
            <v>1650101</v>
          </cell>
        </row>
        <row r="10">
          <cell r="A10">
            <v>1988</v>
          </cell>
          <cell r="B10">
            <v>2462931</v>
          </cell>
          <cell r="C10">
            <v>285777</v>
          </cell>
          <cell r="D10">
            <v>16163</v>
          </cell>
          <cell r="F10">
            <v>0</v>
          </cell>
          <cell r="H10">
            <v>1169736</v>
          </cell>
          <cell r="J10">
            <v>2323</v>
          </cell>
          <cell r="K10">
            <v>176</v>
          </cell>
          <cell r="M10">
            <v>7592</v>
          </cell>
          <cell r="N10">
            <v>1925</v>
          </cell>
          <cell r="O10">
            <v>7520</v>
          </cell>
          <cell r="R10">
            <v>3330</v>
          </cell>
          <cell r="S10">
            <v>50206</v>
          </cell>
          <cell r="U10">
            <v>1788270</v>
          </cell>
        </row>
        <row r="11">
          <cell r="A11">
            <v>1989</v>
          </cell>
          <cell r="B11">
            <v>2424623</v>
          </cell>
          <cell r="C11">
            <v>296726</v>
          </cell>
          <cell r="D11">
            <v>16855</v>
          </cell>
          <cell r="F11">
            <v>0</v>
          </cell>
          <cell r="H11">
            <v>1351092</v>
          </cell>
          <cell r="J11">
            <v>4712</v>
          </cell>
          <cell r="K11">
            <v>245</v>
          </cell>
          <cell r="M11">
            <v>8483</v>
          </cell>
          <cell r="N11">
            <v>2480</v>
          </cell>
          <cell r="O11">
            <v>11676</v>
          </cell>
          <cell r="R11">
            <v>3227</v>
          </cell>
          <cell r="S11">
            <v>51466</v>
          </cell>
          <cell r="U11">
            <v>1864152</v>
          </cell>
        </row>
        <row r="12">
          <cell r="A12">
            <v>1990</v>
          </cell>
          <cell r="B12">
            <v>2329560</v>
          </cell>
          <cell r="C12">
            <v>332025</v>
          </cell>
          <cell r="D12">
            <v>18536</v>
          </cell>
          <cell r="F12">
            <v>64</v>
          </cell>
          <cell r="H12">
            <v>1536147</v>
          </cell>
          <cell r="J12">
            <v>5241</v>
          </cell>
          <cell r="K12">
            <v>260</v>
          </cell>
          <cell r="M12">
            <v>8821</v>
          </cell>
          <cell r="N12">
            <v>2746</v>
          </cell>
          <cell r="O12">
            <v>2325</v>
          </cell>
          <cell r="P12">
            <v>80591</v>
          </cell>
          <cell r="R12">
            <v>3244</v>
          </cell>
          <cell r="S12">
            <v>35722</v>
          </cell>
          <cell r="U12">
            <v>1896753</v>
          </cell>
        </row>
        <row r="13">
          <cell r="A13">
            <v>1991</v>
          </cell>
          <cell r="B13">
            <v>2252935</v>
          </cell>
          <cell r="C13">
            <v>336112</v>
          </cell>
          <cell r="D13">
            <v>18343</v>
          </cell>
          <cell r="F13">
            <v>88</v>
          </cell>
          <cell r="H13">
            <v>1663777</v>
          </cell>
          <cell r="J13">
            <v>5893</v>
          </cell>
          <cell r="K13">
            <v>267</v>
          </cell>
          <cell r="M13">
            <v>8315</v>
          </cell>
          <cell r="N13">
            <v>2650</v>
          </cell>
          <cell r="O13">
            <v>2194</v>
          </cell>
          <cell r="P13">
            <v>80285</v>
          </cell>
          <cell r="R13">
            <v>3379</v>
          </cell>
          <cell r="S13">
            <v>28103</v>
          </cell>
          <cell r="U13">
            <v>1933990</v>
          </cell>
        </row>
        <row r="14">
          <cell r="A14">
            <v>1992</v>
          </cell>
          <cell r="B14">
            <v>2248538</v>
          </cell>
          <cell r="C14">
            <v>338312</v>
          </cell>
          <cell r="D14">
            <v>19992</v>
          </cell>
          <cell r="F14">
            <v>231</v>
          </cell>
          <cell r="H14">
            <v>1805291</v>
          </cell>
          <cell r="J14">
            <v>5382</v>
          </cell>
          <cell r="K14">
            <v>281</v>
          </cell>
          <cell r="M14">
            <v>7620</v>
          </cell>
          <cell r="N14">
            <v>2694</v>
          </cell>
          <cell r="O14">
            <v>2131</v>
          </cell>
          <cell r="P14">
            <v>84186</v>
          </cell>
          <cell r="R14">
            <v>3292</v>
          </cell>
          <cell r="S14">
            <v>26922</v>
          </cell>
          <cell r="U14">
            <v>1983564</v>
          </cell>
        </row>
        <row r="15">
          <cell r="A15">
            <v>1993</v>
          </cell>
          <cell r="B15">
            <v>2127419</v>
          </cell>
          <cell r="C15">
            <v>354370</v>
          </cell>
          <cell r="D15">
            <v>19361</v>
          </cell>
          <cell r="F15">
            <v>633</v>
          </cell>
          <cell r="H15">
            <v>1905765</v>
          </cell>
          <cell r="J15">
            <v>5962</v>
          </cell>
          <cell r="K15">
            <v>293</v>
          </cell>
          <cell r="M15">
            <v>7060</v>
          </cell>
          <cell r="N15">
            <v>2738</v>
          </cell>
          <cell r="O15">
            <v>2032</v>
          </cell>
          <cell r="P15">
            <v>87132</v>
          </cell>
          <cell r="R15">
            <v>3449</v>
          </cell>
          <cell r="S15">
            <v>26205</v>
          </cell>
          <cell r="U15">
            <v>2037676</v>
          </cell>
        </row>
        <row r="16">
          <cell r="A16">
            <v>1994</v>
          </cell>
          <cell r="B16">
            <v>2157592</v>
          </cell>
          <cell r="C16">
            <v>335702</v>
          </cell>
          <cell r="D16">
            <v>19971</v>
          </cell>
          <cell r="F16">
            <v>742</v>
          </cell>
          <cell r="H16">
            <v>2036736</v>
          </cell>
          <cell r="J16">
            <v>6682</v>
          </cell>
          <cell r="K16">
            <v>357</v>
          </cell>
          <cell r="M16">
            <v>6404</v>
          </cell>
          <cell r="N16">
            <v>2894</v>
          </cell>
          <cell r="O16">
            <v>1959</v>
          </cell>
          <cell r="P16">
            <v>93690</v>
          </cell>
          <cell r="R16">
            <v>3730</v>
          </cell>
          <cell r="S16">
            <v>23250</v>
          </cell>
          <cell r="U16">
            <v>2161104</v>
          </cell>
        </row>
        <row r="17">
          <cell r="A17">
            <v>1995</v>
          </cell>
          <cell r="B17">
            <v>2196969</v>
          </cell>
          <cell r="C17">
            <v>319146</v>
          </cell>
          <cell r="D17">
            <v>19742</v>
          </cell>
          <cell r="F17">
            <v>887</v>
          </cell>
          <cell r="H17">
            <v>2161015</v>
          </cell>
          <cell r="J17">
            <v>7650</v>
          </cell>
          <cell r="K17">
            <v>385</v>
          </cell>
          <cell r="M17">
            <v>6102</v>
          </cell>
          <cell r="N17">
            <v>2787</v>
          </cell>
          <cell r="O17">
            <v>1807</v>
          </cell>
          <cell r="P17">
            <v>97518</v>
          </cell>
          <cell r="R17">
            <v>3892</v>
          </cell>
          <cell r="S17">
            <v>18436</v>
          </cell>
          <cell r="U17">
            <v>2258956</v>
          </cell>
        </row>
        <row r="18">
          <cell r="A18">
            <v>1996</v>
          </cell>
          <cell r="B18">
            <v>2240844</v>
          </cell>
          <cell r="C18">
            <v>328005</v>
          </cell>
          <cell r="D18">
            <v>20499</v>
          </cell>
          <cell r="F18">
            <v>1195</v>
          </cell>
          <cell r="H18">
            <v>2290904</v>
          </cell>
          <cell r="J18">
            <v>8188</v>
          </cell>
          <cell r="K18">
            <v>478</v>
          </cell>
          <cell r="M18">
            <v>6032</v>
          </cell>
          <cell r="N18">
            <v>3080</v>
          </cell>
          <cell r="O18">
            <v>1761</v>
          </cell>
          <cell r="P18">
            <v>99956</v>
          </cell>
          <cell r="R18">
            <v>4520</v>
          </cell>
          <cell r="S18">
            <v>18220</v>
          </cell>
          <cell r="U18">
            <v>2374865</v>
          </cell>
        </row>
        <row r="19">
          <cell r="A19">
            <v>1997</v>
          </cell>
          <cell r="B19">
            <v>2249894</v>
          </cell>
          <cell r="C19">
            <v>293652</v>
          </cell>
          <cell r="D19">
            <v>21650</v>
          </cell>
          <cell r="F19">
            <v>1263</v>
          </cell>
          <cell r="H19">
            <v>2449928</v>
          </cell>
          <cell r="J19">
            <v>8856</v>
          </cell>
          <cell r="K19">
            <v>542</v>
          </cell>
          <cell r="M19">
            <v>6192</v>
          </cell>
          <cell r="N19">
            <v>3197</v>
          </cell>
          <cell r="O19">
            <v>1634</v>
          </cell>
          <cell r="P19">
            <v>107478</v>
          </cell>
          <cell r="R19">
            <v>4833</v>
          </cell>
          <cell r="S19">
            <v>18331</v>
          </cell>
          <cell r="U19">
            <v>2513787</v>
          </cell>
        </row>
        <row r="20">
          <cell r="A20">
            <v>1998</v>
          </cell>
          <cell r="B20">
            <v>2207641</v>
          </cell>
          <cell r="C20">
            <v>272482</v>
          </cell>
          <cell r="D20">
            <v>21618</v>
          </cell>
          <cell r="F20">
            <v>1448</v>
          </cell>
          <cell r="H20">
            <v>2599837</v>
          </cell>
          <cell r="J20">
            <v>9254</v>
          </cell>
          <cell r="K20">
            <v>677</v>
          </cell>
          <cell r="M20">
            <v>5827</v>
          </cell>
          <cell r="N20">
            <v>3309</v>
          </cell>
          <cell r="O20">
            <v>1610</v>
          </cell>
          <cell r="P20">
            <v>112311</v>
          </cell>
          <cell r="R20">
            <v>5239</v>
          </cell>
          <cell r="S20">
            <v>16699</v>
          </cell>
          <cell r="U20">
            <v>2623795</v>
          </cell>
        </row>
        <row r="21">
          <cell r="A21">
            <v>1999</v>
          </cell>
          <cell r="B21">
            <v>2202352</v>
          </cell>
          <cell r="C21">
            <v>260807</v>
          </cell>
          <cell r="D21">
            <v>22555</v>
          </cell>
          <cell r="F21">
            <v>1514</v>
          </cell>
          <cell r="H21">
            <v>2767034</v>
          </cell>
          <cell r="J21">
            <v>10268</v>
          </cell>
          <cell r="K21">
            <v>965</v>
          </cell>
          <cell r="M21">
            <v>6003</v>
          </cell>
          <cell r="N21">
            <v>3375</v>
          </cell>
          <cell r="O21">
            <v>1571</v>
          </cell>
          <cell r="P21">
            <v>116071</v>
          </cell>
          <cell r="R21">
            <v>5477</v>
          </cell>
          <cell r="S21">
            <v>16482</v>
          </cell>
          <cell r="U21">
            <v>2805080</v>
          </cell>
        </row>
        <row r="22">
          <cell r="A22">
            <v>2000</v>
          </cell>
          <cell r="B22">
            <v>2161690</v>
          </cell>
          <cell r="C22">
            <v>245477</v>
          </cell>
          <cell r="D22">
            <v>22299</v>
          </cell>
          <cell r="F22">
            <v>1517</v>
          </cell>
          <cell r="H22">
            <v>2887103</v>
          </cell>
          <cell r="J22">
            <v>10314</v>
          </cell>
          <cell r="K22">
            <v>1084</v>
          </cell>
          <cell r="M22">
            <v>5922</v>
          </cell>
          <cell r="N22">
            <v>3442</v>
          </cell>
          <cell r="O22">
            <v>1532</v>
          </cell>
          <cell r="P22">
            <v>123590</v>
          </cell>
          <cell r="R22">
            <v>5370</v>
          </cell>
          <cell r="S22">
            <v>14101</v>
          </cell>
          <cell r="U22">
            <v>2802330</v>
          </cell>
        </row>
        <row r="23">
          <cell r="A23">
            <v>2001</v>
          </cell>
          <cell r="B23">
            <v>2128731</v>
          </cell>
          <cell r="C23">
            <v>235798</v>
          </cell>
          <cell r="D23">
            <v>22931</v>
          </cell>
          <cell r="E23">
            <v>22931</v>
          </cell>
          <cell r="F23">
            <v>1730</v>
          </cell>
          <cell r="G23">
            <v>1730</v>
          </cell>
          <cell r="H23">
            <v>3022589</v>
          </cell>
          <cell r="J23">
            <v>10956</v>
          </cell>
          <cell r="K23">
            <v>1071</v>
          </cell>
          <cell r="L23">
            <v>1071</v>
          </cell>
          <cell r="M23">
            <v>6758</v>
          </cell>
          <cell r="N23">
            <v>3555</v>
          </cell>
          <cell r="O23">
            <v>1452</v>
          </cell>
          <cell r="P23">
            <v>119948</v>
          </cell>
          <cell r="Q23">
            <v>119948</v>
          </cell>
          <cell r="R23">
            <v>5473</v>
          </cell>
          <cell r="S23">
            <v>15176</v>
          </cell>
          <cell r="T23">
            <v>15176</v>
          </cell>
          <cell r="U23">
            <v>2895804</v>
          </cell>
        </row>
        <row r="24">
          <cell r="A24">
            <v>2002</v>
          </cell>
          <cell r="B24">
            <v>2131902</v>
          </cell>
          <cell r="C24">
            <v>229658</v>
          </cell>
          <cell r="D24">
            <v>23579</v>
          </cell>
          <cell r="E24">
            <v>23579</v>
          </cell>
          <cell r="F24">
            <v>1689</v>
          </cell>
          <cell r="G24">
            <v>1689</v>
          </cell>
          <cell r="H24">
            <v>3191108</v>
          </cell>
          <cell r="J24">
            <v>11450</v>
          </cell>
          <cell r="K24">
            <v>1132</v>
          </cell>
          <cell r="L24">
            <v>1132</v>
          </cell>
          <cell r="M24">
            <v>10591</v>
          </cell>
          <cell r="N24">
            <v>4055</v>
          </cell>
          <cell r="O24">
            <v>1457</v>
          </cell>
          <cell r="P24">
            <v>127298</v>
          </cell>
          <cell r="Q24">
            <v>127298</v>
          </cell>
          <cell r="R24">
            <v>4575</v>
          </cell>
          <cell r="S24">
            <v>15223</v>
          </cell>
          <cell r="T24">
            <v>15223</v>
          </cell>
          <cell r="U24">
            <v>2948526</v>
          </cell>
        </row>
        <row r="25">
          <cell r="A25">
            <v>2003</v>
          </cell>
          <cell r="B25">
            <v>2118978</v>
          </cell>
          <cell r="C25">
            <v>225253</v>
          </cell>
          <cell r="D25">
            <v>27109</v>
          </cell>
          <cell r="E25">
            <v>27109</v>
          </cell>
          <cell r="F25">
            <v>2320</v>
          </cell>
          <cell r="G25">
            <v>2320</v>
          </cell>
          <cell r="H25">
            <v>3369122</v>
          </cell>
          <cell r="J25">
            <v>11193</v>
          </cell>
          <cell r="K25">
            <v>1092</v>
          </cell>
          <cell r="L25">
            <v>1092</v>
          </cell>
          <cell r="M25">
            <v>6579</v>
          </cell>
          <cell r="N25">
            <v>4252</v>
          </cell>
          <cell r="O25">
            <v>1389</v>
          </cell>
          <cell r="P25">
            <v>149593</v>
          </cell>
          <cell r="Q25">
            <v>149593</v>
          </cell>
          <cell r="R25">
            <v>2685</v>
          </cell>
          <cell r="S25">
            <v>15401</v>
          </cell>
          <cell r="T25">
            <v>15401</v>
          </cell>
          <cell r="U25">
            <v>3011337</v>
          </cell>
        </row>
        <row r="26">
          <cell r="A26">
            <v>2004</v>
          </cell>
          <cell r="B26">
            <v>2109578</v>
          </cell>
          <cell r="C26">
            <v>220561.68512070135</v>
          </cell>
          <cell r="D26">
            <v>25357.048139711576</v>
          </cell>
          <cell r="E26">
            <v>28193.360000000001</v>
          </cell>
          <cell r="F26">
            <v>2782.8092490516765</v>
          </cell>
          <cell r="G26">
            <v>3125.0947866850329</v>
          </cell>
          <cell r="H26">
            <v>3540406.490763667</v>
          </cell>
          <cell r="I26">
            <v>5.0839503812467157E-2</v>
          </cell>
          <cell r="J26">
            <v>12375.747252699999</v>
          </cell>
          <cell r="K26">
            <v>1070.6135155850834</v>
          </cell>
          <cell r="L26">
            <v>1124.76</v>
          </cell>
          <cell r="M26">
            <v>6454</v>
          </cell>
          <cell r="N26">
            <v>4341.4533874225854</v>
          </cell>
          <cell r="O26">
            <v>1363.2894202852415</v>
          </cell>
          <cell r="P26">
            <v>141211.69230649999</v>
          </cell>
          <cell r="Q26">
            <v>156462.55507560199</v>
          </cell>
          <cell r="R26">
            <v>1688</v>
          </cell>
          <cell r="S26">
            <v>14667.651528683809</v>
          </cell>
          <cell r="T26">
            <v>15585.812</v>
          </cell>
          <cell r="U26">
            <v>3058664.425443674</v>
          </cell>
          <cell r="V26">
            <v>1.5716416144614165E-2</v>
          </cell>
        </row>
        <row r="27">
          <cell r="A27">
            <v>2005</v>
          </cell>
          <cell r="B27">
            <v>2100218</v>
          </cell>
          <cell r="C27">
            <v>217917.27371048878</v>
          </cell>
          <cell r="D27">
            <v>25969.718620293421</v>
          </cell>
          <cell r="E27">
            <v>29321.094400000002</v>
          </cell>
          <cell r="F27">
            <v>3442.8340105947113</v>
          </cell>
          <cell r="G27">
            <v>3437.6042653535364</v>
          </cell>
          <cell r="H27">
            <v>3713178.2140580169</v>
          </cell>
          <cell r="J27">
            <v>12908.80879116</v>
          </cell>
          <cell r="K27">
            <v>1055.8217236165906</v>
          </cell>
          <cell r="L27">
            <v>1158.5028</v>
          </cell>
          <cell r="M27">
            <v>6414</v>
          </cell>
          <cell r="N27">
            <v>4611.685902554399</v>
          </cell>
          <cell r="O27">
            <v>1329.0730603109771</v>
          </cell>
          <cell r="P27">
            <v>145948.041757</v>
          </cell>
          <cell r="Q27">
            <v>161710.43026675601</v>
          </cell>
          <cell r="S27">
            <v>14874.712315489416</v>
          </cell>
          <cell r="T27">
            <v>15772.841743999999</v>
          </cell>
          <cell r="U27">
            <v>3109671.8101834171</v>
          </cell>
        </row>
        <row r="28">
          <cell r="A28">
            <v>2006</v>
          </cell>
          <cell r="B28">
            <v>2090899</v>
          </cell>
          <cell r="C28">
            <v>215611.71684752082</v>
          </cell>
          <cell r="D28">
            <v>26597.192287575399</v>
          </cell>
          <cell r="E28">
            <v>30493.938176000003</v>
          </cell>
          <cell r="F28">
            <v>4429.3900915277463</v>
          </cell>
          <cell r="G28">
            <v>3736.675836439294</v>
          </cell>
          <cell r="H28">
            <v>3885949.9373523667</v>
          </cell>
          <cell r="J28">
            <v>13441.87032962</v>
          </cell>
          <cell r="K28">
            <v>1045.6278139880155</v>
          </cell>
          <cell r="L28">
            <v>1193.2578840000001</v>
          </cell>
          <cell r="M28">
            <v>6376</v>
          </cell>
          <cell r="N28">
            <v>4899.7464183566881</v>
          </cell>
          <cell r="O28">
            <v>1296.2182726156034</v>
          </cell>
          <cell r="P28">
            <v>150684.39120750001</v>
          </cell>
          <cell r="Q28">
            <v>166958.30545791003</v>
          </cell>
          <cell r="S28">
            <v>15088.021522257417</v>
          </cell>
          <cell r="T28">
            <v>15962.115844927999</v>
          </cell>
          <cell r="U28">
            <v>3158699.9493390508</v>
          </cell>
        </row>
        <row r="29">
          <cell r="A29">
            <v>2007</v>
          </cell>
          <cell r="B29">
            <v>2081623</v>
          </cell>
          <cell r="C29">
            <v>213601.59375250989</v>
          </cell>
          <cell r="D29">
            <v>27239.826812350202</v>
          </cell>
          <cell r="E29">
            <v>31713.695703040004</v>
          </cell>
          <cell r="F29">
            <v>5961.8770615887388</v>
          </cell>
          <cell r="G29">
            <v>3945.9296832798946</v>
          </cell>
          <cell r="H29">
            <v>4058721.6606467166</v>
          </cell>
          <cell r="J29">
            <v>13974.931868079999</v>
          </cell>
          <cell r="K29">
            <v>1038.6025804167957</v>
          </cell>
          <cell r="L29">
            <v>1229.05562052</v>
          </cell>
          <cell r="M29">
            <v>6341</v>
          </cell>
          <cell r="N29">
            <v>5207.2988435375046</v>
          </cell>
          <cell r="O29">
            <v>1264.6708761269072</v>
          </cell>
          <cell r="P29">
            <v>155420.740658</v>
          </cell>
          <cell r="Q29">
            <v>172206.18064906402</v>
          </cell>
          <cell r="S29">
            <v>15312.260980416129</v>
          </cell>
          <cell r="T29">
            <v>16153.661235067135</v>
          </cell>
          <cell r="U29">
            <v>3205825.6438111151</v>
          </cell>
        </row>
        <row r="30">
          <cell r="A30">
            <v>2008</v>
          </cell>
          <cell r="B30">
            <v>2072390</v>
          </cell>
          <cell r="C30">
            <v>211849.04757939369</v>
          </cell>
          <cell r="D30">
            <v>27897.988507360442</v>
          </cell>
          <cell r="E30">
            <v>32982.243531161606</v>
          </cell>
          <cell r="F30">
            <v>8429.9272235616336</v>
          </cell>
          <cell r="G30">
            <v>4125.5089431659626</v>
          </cell>
          <cell r="H30">
            <v>4231493.3839410665</v>
          </cell>
          <cell r="J30">
            <v>14507.993406539999</v>
          </cell>
          <cell r="K30">
            <v>1033.7610712678577</v>
          </cell>
          <cell r="L30">
            <v>1265.9272891356002</v>
          </cell>
          <cell r="M30">
            <v>6307</v>
          </cell>
          <cell r="N30">
            <v>5536.2044855796676</v>
          </cell>
          <cell r="O30">
            <v>1234.3788458011368</v>
          </cell>
          <cell r="P30">
            <v>160157.09010849998</v>
          </cell>
          <cell r="Q30">
            <v>177454.055840218</v>
          </cell>
          <cell r="S30">
            <v>15551.712826746334</v>
          </cell>
          <cell r="T30">
            <v>16347.505169887942</v>
          </cell>
          <cell r="U30">
            <v>3251122.7143857214</v>
          </cell>
        </row>
        <row r="31">
          <cell r="A31">
            <v>2009</v>
          </cell>
          <cell r="B31">
            <v>2063198</v>
          </cell>
          <cell r="C31">
            <v>210321.07245362783</v>
          </cell>
          <cell r="D31">
            <v>28572.052536102932</v>
          </cell>
          <cell r="E31">
            <v>34301.533272408073</v>
          </cell>
          <cell r="F31">
            <v>12554.305073998918</v>
          </cell>
          <cell r="G31">
            <v>4290.529300892601</v>
          </cell>
          <cell r="H31">
            <v>4404265.1072354168</v>
          </cell>
          <cell r="J31">
            <v>15041.054945</v>
          </cell>
          <cell r="K31">
            <v>1030.4244973872001</v>
          </cell>
          <cell r="L31">
            <v>1303.9051078096682</v>
          </cell>
          <cell r="M31">
            <v>6276</v>
          </cell>
          <cell r="N31">
            <v>5888.5473838012085</v>
          </cell>
          <cell r="O31">
            <v>1205.2922268281202</v>
          </cell>
          <cell r="P31">
            <v>164893.43955899999</v>
          </cell>
          <cell r="Q31">
            <v>182701.93103137202</v>
          </cell>
          <cell r="S31">
            <v>15810.322633138117</v>
          </cell>
          <cell r="T31">
            <v>16543.675231926598</v>
          </cell>
          <cell r="U31">
            <v>3294662.1173722846</v>
          </cell>
        </row>
        <row r="32">
          <cell r="A32">
            <v>2010</v>
          </cell>
          <cell r="B32">
            <v>2054047</v>
          </cell>
          <cell r="C32">
            <v>208988.8918693024</v>
          </cell>
          <cell r="D32">
            <v>29262.403126678484</v>
          </cell>
          <cell r="E32">
            <v>35673.594603304395</v>
          </cell>
          <cell r="F32">
            <v>19719.027088794974</v>
          </cell>
          <cell r="G32">
            <v>4453.56941432652</v>
          </cell>
          <cell r="H32">
            <v>4577036.8305297671</v>
          </cell>
          <cell r="J32">
            <v>15574.116483459999</v>
          </cell>
          <cell r="K32">
            <v>1028.1250645205848</v>
          </cell>
          <cell r="L32">
            <v>1343.0222610439582</v>
          </cell>
          <cell r="M32">
            <v>6245</v>
          </cell>
          <cell r="N32">
            <v>6266.663340488024</v>
          </cell>
          <cell r="O32">
            <v>1177.3630522504193</v>
          </cell>
          <cell r="P32">
            <v>169629.7890095</v>
          </cell>
          <cell r="Q32">
            <v>187949.80622252601</v>
          </cell>
          <cell r="S32">
            <v>16091.763583220129</v>
          </cell>
          <cell r="T32">
            <v>16742.199334709716</v>
          </cell>
          <cell r="U32">
            <v>3336512.0557541517</v>
          </cell>
        </row>
        <row r="33">
          <cell r="A33">
            <v>2011</v>
          </cell>
          <cell r="B33">
            <v>2044939</v>
          </cell>
          <cell r="C33">
            <v>207827.41673837439</v>
          </cell>
          <cell r="D33">
            <v>29969.433790808689</v>
          </cell>
          <cell r="E33">
            <v>37100.538387436573</v>
          </cell>
          <cell r="F33">
            <v>32679.719930042796</v>
          </cell>
          <cell r="G33">
            <v>4622.8050520709276</v>
          </cell>
          <cell r="H33">
            <v>4749808.5538241174</v>
          </cell>
          <cell r="J33">
            <v>16107.178021919999</v>
          </cell>
          <cell r="K33">
            <v>1026.5403876342968</v>
          </cell>
          <cell r="L33">
            <v>1383.3129288752771</v>
          </cell>
          <cell r="M33">
            <v>6217</v>
          </cell>
          <cell r="N33">
            <v>6673.1732605136394</v>
          </cell>
          <cell r="O33">
            <v>1150.5452638606678</v>
          </cell>
          <cell r="P33">
            <v>174366.13845999999</v>
          </cell>
          <cell r="Q33">
            <v>193197.68141367999</v>
          </cell>
          <cell r="S33">
            <v>16399.499347904475</v>
          </cell>
          <cell r="T33">
            <v>16943.105726726233</v>
          </cell>
          <cell r="U33">
            <v>3376738.0860262378</v>
          </cell>
        </row>
        <row r="34">
          <cell r="A34">
            <v>2012</v>
          </cell>
          <cell r="B34">
            <v>2035871</v>
          </cell>
          <cell r="C34">
            <v>206814.77288540357</v>
          </cell>
          <cell r="D34">
            <v>30693.547548144066</v>
          </cell>
          <cell r="E34">
            <v>38584.559922934037</v>
          </cell>
          <cell r="F34">
            <v>57124.00708630577</v>
          </cell>
          <cell r="G34">
            <v>4798.4716440496231</v>
          </cell>
          <cell r="H34">
            <v>4922580.2771184677</v>
          </cell>
          <cell r="J34">
            <v>16640.23956038</v>
          </cell>
          <cell r="K34">
            <v>1025.4482918960846</v>
          </cell>
          <cell r="L34">
            <v>1424.8123167415354</v>
          </cell>
          <cell r="M34">
            <v>6189</v>
          </cell>
          <cell r="N34">
            <v>7111.0215184375284</v>
          </cell>
          <cell r="O34">
            <v>1124.7946362466419</v>
          </cell>
          <cell r="P34">
            <v>179102.4879105</v>
          </cell>
          <cell r="Q34">
            <v>198445.55660483401</v>
          </cell>
          <cell r="S34">
            <v>16736.844257397315</v>
          </cell>
          <cell r="T34">
            <v>17146.422995446948</v>
          </cell>
          <cell r="U34">
            <v>3415403.2208870319</v>
          </cell>
        </row>
        <row r="35">
          <cell r="A35">
            <v>2013</v>
          </cell>
          <cell r="B35">
            <v>2026845</v>
          </cell>
          <cell r="C35">
            <v>205931.88908905376</v>
          </cell>
          <cell r="D35">
            <v>31435.157155992354</v>
          </cell>
          <cell r="E35">
            <v>40127.942319851398</v>
          </cell>
          <cell r="F35">
            <v>105220.49267193109</v>
          </cell>
          <cell r="G35">
            <v>4980.8135665235086</v>
          </cell>
          <cell r="H35">
            <v>5095352.000412818</v>
          </cell>
          <cell r="J35">
            <v>17173.301098839998</v>
          </cell>
          <cell r="K35">
            <v>1024.6956633244552</v>
          </cell>
          <cell r="L35">
            <v>1467.5566862437815</v>
          </cell>
          <cell r="M35">
            <v>6163</v>
          </cell>
          <cell r="N35">
            <v>7583.520201637567</v>
          </cell>
          <cell r="O35">
            <v>1100.068703858808</v>
          </cell>
          <cell r="P35">
            <v>183838.83736100001</v>
          </cell>
          <cell r="Q35">
            <v>203693.43179598803</v>
          </cell>
          <cell r="S35">
            <v>17107.020055949695</v>
          </cell>
          <cell r="T35">
            <v>17352.180071392311</v>
          </cell>
          <cell r="U35">
            <v>3452568.0279458282</v>
          </cell>
        </row>
        <row r="36">
          <cell r="A36">
            <v>2014</v>
          </cell>
          <cell r="B36">
            <v>2017860</v>
          </cell>
          <cell r="C36">
            <v>205162.13791190472</v>
          </cell>
          <cell r="D36">
            <v>32194.685344597463</v>
          </cell>
          <cell r="E36">
            <v>41733.060012645452</v>
          </cell>
          <cell r="F36">
            <v>203950.60352563835</v>
          </cell>
          <cell r="G36">
            <v>5170.0844820514021</v>
          </cell>
          <cell r="H36">
            <v>5268123.7237071684</v>
          </cell>
          <cell r="J36">
            <v>17706.362637300001</v>
          </cell>
          <cell r="K36">
            <v>1024.1769819057727</v>
          </cell>
          <cell r="L36">
            <v>1511.5833868310951</v>
          </cell>
          <cell r="M36">
            <v>6137</v>
          </cell>
          <cell r="N36">
            <v>8094.4002329774958</v>
          </cell>
          <cell r="O36">
            <v>1076.3266909800723</v>
          </cell>
          <cell r="P36">
            <v>188575.1868115</v>
          </cell>
          <cell r="Q36">
            <v>208941.30698714202</v>
          </cell>
          <cell r="S36">
            <v>17513.209010886218</v>
          </cell>
          <cell r="T36">
            <v>17560.406232249021</v>
          </cell>
          <cell r="U36">
            <v>3488290.7245998131</v>
          </cell>
        </row>
        <row r="37">
          <cell r="A37">
            <v>2015</v>
          </cell>
          <cell r="B37">
            <v>2008915</v>
          </cell>
          <cell r="C37">
            <v>204491.02255428681</v>
          </cell>
          <cell r="D37">
            <v>32972.565058102635</v>
          </cell>
          <cell r="E37">
            <v>43402.382413151274</v>
          </cell>
          <cell r="F37">
            <v>415290.82971900393</v>
          </cell>
          <cell r="G37">
            <v>5366.5476923693559</v>
          </cell>
          <cell r="H37">
            <v>5440895.4470015187</v>
          </cell>
          <cell r="J37">
            <v>18239.424175759999</v>
          </cell>
          <cell r="K37">
            <v>1023.8195274797415</v>
          </cell>
          <cell r="L37">
            <v>1556.930888436028</v>
          </cell>
          <cell r="M37">
            <v>6113</v>
          </cell>
          <cell r="N37">
            <v>8647.8705622109755</v>
          </cell>
          <cell r="O37">
            <v>1053.5294444822453</v>
          </cell>
          <cell r="P37">
            <v>193311.53626199998</v>
          </cell>
          <cell r="Q37">
            <v>214189.182178296</v>
          </cell>
          <cell r="S37">
            <v>17958.603476717948</v>
          </cell>
          <cell r="T37">
            <v>17771.13110703601</v>
          </cell>
          <cell r="U37">
            <v>3522627.2692296226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S Models"/>
      <sheetName val="FORECAST"/>
      <sheetName val="FORECASTfall"/>
      <sheetName val="FORECAST %"/>
      <sheetName val="compare CY"/>
      <sheetName val="2553"/>
      <sheetName val="BOD"/>
      <sheetName val="fall BOD CY"/>
      <sheetName val="exam lmsb&amp;sbse"/>
      <sheetName val="fall BOD FY"/>
      <sheetName val="compare FY"/>
      <sheetName val="Table 2-Unrounded"/>
      <sheetName val="table1"/>
    </sheetNames>
    <sheetDataSet>
      <sheetData sheetId="0" refreshError="1">
        <row r="1">
          <cell r="A1" t="str">
            <v>SERIES</v>
          </cell>
          <cell r="B1" t="str">
            <v>MODEL</v>
          </cell>
          <cell r="C1" t="str">
            <v>NOBS</v>
          </cell>
          <cell r="D1" t="str">
            <v>N</v>
          </cell>
          <cell r="E1" t="str">
            <v>NMISSA</v>
          </cell>
          <cell r="F1" t="str">
            <v>NMISSP</v>
          </cell>
          <cell r="G1" t="str">
            <v>NPARMS</v>
          </cell>
          <cell r="H1" t="str">
            <v>SST</v>
          </cell>
          <cell r="I1" t="str">
            <v>TSS</v>
          </cell>
          <cell r="J1" t="str">
            <v>SSE</v>
          </cell>
          <cell r="K1" t="str">
            <v>MSE</v>
          </cell>
          <cell r="L1" t="str">
            <v>RMSE</v>
          </cell>
          <cell r="M1" t="str">
            <v>ME</v>
          </cell>
          <cell r="N1" t="str">
            <v>MAE</v>
          </cell>
          <cell r="O1" t="str">
            <v>MPE</v>
          </cell>
          <cell r="P1" t="str">
            <v>MAPE</v>
          </cell>
          <cell r="Q1" t="str">
            <v>MAXERR</v>
          </cell>
          <cell r="R1" t="str">
            <v>MINERR</v>
          </cell>
          <cell r="S1" t="str">
            <v>MAXPE</v>
          </cell>
          <cell r="T1" t="str">
            <v>MINPE</v>
          </cell>
          <cell r="U1" t="str">
            <v>AIC</v>
          </cell>
          <cell r="V1" t="str">
            <v>SBC</v>
          </cell>
          <cell r="W1" t="str">
            <v>RSQUARE</v>
          </cell>
          <cell r="X1" t="str">
            <v>AJDRSQ</v>
          </cell>
          <cell r="Y1" t="str">
            <v>RWRSQ</v>
          </cell>
          <cell r="Z1" t="str">
            <v>ARSQ</v>
          </cell>
          <cell r="AA1" t="str">
            <v>APC</v>
          </cell>
        </row>
        <row r="2">
          <cell r="A2" t="str">
            <v>US1120</v>
          </cell>
          <cell r="B2" t="str">
            <v>Log Linear (Holt) Exponential Smoothing</v>
          </cell>
          <cell r="C2">
            <v>14</v>
          </cell>
          <cell r="D2">
            <v>14</v>
          </cell>
          <cell r="E2">
            <v>0</v>
          </cell>
          <cell r="F2">
            <v>0</v>
          </cell>
          <cell r="G2">
            <v>2</v>
          </cell>
          <cell r="H2">
            <v>50845507444.928574</v>
          </cell>
          <cell r="I2">
            <v>67613187861161</v>
          </cell>
          <cell r="J2">
            <v>26745105667.221527</v>
          </cell>
          <cell r="K2">
            <v>1910364690.5158234</v>
          </cell>
          <cell r="L2">
            <v>43707.718889411553</v>
          </cell>
          <cell r="M2">
            <v>-6016.2226779704051</v>
          </cell>
          <cell r="N2">
            <v>32284.085961533543</v>
          </cell>
          <cell r="O2">
            <v>-0.28591252761346081</v>
          </cell>
          <cell r="P2">
            <v>1.4781202795393074</v>
          </cell>
          <cell r="Q2">
            <v>53676.063616173342</v>
          </cell>
          <cell r="R2">
            <v>-111153.35204532743</v>
          </cell>
          <cell r="S2">
            <v>2.3953503062316419</v>
          </cell>
          <cell r="T2">
            <v>-5.2247983140757572</v>
          </cell>
          <cell r="U2">
            <v>303.18783997510178</v>
          </cell>
          <cell r="V2">
            <v>304.46595463433232</v>
          </cell>
          <cell r="W2">
            <v>0.47399274761512616</v>
          </cell>
          <cell r="X2">
            <v>0.43015880991638666</v>
          </cell>
          <cell r="Y2">
            <v>5.7410084122678083E-2</v>
          </cell>
          <cell r="Z2">
            <v>0.29865699682016816</v>
          </cell>
          <cell r="AA2">
            <v>2547152920.6877646</v>
          </cell>
        </row>
        <row r="3">
          <cell r="A3" t="str">
            <v>US1120A</v>
          </cell>
          <cell r="B3" t="str">
            <v>Damped Trend Exponential Smoothing</v>
          </cell>
          <cell r="C3">
            <v>14</v>
          </cell>
          <cell r="D3">
            <v>14</v>
          </cell>
          <cell r="E3">
            <v>0</v>
          </cell>
          <cell r="F3">
            <v>0</v>
          </cell>
          <cell r="G3">
            <v>3</v>
          </cell>
          <cell r="H3">
            <v>28522000512.357143</v>
          </cell>
          <cell r="I3">
            <v>1233221859541</v>
          </cell>
          <cell r="J3">
            <v>2130690646.5622919</v>
          </cell>
          <cell r="K3">
            <v>152192189.0401637</v>
          </cell>
          <cell r="L3">
            <v>12336.619838519939</v>
          </cell>
          <cell r="M3">
            <v>-2928.1577986502793</v>
          </cell>
          <cell r="N3">
            <v>9364.1865817703274</v>
          </cell>
          <cell r="O3">
            <v>-0.86725143673587946</v>
          </cell>
          <cell r="P3">
            <v>3.1360781893879293</v>
          </cell>
          <cell r="Q3">
            <v>12714.545655354625</v>
          </cell>
          <cell r="R3">
            <v>-23265.591609148774</v>
          </cell>
          <cell r="S3">
            <v>3.5879294678879772</v>
          </cell>
          <cell r="T3">
            <v>-7.7552718158932148</v>
          </cell>
          <cell r="U3">
            <v>269.76916554391289</v>
          </cell>
          <cell r="V3">
            <v>271.68633753275867</v>
          </cell>
          <cell r="W3">
            <v>0.92529659181377644</v>
          </cell>
          <cell r="X3">
            <v>0.91171415396173583</v>
          </cell>
          <cell r="Y3">
            <v>0.12220283336924191</v>
          </cell>
          <cell r="Z3">
            <v>0.88454927825765461</v>
          </cell>
          <cell r="AA3">
            <v>235206110.33479846</v>
          </cell>
        </row>
        <row r="4">
          <cell r="A4" t="str">
            <v>US1120F</v>
          </cell>
          <cell r="B4" t="str">
            <v>Log Linear Trend</v>
          </cell>
          <cell r="C4">
            <v>14</v>
          </cell>
          <cell r="D4">
            <v>14</v>
          </cell>
          <cell r="E4">
            <v>0</v>
          </cell>
          <cell r="F4">
            <v>0</v>
          </cell>
          <cell r="G4">
            <v>2</v>
          </cell>
          <cell r="H4">
            <v>71084452.928572759</v>
          </cell>
          <cell r="I4">
            <v>6422105469.0000038</v>
          </cell>
          <cell r="J4">
            <v>8901447.7840319611</v>
          </cell>
          <cell r="K4">
            <v>635817.69885942584</v>
          </cell>
          <cell r="L4">
            <v>797.38177735600766</v>
          </cell>
          <cell r="M4">
            <v>0.67513631722769263</v>
          </cell>
          <cell r="N4">
            <v>561.01519754486071</v>
          </cell>
          <cell r="O4">
            <v>-0.12215922578850746</v>
          </cell>
          <cell r="P4">
            <v>2.4975122876711833</v>
          </cell>
          <cell r="Q4">
            <v>2350.1683988287914</v>
          </cell>
          <cell r="R4">
            <v>-748.53584441751445</v>
          </cell>
          <cell r="S4">
            <v>8.6693290008070729</v>
          </cell>
          <cell r="T4">
            <v>-3.6073597728542661</v>
          </cell>
          <cell r="U4">
            <v>191.07734029908752</v>
          </cell>
          <cell r="V4">
            <v>192.35545495831803</v>
          </cell>
          <cell r="W4">
            <v>0.87477644664472087</v>
          </cell>
          <cell r="X4">
            <v>0.86434115053178096</v>
          </cell>
          <cell r="Y4">
            <v>0.41162334738424627</v>
          </cell>
          <cell r="Z4">
            <v>0.83303526219296109</v>
          </cell>
          <cell r="AA4">
            <v>847756.93181256775</v>
          </cell>
        </row>
        <row r="5">
          <cell r="A5" t="str">
            <v>US1120SF</v>
          </cell>
          <cell r="B5" t="str">
            <v>Log Damped Trend Exponential Smoothing</v>
          </cell>
          <cell r="C5">
            <v>14</v>
          </cell>
          <cell r="D5">
            <v>14</v>
          </cell>
          <cell r="E5">
            <v>0</v>
          </cell>
          <cell r="F5">
            <v>0</v>
          </cell>
          <cell r="G5">
            <v>3</v>
          </cell>
          <cell r="H5">
            <v>5977981.2142857108</v>
          </cell>
          <cell r="I5">
            <v>22744626.999999993</v>
          </cell>
          <cell r="J5">
            <v>1058250.6853425012</v>
          </cell>
          <cell r="K5">
            <v>75589.334667321513</v>
          </cell>
          <cell r="L5">
            <v>274.93514629330588</v>
          </cell>
          <cell r="M5">
            <v>-100.64318283311759</v>
          </cell>
          <cell r="N5">
            <v>220.5478251904286</v>
          </cell>
          <cell r="O5">
            <v>-8.2974104640571653</v>
          </cell>
          <cell r="P5">
            <v>22.867586740984333</v>
          </cell>
          <cell r="Q5">
            <v>476.75753937462468</v>
          </cell>
          <cell r="R5">
            <v>-535.479500422402</v>
          </cell>
          <cell r="S5">
            <v>44.13421922991764</v>
          </cell>
          <cell r="T5">
            <v>-72.167048574447705</v>
          </cell>
          <cell r="U5">
            <v>163.26298666940977</v>
          </cell>
          <cell r="V5">
            <v>165.18015865825555</v>
          </cell>
          <cell r="W5">
            <v>0.82297524073619088</v>
          </cell>
          <cell r="X5">
            <v>0.79078892087004382</v>
          </cell>
          <cell r="Y5">
            <v>-1.4124972538735832</v>
          </cell>
          <cell r="Z5">
            <v>0.72641628113774959</v>
          </cell>
          <cell r="AA5">
            <v>116819.88084949688</v>
          </cell>
        </row>
        <row r="6">
          <cell r="A6" t="str">
            <v>US1120S</v>
          </cell>
          <cell r="B6" t="str">
            <v>Linear (Holt) Exponential Smoothing</v>
          </cell>
          <cell r="C6">
            <v>14</v>
          </cell>
          <cell r="D6">
            <v>14</v>
          </cell>
          <cell r="E6">
            <v>0</v>
          </cell>
          <cell r="F6">
            <v>0</v>
          </cell>
          <cell r="G6">
            <v>2</v>
          </cell>
          <cell r="H6">
            <v>4453734476886.8574</v>
          </cell>
          <cell r="I6">
            <v>85508775945368</v>
          </cell>
          <cell r="J6">
            <v>5891225748.1501074</v>
          </cell>
          <cell r="K6">
            <v>420801839.15357912</v>
          </cell>
          <cell r="L6">
            <v>20513.455075963659</v>
          </cell>
          <cell r="M6">
            <v>6348.3887282792048</v>
          </cell>
          <cell r="N6">
            <v>16168.367710888069</v>
          </cell>
          <cell r="O6">
            <v>0.21115334665170132</v>
          </cell>
          <cell r="P6">
            <v>0.63835859222276181</v>
          </cell>
          <cell r="Q6">
            <v>32559.66069348529</v>
          </cell>
          <cell r="R6">
            <v>-32287.691020577447</v>
          </cell>
          <cell r="S6">
            <v>1.3290047990588005</v>
          </cell>
          <cell r="T6">
            <v>-1.6942115644152058</v>
          </cell>
          <cell r="U6">
            <v>282.00741625986478</v>
          </cell>
          <cell r="V6">
            <v>283.28553091909527</v>
          </cell>
          <cell r="W6">
            <v>0.99867723911725692</v>
          </cell>
          <cell r="X6">
            <v>0.998567009043695</v>
          </cell>
          <cell r="Y6">
            <v>8.9986385172453262E-2</v>
          </cell>
          <cell r="Z6">
            <v>0.99823631882300923</v>
          </cell>
          <cell r="AA6">
            <v>561069118.87143874</v>
          </cell>
        </row>
        <row r="7">
          <cell r="A7" t="str">
            <v>US1120RI</v>
          </cell>
          <cell r="B7" t="str">
            <v>Linear Trend</v>
          </cell>
          <cell r="C7">
            <v>14</v>
          </cell>
          <cell r="D7">
            <v>14</v>
          </cell>
          <cell r="E7">
            <v>0</v>
          </cell>
          <cell r="F7">
            <v>0</v>
          </cell>
          <cell r="G7">
            <v>2</v>
          </cell>
          <cell r="H7">
            <v>66595114.357142858</v>
          </cell>
          <cell r="I7">
            <v>1049217223</v>
          </cell>
          <cell r="J7">
            <v>1949941.9956043966</v>
          </cell>
          <cell r="K7">
            <v>139281.57111459976</v>
          </cell>
          <cell r="L7">
            <v>373.20446288140738</v>
          </cell>
          <cell r="M7">
            <v>6.4963907269494871E-14</v>
          </cell>
          <cell r="N7">
            <v>308.55667189952919</v>
          </cell>
          <cell r="O7">
            <v>-0.25996735034170732</v>
          </cell>
          <cell r="P7">
            <v>4.2482951722570315</v>
          </cell>
          <cell r="Q7">
            <v>557.56043956043868</v>
          </cell>
          <cell r="R7">
            <v>-649.68571428571522</v>
          </cell>
          <cell r="S7">
            <v>7.5861657433013301</v>
          </cell>
          <cell r="T7">
            <v>-11.092694002392998</v>
          </cell>
          <cell r="U7">
            <v>169.81953996493698</v>
          </cell>
          <cell r="V7">
            <v>171.09765462416749</v>
          </cell>
          <cell r="W7">
            <v>0.97071944369451701</v>
          </cell>
          <cell r="X7">
            <v>0.96827939733572677</v>
          </cell>
          <cell r="Y7">
            <v>0.245426638195229</v>
          </cell>
          <cell r="Z7">
            <v>0.96095925825935613</v>
          </cell>
          <cell r="AA7">
            <v>185708.76148613301</v>
          </cell>
        </row>
        <row r="8">
          <cell r="A8" t="str">
            <v>US1120RE</v>
          </cell>
          <cell r="B8" t="str">
            <v>Damped Trend Exponential Smoothing</v>
          </cell>
          <cell r="C8">
            <v>14</v>
          </cell>
          <cell r="D8">
            <v>14</v>
          </cell>
          <cell r="E8">
            <v>0</v>
          </cell>
          <cell r="F8">
            <v>0</v>
          </cell>
          <cell r="G8">
            <v>3</v>
          </cell>
          <cell r="H8">
            <v>1649627.4285714286</v>
          </cell>
          <cell r="I8">
            <v>7287160</v>
          </cell>
          <cell r="J8">
            <v>81784.262364611961</v>
          </cell>
          <cell r="K8">
            <v>5841.7330260437111</v>
          </cell>
          <cell r="L8">
            <v>76.431230698214662</v>
          </cell>
          <cell r="M8">
            <v>18.247263431107058</v>
          </cell>
          <cell r="N8">
            <v>54.291330613935294</v>
          </cell>
          <cell r="O8">
            <v>3.7846903218564996</v>
          </cell>
          <cell r="P8">
            <v>7.3971057491194561</v>
          </cell>
          <cell r="Q8">
            <v>202.23362516503471</v>
          </cell>
          <cell r="R8">
            <v>-100.20298317834249</v>
          </cell>
          <cell r="S8">
            <v>20.95685234870826</v>
          </cell>
          <cell r="T8">
            <v>-9.3560208383139578</v>
          </cell>
          <cell r="U8">
            <v>127.41895895969385</v>
          </cell>
          <cell r="V8">
            <v>129.33613094853962</v>
          </cell>
          <cell r="W8">
            <v>0.95042258576202454</v>
          </cell>
          <cell r="X8">
            <v>0.94140851044602902</v>
          </cell>
          <cell r="Y8">
            <v>0.11267579582445446</v>
          </cell>
          <cell r="Z8">
            <v>0.92338035981403799</v>
          </cell>
          <cell r="AA8">
            <v>9028.1328584311905</v>
          </cell>
        </row>
        <row r="9">
          <cell r="A9" t="str">
            <v>US1120PO</v>
          </cell>
          <cell r="B9" t="str">
            <v>Logarithmic Trend</v>
          </cell>
          <cell r="C9">
            <v>14</v>
          </cell>
          <cell r="D9">
            <v>14</v>
          </cell>
          <cell r="E9">
            <v>0</v>
          </cell>
          <cell r="F9">
            <v>0</v>
          </cell>
          <cell r="G9">
            <v>3</v>
          </cell>
          <cell r="H9">
            <v>24844233.714285832</v>
          </cell>
          <cell r="I9">
            <v>714011882.00000012</v>
          </cell>
          <cell r="J9">
            <v>22374159.069253944</v>
          </cell>
          <cell r="K9">
            <v>1598154.2192324246</v>
          </cell>
          <cell r="L9">
            <v>1249</v>
          </cell>
          <cell r="M9">
            <v>264.87560160546701</v>
          </cell>
          <cell r="N9">
            <v>639.0087713954473</v>
          </cell>
          <cell r="O9">
            <v>2.3880262746428604</v>
          </cell>
          <cell r="P9">
            <v>8.0367340751994725</v>
          </cell>
          <cell r="Q9">
            <v>4102.0926588607417</v>
          </cell>
          <cell r="R9">
            <v>-2094.0573222006033</v>
          </cell>
          <cell r="S9">
            <v>38.731872900205317</v>
          </cell>
          <cell r="T9">
            <v>-31.829416662115896</v>
          </cell>
          <cell r="U9">
            <v>205.98103871629277</v>
          </cell>
          <cell r="V9">
            <v>207.89821070513855</v>
          </cell>
          <cell r="W9">
            <v>9.9422452446643814E-2</v>
          </cell>
          <cell r="X9">
            <v>-6.4318919835784583E-2</v>
          </cell>
          <cell r="Y9">
            <v>0.36804436560591064</v>
          </cell>
          <cell r="Z9">
            <v>-0.3918016644006414</v>
          </cell>
          <cell r="AA9">
            <v>2469874.7024501106</v>
          </cell>
        </row>
        <row r="10">
          <cell r="A10" t="str">
            <v>US1120PC</v>
          </cell>
          <cell r="B10" t="str">
            <v>Log Linear (Holt) Exponential Smoothing</v>
          </cell>
          <cell r="C10">
            <v>14</v>
          </cell>
          <cell r="D10">
            <v>14</v>
          </cell>
          <cell r="E10">
            <v>0</v>
          </cell>
          <cell r="F10">
            <v>0</v>
          </cell>
          <cell r="G10">
            <v>2</v>
          </cell>
          <cell r="H10">
            <v>3321485.7142856843</v>
          </cell>
          <cell r="I10">
            <v>146515133.99999997</v>
          </cell>
          <cell r="J10">
            <v>261110.98387504293</v>
          </cell>
          <cell r="K10">
            <v>18650.784562503068</v>
          </cell>
          <cell r="L10">
            <v>136.56787529467925</v>
          </cell>
          <cell r="M10">
            <v>64.427849451718274</v>
          </cell>
          <cell r="N10">
            <v>111.69335288499487</v>
          </cell>
          <cell r="O10">
            <v>1.8967828757412031</v>
          </cell>
          <cell r="P10">
            <v>3.334004970072681</v>
          </cell>
          <cell r="Q10">
            <v>258.28170033590368</v>
          </cell>
          <cell r="R10">
            <v>-133.30056725414943</v>
          </cell>
          <cell r="S10">
            <v>6.3694624003922033</v>
          </cell>
          <cell r="T10">
            <v>-3.7496643390759301</v>
          </cell>
          <cell r="U10">
            <v>141.67100888634346</v>
          </cell>
          <cell r="V10">
            <v>142.94912354557397</v>
          </cell>
          <cell r="W10">
            <v>0.92138729281537879</v>
          </cell>
          <cell r="X10">
            <v>0.91483623388332702</v>
          </cell>
          <cell r="Y10">
            <v>0.18339838951825715</v>
          </cell>
          <cell r="Z10">
            <v>0.89518305708717172</v>
          </cell>
          <cell r="AA10">
            <v>24867.712750004088</v>
          </cell>
        </row>
        <row r="11">
          <cell r="A11" t="str">
            <v>US1120L</v>
          </cell>
          <cell r="B11" t="str">
            <v>Damped Trend Exponential Smoothing</v>
          </cell>
          <cell r="C11">
            <v>14</v>
          </cell>
          <cell r="D11">
            <v>14</v>
          </cell>
          <cell r="E11">
            <v>0</v>
          </cell>
          <cell r="F11">
            <v>0</v>
          </cell>
          <cell r="G11">
            <v>3</v>
          </cell>
          <cell r="H11">
            <v>1208140.857142857</v>
          </cell>
          <cell r="I11">
            <v>45331092</v>
          </cell>
          <cell r="J11">
            <v>18999.395908112321</v>
          </cell>
          <cell r="K11">
            <v>1357.0997077223087</v>
          </cell>
          <cell r="L11">
            <v>36.838834234029569</v>
          </cell>
          <cell r="M11">
            <v>2.5811627074096219</v>
          </cell>
          <cell r="N11">
            <v>31.374652210514519</v>
          </cell>
          <cell r="O11">
            <v>0.22229792554537825</v>
          </cell>
          <cell r="P11">
            <v>1.8725215924154428</v>
          </cell>
          <cell r="Q11">
            <v>58.716521279276094</v>
          </cell>
          <cell r="R11">
            <v>-69.030428695418095</v>
          </cell>
          <cell r="S11">
            <v>3.7375252246515651</v>
          </cell>
          <cell r="T11">
            <v>-3.8201676090436134</v>
          </cell>
          <cell r="U11">
            <v>106.98347187205188</v>
          </cell>
          <cell r="V11">
            <v>108.90064386089766</v>
          </cell>
          <cell r="W11">
            <v>0.98427385697968683</v>
          </cell>
          <cell r="X11">
            <v>0.98141455824872081</v>
          </cell>
          <cell r="Y11">
            <v>0.29101847772102502</v>
          </cell>
          <cell r="Z11">
            <v>0.97569596078678877</v>
          </cell>
          <cell r="AA11">
            <v>2097.3359119344768</v>
          </cell>
        </row>
        <row r="12">
          <cell r="A12" t="str">
            <v>US1120H</v>
          </cell>
          <cell r="B12" t="str">
            <v>Linear Trend</v>
          </cell>
          <cell r="C12">
            <v>14</v>
          </cell>
          <cell r="D12">
            <v>14</v>
          </cell>
          <cell r="E12">
            <v>0</v>
          </cell>
          <cell r="F12">
            <v>0</v>
          </cell>
          <cell r="G12">
            <v>2</v>
          </cell>
          <cell r="H12">
            <v>5398734916.9285717</v>
          </cell>
          <cell r="I12">
            <v>161781252389</v>
          </cell>
          <cell r="J12">
            <v>295226025.14725286</v>
          </cell>
          <cell r="K12">
            <v>21087573.224803776</v>
          </cell>
          <cell r="L12">
            <v>4592.1207763737848</v>
          </cell>
          <cell r="M12">
            <v>5.19711258155959E-12</v>
          </cell>
          <cell r="N12">
            <v>2967.9161695447392</v>
          </cell>
          <cell r="O12">
            <v>-7.2815647407327488E-2</v>
          </cell>
          <cell r="P12">
            <v>2.6017440852815756</v>
          </cell>
          <cell r="Q12">
            <v>13117.657142857148</v>
          </cell>
          <cell r="R12">
            <v>-7054.6439560439612</v>
          </cell>
          <cell r="S12">
            <v>8.7688977043425496</v>
          </cell>
          <cell r="T12">
            <v>-5.8814185780871391</v>
          </cell>
          <cell r="U12">
            <v>240.09872269560225</v>
          </cell>
          <cell r="V12">
            <v>241.37683735483279</v>
          </cell>
          <cell r="W12">
            <v>0.94531570271740406</v>
          </cell>
          <cell r="X12">
            <v>0.94075867794385437</v>
          </cell>
          <cell r="Y12">
            <v>0.37168617912333829</v>
          </cell>
          <cell r="Z12">
            <v>0.92708760362320541</v>
          </cell>
          <cell r="AA12">
            <v>28116764.299738366</v>
          </cell>
        </row>
        <row r="13">
          <cell r="A13" t="str">
            <v>US1120FS</v>
          </cell>
          <cell r="B13" t="str">
            <v>Double (Brown) Exponential Smoothing</v>
          </cell>
          <cell r="C13">
            <v>14</v>
          </cell>
          <cell r="D13">
            <v>14</v>
          </cell>
          <cell r="E13">
            <v>0</v>
          </cell>
          <cell r="F13">
            <v>0</v>
          </cell>
          <cell r="G13">
            <v>1</v>
          </cell>
          <cell r="H13">
            <v>11921669.428571429</v>
          </cell>
          <cell r="I13">
            <v>261898024</v>
          </cell>
          <cell r="J13">
            <v>2642738.6461301758</v>
          </cell>
          <cell r="K13">
            <v>188767.04615215541</v>
          </cell>
          <cell r="L13">
            <v>434.47329739830434</v>
          </cell>
          <cell r="M13">
            <v>-144.75872596797308</v>
          </cell>
          <cell r="N13">
            <v>307.07282805310945</v>
          </cell>
          <cell r="O13">
            <v>-4.169660387718876</v>
          </cell>
          <cell r="P13">
            <v>7.9285469603907099</v>
          </cell>
          <cell r="Q13">
            <v>465.76237297489024</v>
          </cell>
          <cell r="R13">
            <v>-1000.5810356715374</v>
          </cell>
          <cell r="S13">
            <v>10.304477278205535</v>
          </cell>
          <cell r="T13">
            <v>-37.020535246958637</v>
          </cell>
          <cell r="U13">
            <v>172.07576563282757</v>
          </cell>
          <cell r="V13">
            <v>172.71482296244284</v>
          </cell>
          <cell r="W13">
            <v>0.77832478396049143</v>
          </cell>
          <cell r="X13">
            <v>0.77832478396049143</v>
          </cell>
          <cell r="Y13">
            <v>0.53222096963327525</v>
          </cell>
          <cell r="Z13">
            <v>0.74422090456979784</v>
          </cell>
          <cell r="AA13">
            <v>217808.13017556394</v>
          </cell>
        </row>
        <row r="14">
          <cell r="A14" t="str">
            <v>US1120X</v>
          </cell>
          <cell r="B14" t="str">
            <v>Log Damped Trend Exponential Smoothing</v>
          </cell>
          <cell r="C14">
            <v>14</v>
          </cell>
          <cell r="D14">
            <v>14</v>
          </cell>
          <cell r="E14">
            <v>0</v>
          </cell>
          <cell r="F14">
            <v>0</v>
          </cell>
          <cell r="G14">
            <v>3</v>
          </cell>
          <cell r="H14">
            <v>538644802.35714376</v>
          </cell>
          <cell r="I14">
            <v>6474371191.000001</v>
          </cell>
          <cell r="J14">
            <v>34190316.412103213</v>
          </cell>
          <cell r="K14">
            <v>2442165.4580073725</v>
          </cell>
          <cell r="L14">
            <v>1562.7429276779251</v>
          </cell>
          <cell r="M14">
            <v>329.37216620782539</v>
          </cell>
          <cell r="N14">
            <v>1341.5456034100109</v>
          </cell>
          <cell r="O14">
            <v>1.8754920654341241</v>
          </cell>
          <cell r="P14">
            <v>6.7151643410933373</v>
          </cell>
          <cell r="Q14">
            <v>1925.7484212853233</v>
          </cell>
          <cell r="R14">
            <v>-2989.950696848482</v>
          </cell>
          <cell r="S14">
            <v>8.7702489280668896</v>
          </cell>
          <cell r="T14">
            <v>-14.890616175270305</v>
          </cell>
          <cell r="U14">
            <v>211.91753961071001</v>
          </cell>
          <cell r="V14">
            <v>213.83471159955579</v>
          </cell>
          <cell r="W14">
            <v>0.93652530152990576</v>
          </cell>
          <cell r="X14">
            <v>0.92498444726261586</v>
          </cell>
          <cell r="Y14">
            <v>0.54468544990117396</v>
          </cell>
          <cell r="Z14">
            <v>0.90190273872803617</v>
          </cell>
          <cell r="AA14">
            <v>3774255.7078295755</v>
          </cell>
        </row>
        <row r="15">
          <cell r="A15" t="str">
            <v>US7004</v>
          </cell>
          <cell r="B15" t="str">
            <v>Damped Trend Exponential Smoothing</v>
          </cell>
          <cell r="C15">
            <v>14</v>
          </cell>
          <cell r="D15">
            <v>14</v>
          </cell>
          <cell r="E15">
            <v>0</v>
          </cell>
          <cell r="F15">
            <v>0</v>
          </cell>
          <cell r="G15">
            <v>3</v>
          </cell>
          <cell r="H15">
            <v>2132190115692.3572</v>
          </cell>
          <cell r="I15">
            <v>85910464788513</v>
          </cell>
          <cell r="J15">
            <v>29898672583.432812</v>
          </cell>
          <cell r="K15">
            <v>2135619470.2452009</v>
          </cell>
          <cell r="L15">
            <v>46212.763066551226</v>
          </cell>
          <cell r="M15">
            <v>7778.8123623784795</v>
          </cell>
          <cell r="N15">
            <v>31266.38366262909</v>
          </cell>
          <cell r="O15">
            <v>0.41819328100012099</v>
          </cell>
          <cell r="P15">
            <v>1.2547360898976163</v>
          </cell>
          <cell r="Q15">
            <v>76910.855682243127</v>
          </cell>
          <cell r="R15">
            <v>-131056.13130494254</v>
          </cell>
          <cell r="S15">
            <v>3.5588687856874599</v>
          </cell>
          <cell r="T15">
            <v>-4.6766844484747532</v>
          </cell>
          <cell r="U15">
            <v>306.74831628155135</v>
          </cell>
          <cell r="V15">
            <v>308.66548827039713</v>
          </cell>
          <cell r="W15">
            <v>0.98597748279415309</v>
          </cell>
          <cell r="X15">
            <v>0.98342793421127184</v>
          </cell>
          <cell r="Y15">
            <v>4.8898975128213812E-2</v>
          </cell>
          <cell r="Z15">
            <v>0.97832883704550933</v>
          </cell>
          <cell r="AA15">
            <v>3300502817.6516738</v>
          </cell>
        </row>
      </sheetData>
      <sheetData sheetId="1" refreshError="1">
        <row r="1">
          <cell r="A1" t="str">
            <v>YEAR</v>
          </cell>
          <cell r="B1" t="str">
            <v>US1120</v>
          </cell>
          <cell r="C1" t="str">
            <v>US1120A</v>
          </cell>
          <cell r="D1" t="str">
            <v>US1120F</v>
          </cell>
          <cell r="E1" t="str">
            <v>US1120F ADJ</v>
          </cell>
          <cell r="F1" t="str">
            <v>US1120SF</v>
          </cell>
          <cell r="G1" t="str">
            <v>US1120SF ADJ</v>
          </cell>
          <cell r="H1" t="str">
            <v>US1120S</v>
          </cell>
          <cell r="J1" t="str">
            <v>US1120RIC</v>
          </cell>
          <cell r="K1" t="str">
            <v>US1120REIT</v>
          </cell>
          <cell r="L1" t="str">
            <v>US1120REIT ADJ</v>
          </cell>
          <cell r="M1" t="str">
            <v>US1120POL</v>
          </cell>
          <cell r="N1" t="str">
            <v>US1120PC</v>
          </cell>
          <cell r="O1" t="str">
            <v>US1120L</v>
          </cell>
          <cell r="P1" t="str">
            <v>US1120H</v>
          </cell>
          <cell r="Q1" t="str">
            <v>US1120H ADJ</v>
          </cell>
          <cell r="R1" t="str">
            <v>US1120FSC</v>
          </cell>
          <cell r="S1" t="str">
            <v>US1120X</v>
          </cell>
          <cell r="T1" t="str">
            <v>US1120X ADJ</v>
          </cell>
          <cell r="U1" t="str">
            <v>US7004</v>
          </cell>
        </row>
        <row r="2">
          <cell r="A2">
            <v>1980</v>
          </cell>
          <cell r="B2">
            <v>2030092</v>
          </cell>
          <cell r="C2">
            <v>0</v>
          </cell>
          <cell r="D2">
            <v>8000</v>
          </cell>
          <cell r="F2">
            <v>0</v>
          </cell>
          <cell r="H2">
            <v>527824</v>
          </cell>
          <cell r="J2">
            <v>0</v>
          </cell>
          <cell r="K2">
            <v>0</v>
          </cell>
          <cell r="M2">
            <v>2373</v>
          </cell>
          <cell r="N2">
            <v>0</v>
          </cell>
          <cell r="O2">
            <v>0</v>
          </cell>
          <cell r="R2">
            <v>0</v>
          </cell>
          <cell r="S2">
            <v>55692</v>
          </cell>
          <cell r="U2">
            <v>900804</v>
          </cell>
        </row>
        <row r="3">
          <cell r="A3">
            <v>1981</v>
          </cell>
          <cell r="B3">
            <v>2249745</v>
          </cell>
          <cell r="C3">
            <v>0</v>
          </cell>
          <cell r="D3">
            <v>9093</v>
          </cell>
          <cell r="F3">
            <v>0</v>
          </cell>
          <cell r="H3">
            <v>547177</v>
          </cell>
          <cell r="J3">
            <v>0</v>
          </cell>
          <cell r="K3">
            <v>0</v>
          </cell>
          <cell r="M3">
            <v>2842</v>
          </cell>
          <cell r="N3">
            <v>0</v>
          </cell>
          <cell r="O3">
            <v>0</v>
          </cell>
          <cell r="R3">
            <v>0</v>
          </cell>
          <cell r="S3">
            <v>52146</v>
          </cell>
          <cell r="U3">
            <v>996594</v>
          </cell>
        </row>
        <row r="4">
          <cell r="A4">
            <v>1982</v>
          </cell>
          <cell r="B4">
            <v>2229913</v>
          </cell>
          <cell r="C4">
            <v>0</v>
          </cell>
          <cell r="D4">
            <v>13024</v>
          </cell>
          <cell r="F4">
            <v>0</v>
          </cell>
          <cell r="H4">
            <v>566787</v>
          </cell>
          <cell r="J4">
            <v>0</v>
          </cell>
          <cell r="K4">
            <v>0</v>
          </cell>
          <cell r="M4">
            <v>3312</v>
          </cell>
          <cell r="N4">
            <v>0</v>
          </cell>
          <cell r="O4">
            <v>0</v>
          </cell>
          <cell r="R4">
            <v>0</v>
          </cell>
          <cell r="S4">
            <v>68689</v>
          </cell>
          <cell r="U4">
            <v>1083820</v>
          </cell>
        </row>
        <row r="5">
          <cell r="A5">
            <v>1983</v>
          </cell>
          <cell r="B5">
            <v>2455688</v>
          </cell>
          <cell r="C5">
            <v>0</v>
          </cell>
          <cell r="D5">
            <v>14151</v>
          </cell>
          <cell r="F5">
            <v>0</v>
          </cell>
          <cell r="H5">
            <v>616700</v>
          </cell>
          <cell r="J5">
            <v>0</v>
          </cell>
          <cell r="K5">
            <v>0</v>
          </cell>
          <cell r="M5">
            <v>3851</v>
          </cell>
          <cell r="N5">
            <v>0</v>
          </cell>
          <cell r="O5">
            <v>5773</v>
          </cell>
          <cell r="R5">
            <v>0</v>
          </cell>
          <cell r="S5">
            <v>51889</v>
          </cell>
          <cell r="U5">
            <v>1182048</v>
          </cell>
        </row>
        <row r="6">
          <cell r="A6">
            <v>1984</v>
          </cell>
          <cell r="B6">
            <v>2446815</v>
          </cell>
          <cell r="C6">
            <v>0</v>
          </cell>
          <cell r="D6">
            <v>12493</v>
          </cell>
          <cell r="F6">
            <v>0</v>
          </cell>
          <cell r="H6">
            <v>653640</v>
          </cell>
          <cell r="J6">
            <v>0</v>
          </cell>
          <cell r="K6">
            <v>0</v>
          </cell>
          <cell r="M6">
            <v>4226</v>
          </cell>
          <cell r="N6">
            <v>0</v>
          </cell>
          <cell r="O6">
            <v>6347</v>
          </cell>
          <cell r="R6">
            <v>0</v>
          </cell>
          <cell r="S6">
            <v>36019</v>
          </cell>
          <cell r="U6">
            <v>1283323</v>
          </cell>
        </row>
        <row r="7">
          <cell r="A7">
            <v>1985</v>
          </cell>
          <cell r="B7">
            <v>2423018</v>
          </cell>
          <cell r="C7">
            <v>199665</v>
          </cell>
          <cell r="D7">
            <v>15543</v>
          </cell>
          <cell r="F7">
            <v>0</v>
          </cell>
          <cell r="H7">
            <v>736945</v>
          </cell>
          <cell r="J7">
            <v>0</v>
          </cell>
          <cell r="K7">
            <v>0</v>
          </cell>
          <cell r="M7">
            <v>4332</v>
          </cell>
          <cell r="N7">
            <v>0</v>
          </cell>
          <cell r="O7">
            <v>9247</v>
          </cell>
          <cell r="R7">
            <v>0</v>
          </cell>
          <cell r="S7">
            <v>30344</v>
          </cell>
          <cell r="U7">
            <v>1422058</v>
          </cell>
        </row>
        <row r="8">
          <cell r="A8">
            <v>1986</v>
          </cell>
          <cell r="B8">
            <v>2514467</v>
          </cell>
          <cell r="C8">
            <v>285134</v>
          </cell>
          <cell r="D8">
            <v>18972</v>
          </cell>
          <cell r="F8">
            <v>0</v>
          </cell>
          <cell r="H8">
            <v>811987</v>
          </cell>
          <cell r="J8">
            <v>0</v>
          </cell>
          <cell r="K8">
            <v>0</v>
          </cell>
          <cell r="M8">
            <v>5835</v>
          </cell>
          <cell r="N8">
            <v>0</v>
          </cell>
          <cell r="O8">
            <v>8773</v>
          </cell>
          <cell r="R8">
            <v>0</v>
          </cell>
          <cell r="S8">
            <v>29961</v>
          </cell>
          <cell r="U8">
            <v>1542660</v>
          </cell>
        </row>
        <row r="9">
          <cell r="A9">
            <v>1987</v>
          </cell>
          <cell r="B9">
            <v>2542261</v>
          </cell>
          <cell r="C9">
            <v>300760</v>
          </cell>
          <cell r="D9">
            <v>16868</v>
          </cell>
          <cell r="F9">
            <v>0</v>
          </cell>
          <cell r="H9">
            <v>892376</v>
          </cell>
          <cell r="J9">
            <v>0</v>
          </cell>
          <cell r="K9">
            <v>0</v>
          </cell>
          <cell r="M9">
            <v>5928</v>
          </cell>
          <cell r="N9">
            <v>0</v>
          </cell>
          <cell r="O9">
            <v>8431</v>
          </cell>
          <cell r="R9">
            <v>0</v>
          </cell>
          <cell r="S9">
            <v>28235</v>
          </cell>
          <cell r="U9">
            <v>1650101</v>
          </cell>
        </row>
        <row r="10">
          <cell r="A10">
            <v>1988</v>
          </cell>
          <cell r="B10">
            <v>2462931</v>
          </cell>
          <cell r="C10">
            <v>285777</v>
          </cell>
          <cell r="D10">
            <v>16163</v>
          </cell>
          <cell r="F10">
            <v>0</v>
          </cell>
          <cell r="H10">
            <v>1169736</v>
          </cell>
          <cell r="J10">
            <v>2323</v>
          </cell>
          <cell r="K10">
            <v>176</v>
          </cell>
          <cell r="M10">
            <v>7592</v>
          </cell>
          <cell r="N10">
            <v>1925</v>
          </cell>
          <cell r="O10">
            <v>7520</v>
          </cell>
          <cell r="R10">
            <v>3330</v>
          </cell>
          <cell r="S10">
            <v>50206</v>
          </cell>
          <cell r="U10">
            <v>1788270</v>
          </cell>
        </row>
        <row r="11">
          <cell r="A11">
            <v>1989</v>
          </cell>
          <cell r="B11">
            <v>2424623</v>
          </cell>
          <cell r="C11">
            <v>296726</v>
          </cell>
          <cell r="D11">
            <v>16855</v>
          </cell>
          <cell r="F11">
            <v>0</v>
          </cell>
          <cell r="H11">
            <v>1351092</v>
          </cell>
          <cell r="J11">
            <v>4712</v>
          </cell>
          <cell r="K11">
            <v>245</v>
          </cell>
          <cell r="M11">
            <v>8483</v>
          </cell>
          <cell r="N11">
            <v>2480</v>
          </cell>
          <cell r="O11">
            <v>11676</v>
          </cell>
          <cell r="R11">
            <v>3227</v>
          </cell>
          <cell r="S11">
            <v>51466</v>
          </cell>
          <cell r="U11">
            <v>1864152</v>
          </cell>
        </row>
        <row r="12">
          <cell r="A12">
            <v>1990</v>
          </cell>
          <cell r="B12">
            <v>2329560</v>
          </cell>
          <cell r="C12">
            <v>332025</v>
          </cell>
          <cell r="D12">
            <v>18536</v>
          </cell>
          <cell r="F12">
            <v>64</v>
          </cell>
          <cell r="H12">
            <v>1536147</v>
          </cell>
          <cell r="J12">
            <v>5241</v>
          </cell>
          <cell r="K12">
            <v>260</v>
          </cell>
          <cell r="M12">
            <v>8821</v>
          </cell>
          <cell r="N12">
            <v>2746</v>
          </cell>
          <cell r="O12">
            <v>2325</v>
          </cell>
          <cell r="P12">
            <v>80591</v>
          </cell>
          <cell r="R12">
            <v>3244</v>
          </cell>
          <cell r="S12">
            <v>35722</v>
          </cell>
          <cell r="U12">
            <v>1896753</v>
          </cell>
        </row>
        <row r="13">
          <cell r="A13">
            <v>1991</v>
          </cell>
          <cell r="B13">
            <v>2252935</v>
          </cell>
          <cell r="C13">
            <v>336112</v>
          </cell>
          <cell r="D13">
            <v>18343</v>
          </cell>
          <cell r="F13">
            <v>88</v>
          </cell>
          <cell r="H13">
            <v>1663777</v>
          </cell>
          <cell r="J13">
            <v>5893</v>
          </cell>
          <cell r="K13">
            <v>267</v>
          </cell>
          <cell r="M13">
            <v>8315</v>
          </cell>
          <cell r="N13">
            <v>2650</v>
          </cell>
          <cell r="O13">
            <v>2194</v>
          </cell>
          <cell r="P13">
            <v>80285</v>
          </cell>
          <cell r="R13">
            <v>3379</v>
          </cell>
          <cell r="S13">
            <v>28103</v>
          </cell>
          <cell r="U13">
            <v>1933990</v>
          </cell>
        </row>
        <row r="14">
          <cell r="A14">
            <v>1992</v>
          </cell>
          <cell r="B14">
            <v>2248538</v>
          </cell>
          <cell r="C14">
            <v>338312</v>
          </cell>
          <cell r="D14">
            <v>19992</v>
          </cell>
          <cell r="F14">
            <v>231</v>
          </cell>
          <cell r="H14">
            <v>1805291</v>
          </cell>
          <cell r="J14">
            <v>5382</v>
          </cell>
          <cell r="K14">
            <v>281</v>
          </cell>
          <cell r="M14">
            <v>7620</v>
          </cell>
          <cell r="N14">
            <v>2694</v>
          </cell>
          <cell r="O14">
            <v>2131</v>
          </cell>
          <cell r="P14">
            <v>84186</v>
          </cell>
          <cell r="R14">
            <v>3292</v>
          </cell>
          <cell r="S14">
            <v>26922</v>
          </cell>
          <cell r="U14">
            <v>1983564</v>
          </cell>
        </row>
        <row r="15">
          <cell r="A15">
            <v>1993</v>
          </cell>
          <cell r="B15">
            <v>2127419</v>
          </cell>
          <cell r="C15">
            <v>354370</v>
          </cell>
          <cell r="D15">
            <v>19361</v>
          </cell>
          <cell r="F15">
            <v>633</v>
          </cell>
          <cell r="H15">
            <v>1905765</v>
          </cell>
          <cell r="J15">
            <v>5962</v>
          </cell>
          <cell r="K15">
            <v>293</v>
          </cell>
          <cell r="M15">
            <v>7060</v>
          </cell>
          <cell r="N15">
            <v>2738</v>
          </cell>
          <cell r="O15">
            <v>2032</v>
          </cell>
          <cell r="P15">
            <v>87132</v>
          </cell>
          <cell r="R15">
            <v>3449</v>
          </cell>
          <cell r="S15">
            <v>26205</v>
          </cell>
          <cell r="U15">
            <v>2037676</v>
          </cell>
        </row>
        <row r="16">
          <cell r="A16">
            <v>1994</v>
          </cell>
          <cell r="B16">
            <v>2157592</v>
          </cell>
          <cell r="C16">
            <v>335702</v>
          </cell>
          <cell r="D16">
            <v>19971</v>
          </cell>
          <cell r="F16">
            <v>742</v>
          </cell>
          <cell r="H16">
            <v>2036736</v>
          </cell>
          <cell r="J16">
            <v>6682</v>
          </cell>
          <cell r="K16">
            <v>357</v>
          </cell>
          <cell r="M16">
            <v>6404</v>
          </cell>
          <cell r="N16">
            <v>2894</v>
          </cell>
          <cell r="O16">
            <v>1959</v>
          </cell>
          <cell r="P16">
            <v>93690</v>
          </cell>
          <cell r="R16">
            <v>3730</v>
          </cell>
          <cell r="S16">
            <v>23250</v>
          </cell>
          <cell r="U16">
            <v>2161104</v>
          </cell>
        </row>
        <row r="17">
          <cell r="A17">
            <v>1995</v>
          </cell>
          <cell r="B17">
            <v>2196969</v>
          </cell>
          <cell r="C17">
            <v>319146</v>
          </cell>
          <cell r="D17">
            <v>19742</v>
          </cell>
          <cell r="F17">
            <v>887</v>
          </cell>
          <cell r="H17">
            <v>2161015</v>
          </cell>
          <cell r="J17">
            <v>7650</v>
          </cell>
          <cell r="K17">
            <v>385</v>
          </cell>
          <cell r="M17">
            <v>6102</v>
          </cell>
          <cell r="N17">
            <v>2787</v>
          </cell>
          <cell r="O17">
            <v>1807</v>
          </cell>
          <cell r="P17">
            <v>97518</v>
          </cell>
          <cell r="R17">
            <v>3892</v>
          </cell>
          <cell r="S17">
            <v>18436</v>
          </cell>
          <cell r="U17">
            <v>2258956</v>
          </cell>
        </row>
        <row r="18">
          <cell r="A18">
            <v>1996</v>
          </cell>
          <cell r="B18">
            <v>2240844</v>
          </cell>
          <cell r="C18">
            <v>328005</v>
          </cell>
          <cell r="D18">
            <v>20499</v>
          </cell>
          <cell r="F18">
            <v>1195</v>
          </cell>
          <cell r="H18">
            <v>2290904</v>
          </cell>
          <cell r="J18">
            <v>8188</v>
          </cell>
          <cell r="K18">
            <v>478</v>
          </cell>
          <cell r="M18">
            <v>6032</v>
          </cell>
          <cell r="N18">
            <v>3080</v>
          </cell>
          <cell r="O18">
            <v>1761</v>
          </cell>
          <cell r="P18">
            <v>99956</v>
          </cell>
          <cell r="R18">
            <v>4520</v>
          </cell>
          <cell r="S18">
            <v>18220</v>
          </cell>
          <cell r="U18">
            <v>2374865</v>
          </cell>
        </row>
        <row r="19">
          <cell r="A19">
            <v>1997</v>
          </cell>
          <cell r="B19">
            <v>2249894</v>
          </cell>
          <cell r="C19">
            <v>293652</v>
          </cell>
          <cell r="D19">
            <v>21650</v>
          </cell>
          <cell r="F19">
            <v>1263</v>
          </cell>
          <cell r="H19">
            <v>2449928</v>
          </cell>
          <cell r="J19">
            <v>8856</v>
          </cell>
          <cell r="K19">
            <v>542</v>
          </cell>
          <cell r="M19">
            <v>6192</v>
          </cell>
          <cell r="N19">
            <v>3197</v>
          </cell>
          <cell r="O19">
            <v>1634</v>
          </cell>
          <cell r="P19">
            <v>107478</v>
          </cell>
          <cell r="R19">
            <v>4833</v>
          </cell>
          <cell r="S19">
            <v>18331</v>
          </cell>
          <cell r="U19">
            <v>2513787</v>
          </cell>
        </row>
        <row r="20">
          <cell r="A20">
            <v>1998</v>
          </cell>
          <cell r="B20">
            <v>2207641</v>
          </cell>
          <cell r="C20">
            <v>272482</v>
          </cell>
          <cell r="D20">
            <v>21618</v>
          </cell>
          <cell r="F20">
            <v>1448</v>
          </cell>
          <cell r="H20">
            <v>2599837</v>
          </cell>
          <cell r="J20">
            <v>9254</v>
          </cell>
          <cell r="K20">
            <v>677</v>
          </cell>
          <cell r="M20">
            <v>5827</v>
          </cell>
          <cell r="N20">
            <v>3309</v>
          </cell>
          <cell r="O20">
            <v>1610</v>
          </cell>
          <cell r="P20">
            <v>112311</v>
          </cell>
          <cell r="R20">
            <v>5239</v>
          </cell>
          <cell r="S20">
            <v>16699</v>
          </cell>
          <cell r="U20">
            <v>2623795</v>
          </cell>
        </row>
        <row r="21">
          <cell r="A21">
            <v>1999</v>
          </cell>
          <cell r="B21">
            <v>2202352</v>
          </cell>
          <cell r="C21">
            <v>260807</v>
          </cell>
          <cell r="D21">
            <v>22555</v>
          </cell>
          <cell r="F21">
            <v>1514</v>
          </cell>
          <cell r="H21">
            <v>2767034</v>
          </cell>
          <cell r="J21">
            <v>10268</v>
          </cell>
          <cell r="K21">
            <v>965</v>
          </cell>
          <cell r="M21">
            <v>6003</v>
          </cell>
          <cell r="N21">
            <v>3375</v>
          </cell>
          <cell r="O21">
            <v>1571</v>
          </cell>
          <cell r="P21">
            <v>116071</v>
          </cell>
          <cell r="R21">
            <v>5477</v>
          </cell>
          <cell r="S21">
            <v>16482</v>
          </cell>
          <cell r="U21">
            <v>2805080</v>
          </cell>
        </row>
        <row r="22">
          <cell r="A22">
            <v>2000</v>
          </cell>
          <cell r="B22">
            <v>2161690</v>
          </cell>
          <cell r="C22">
            <v>245477</v>
          </cell>
          <cell r="D22">
            <v>22299</v>
          </cell>
          <cell r="F22">
            <v>1517</v>
          </cell>
          <cell r="H22">
            <v>2887103</v>
          </cell>
          <cell r="J22">
            <v>10314</v>
          </cell>
          <cell r="K22">
            <v>1084</v>
          </cell>
          <cell r="M22">
            <v>5922</v>
          </cell>
          <cell r="N22">
            <v>3442</v>
          </cell>
          <cell r="O22">
            <v>1532</v>
          </cell>
          <cell r="P22">
            <v>123590</v>
          </cell>
          <cell r="R22">
            <v>5370</v>
          </cell>
          <cell r="S22">
            <v>14101</v>
          </cell>
          <cell r="U22">
            <v>2802330</v>
          </cell>
        </row>
        <row r="23">
          <cell r="A23">
            <v>2001</v>
          </cell>
          <cell r="B23">
            <v>2128731</v>
          </cell>
          <cell r="C23">
            <v>235798</v>
          </cell>
          <cell r="D23">
            <v>22931</v>
          </cell>
          <cell r="E23">
            <v>22931</v>
          </cell>
          <cell r="F23">
            <v>1730</v>
          </cell>
          <cell r="G23">
            <v>1730</v>
          </cell>
          <cell r="H23">
            <v>3022589</v>
          </cell>
          <cell r="J23">
            <v>10956</v>
          </cell>
          <cell r="K23">
            <v>1071</v>
          </cell>
          <cell r="L23">
            <v>1071</v>
          </cell>
          <cell r="M23">
            <v>6758</v>
          </cell>
          <cell r="N23">
            <v>3555</v>
          </cell>
          <cell r="O23">
            <v>1452</v>
          </cell>
          <cell r="P23">
            <v>119948</v>
          </cell>
          <cell r="Q23">
            <v>119948</v>
          </cell>
          <cell r="R23">
            <v>5473</v>
          </cell>
          <cell r="S23">
            <v>15176</v>
          </cell>
          <cell r="T23">
            <v>15176</v>
          </cell>
          <cell r="U23">
            <v>2895804</v>
          </cell>
        </row>
        <row r="24">
          <cell r="A24">
            <v>2002</v>
          </cell>
          <cell r="B24">
            <v>2131902</v>
          </cell>
          <cell r="C24">
            <v>229658</v>
          </cell>
          <cell r="D24">
            <v>23579</v>
          </cell>
          <cell r="E24">
            <v>23579</v>
          </cell>
          <cell r="F24">
            <v>1689</v>
          </cell>
          <cell r="G24">
            <v>1689</v>
          </cell>
          <cell r="H24">
            <v>3191108</v>
          </cell>
          <cell r="J24">
            <v>11450</v>
          </cell>
          <cell r="K24">
            <v>1132</v>
          </cell>
          <cell r="L24">
            <v>1132</v>
          </cell>
          <cell r="M24">
            <v>10591</v>
          </cell>
          <cell r="N24">
            <v>4055</v>
          </cell>
          <cell r="O24">
            <v>1457</v>
          </cell>
          <cell r="P24">
            <v>127298</v>
          </cell>
          <cell r="Q24">
            <v>127298</v>
          </cell>
          <cell r="R24">
            <v>4575</v>
          </cell>
          <cell r="S24">
            <v>15223</v>
          </cell>
          <cell r="T24">
            <v>15223</v>
          </cell>
          <cell r="U24">
            <v>2948526</v>
          </cell>
        </row>
        <row r="25">
          <cell r="A25">
            <v>2003</v>
          </cell>
          <cell r="B25">
            <v>2118978</v>
          </cell>
          <cell r="C25">
            <v>225253</v>
          </cell>
          <cell r="D25">
            <v>27109</v>
          </cell>
          <cell r="E25">
            <v>27109</v>
          </cell>
          <cell r="F25">
            <v>2320</v>
          </cell>
          <cell r="G25">
            <v>2320</v>
          </cell>
          <cell r="H25">
            <v>3369122</v>
          </cell>
          <cell r="J25">
            <v>11193</v>
          </cell>
          <cell r="K25">
            <v>1092</v>
          </cell>
          <cell r="L25">
            <v>1092</v>
          </cell>
          <cell r="M25">
            <v>6579</v>
          </cell>
          <cell r="N25">
            <v>4252</v>
          </cell>
          <cell r="O25">
            <v>1389</v>
          </cell>
          <cell r="P25">
            <v>149593</v>
          </cell>
          <cell r="Q25">
            <v>149593</v>
          </cell>
          <cell r="R25">
            <v>2685</v>
          </cell>
          <cell r="S25">
            <v>15401</v>
          </cell>
          <cell r="T25">
            <v>15401</v>
          </cell>
          <cell r="U25">
            <v>3011337</v>
          </cell>
        </row>
        <row r="26">
          <cell r="A26">
            <v>2004</v>
          </cell>
          <cell r="B26">
            <v>2109578</v>
          </cell>
          <cell r="C26">
            <v>220561.68512070135</v>
          </cell>
          <cell r="D26">
            <v>25357.048139711576</v>
          </cell>
          <cell r="E26">
            <v>28193.360000000001</v>
          </cell>
          <cell r="F26">
            <v>2782.8092490516765</v>
          </cell>
          <cell r="G26">
            <v>3125.0947866850329</v>
          </cell>
          <cell r="H26">
            <v>3540406.490763667</v>
          </cell>
          <cell r="I26">
            <v>5.0839503812467157E-2</v>
          </cell>
          <cell r="J26">
            <v>12375.747252699999</v>
          </cell>
          <cell r="K26">
            <v>1070.6135155850834</v>
          </cell>
          <cell r="L26">
            <v>1124.76</v>
          </cell>
          <cell r="M26">
            <v>6454</v>
          </cell>
          <cell r="N26">
            <v>4341.4533874225854</v>
          </cell>
          <cell r="O26">
            <v>1363.2894202852415</v>
          </cell>
          <cell r="P26">
            <v>141211.69230649999</v>
          </cell>
          <cell r="Q26">
            <v>156462.55507560199</v>
          </cell>
          <cell r="R26">
            <v>1688</v>
          </cell>
          <cell r="S26">
            <v>14667.651528683809</v>
          </cell>
          <cell r="T26">
            <v>15585.812</v>
          </cell>
          <cell r="U26">
            <v>3058664.425443674</v>
          </cell>
          <cell r="V26">
            <v>1.5716416144614165E-2</v>
          </cell>
        </row>
        <row r="27">
          <cell r="A27">
            <v>2005</v>
          </cell>
          <cell r="B27">
            <v>2100218</v>
          </cell>
          <cell r="C27">
            <v>217917.27371048878</v>
          </cell>
          <cell r="D27">
            <v>25969.718620293421</v>
          </cell>
          <cell r="E27">
            <v>29321.094400000002</v>
          </cell>
          <cell r="F27">
            <v>3442.8340105947113</v>
          </cell>
          <cell r="G27">
            <v>3437.6042653535364</v>
          </cell>
          <cell r="H27">
            <v>3713178.2140580169</v>
          </cell>
          <cell r="J27">
            <v>12908.80879116</v>
          </cell>
          <cell r="K27">
            <v>1055.8217236165906</v>
          </cell>
          <cell r="L27">
            <v>1158.5028</v>
          </cell>
          <cell r="M27">
            <v>6414</v>
          </cell>
          <cell r="N27">
            <v>4611.685902554399</v>
          </cell>
          <cell r="O27">
            <v>1329.0730603109771</v>
          </cell>
          <cell r="P27">
            <v>145948.041757</v>
          </cell>
          <cell r="Q27">
            <v>161710.43026675601</v>
          </cell>
          <cell r="S27">
            <v>14874.712315489416</v>
          </cell>
          <cell r="T27">
            <v>15772.841743999999</v>
          </cell>
          <cell r="U27">
            <v>3109671.8101834171</v>
          </cell>
        </row>
        <row r="28">
          <cell r="A28">
            <v>2006</v>
          </cell>
          <cell r="B28">
            <v>2090899</v>
          </cell>
          <cell r="C28">
            <v>215611.71684752082</v>
          </cell>
          <cell r="D28">
            <v>26597.192287575399</v>
          </cell>
          <cell r="E28">
            <v>30493.938176000003</v>
          </cell>
          <cell r="F28">
            <v>4429.3900915277463</v>
          </cell>
          <cell r="G28">
            <v>3736.675836439294</v>
          </cell>
          <cell r="H28">
            <v>3885949.9373523667</v>
          </cell>
          <cell r="J28">
            <v>13441.87032962</v>
          </cell>
          <cell r="K28">
            <v>1045.6278139880155</v>
          </cell>
          <cell r="L28">
            <v>1193.2578840000001</v>
          </cell>
          <cell r="M28">
            <v>6376</v>
          </cell>
          <cell r="N28">
            <v>4899.7464183566881</v>
          </cell>
          <cell r="O28">
            <v>1296.2182726156034</v>
          </cell>
          <cell r="P28">
            <v>150684.39120750001</v>
          </cell>
          <cell r="Q28">
            <v>166958.30545791003</v>
          </cell>
          <cell r="S28">
            <v>15088.021522257417</v>
          </cell>
          <cell r="T28">
            <v>15962.115844927999</v>
          </cell>
          <cell r="U28">
            <v>3158699.9493390508</v>
          </cell>
        </row>
        <row r="29">
          <cell r="A29">
            <v>2007</v>
          </cell>
          <cell r="B29">
            <v>2081623</v>
          </cell>
          <cell r="C29">
            <v>213601.59375250989</v>
          </cell>
          <cell r="D29">
            <v>27239.826812350202</v>
          </cell>
          <cell r="E29">
            <v>31713.695703040004</v>
          </cell>
          <cell r="F29">
            <v>5961.8770615887388</v>
          </cell>
          <cell r="G29">
            <v>3945.9296832798946</v>
          </cell>
          <cell r="H29">
            <v>4058721.6606467166</v>
          </cell>
          <cell r="J29">
            <v>13974.931868079999</v>
          </cell>
          <cell r="K29">
            <v>1038.6025804167957</v>
          </cell>
          <cell r="L29">
            <v>1229.05562052</v>
          </cell>
          <cell r="M29">
            <v>6341</v>
          </cell>
          <cell r="N29">
            <v>5207.2988435375046</v>
          </cell>
          <cell r="O29">
            <v>1264.6708761269072</v>
          </cell>
          <cell r="P29">
            <v>155420.740658</v>
          </cell>
          <cell r="Q29">
            <v>172206.18064906402</v>
          </cell>
          <cell r="S29">
            <v>15312.260980416129</v>
          </cell>
          <cell r="T29">
            <v>16153.661235067135</v>
          </cell>
          <cell r="U29">
            <v>3205825.6438111151</v>
          </cell>
        </row>
        <row r="30">
          <cell r="A30">
            <v>2008</v>
          </cell>
          <cell r="B30">
            <v>2072390</v>
          </cell>
          <cell r="C30">
            <v>211849.04757939369</v>
          </cell>
          <cell r="D30">
            <v>27897.988507360442</v>
          </cell>
          <cell r="E30">
            <v>32982.243531161606</v>
          </cell>
          <cell r="F30">
            <v>8429.9272235616336</v>
          </cell>
          <cell r="G30">
            <v>4125.5089431659626</v>
          </cell>
          <cell r="H30">
            <v>4231493.3839410665</v>
          </cell>
          <cell r="J30">
            <v>14507.993406539999</v>
          </cell>
          <cell r="K30">
            <v>1033.7610712678577</v>
          </cell>
          <cell r="L30">
            <v>1265.9272891356002</v>
          </cell>
          <cell r="M30">
            <v>6307</v>
          </cell>
          <cell r="N30">
            <v>5536.2044855796676</v>
          </cell>
          <cell r="O30">
            <v>1234.3788458011368</v>
          </cell>
          <cell r="P30">
            <v>160157.09010849998</v>
          </cell>
          <cell r="Q30">
            <v>177454.055840218</v>
          </cell>
          <cell r="S30">
            <v>15551.712826746334</v>
          </cell>
          <cell r="T30">
            <v>16347.505169887942</v>
          </cell>
          <cell r="U30">
            <v>3251122.7143857214</v>
          </cell>
        </row>
        <row r="31">
          <cell r="A31">
            <v>2009</v>
          </cell>
          <cell r="B31">
            <v>2063198</v>
          </cell>
          <cell r="C31">
            <v>210321.07245362783</v>
          </cell>
          <cell r="D31">
            <v>28572.052536102932</v>
          </cell>
          <cell r="E31">
            <v>34301.533272408073</v>
          </cell>
          <cell r="F31">
            <v>12554.305073998918</v>
          </cell>
          <cell r="G31">
            <v>4290.529300892601</v>
          </cell>
          <cell r="H31">
            <v>4404265.1072354168</v>
          </cell>
          <cell r="J31">
            <v>15041.054945</v>
          </cell>
          <cell r="K31">
            <v>1030.4244973872001</v>
          </cell>
          <cell r="L31">
            <v>1303.9051078096682</v>
          </cell>
          <cell r="M31">
            <v>6276</v>
          </cell>
          <cell r="N31">
            <v>5888.5473838012085</v>
          </cell>
          <cell r="O31">
            <v>1205.2922268281202</v>
          </cell>
          <cell r="P31">
            <v>164893.43955899999</v>
          </cell>
          <cell r="Q31">
            <v>182701.93103137202</v>
          </cell>
          <cell r="S31">
            <v>15810.322633138117</v>
          </cell>
          <cell r="T31">
            <v>16543.675231926598</v>
          </cell>
          <cell r="U31">
            <v>3294662.1173722846</v>
          </cell>
        </row>
        <row r="32">
          <cell r="A32">
            <v>2010</v>
          </cell>
          <cell r="B32">
            <v>2054047</v>
          </cell>
          <cell r="C32">
            <v>208988.8918693024</v>
          </cell>
          <cell r="D32">
            <v>29262.403126678484</v>
          </cell>
          <cell r="E32">
            <v>35673.594603304395</v>
          </cell>
          <cell r="F32">
            <v>19719.027088794974</v>
          </cell>
          <cell r="G32">
            <v>4453.56941432652</v>
          </cell>
          <cell r="H32">
            <v>4577036.8305297671</v>
          </cell>
          <cell r="J32">
            <v>15574.116483459999</v>
          </cell>
          <cell r="K32">
            <v>1028.1250645205848</v>
          </cell>
          <cell r="L32">
            <v>1343.0222610439582</v>
          </cell>
          <cell r="M32">
            <v>6245</v>
          </cell>
          <cell r="N32">
            <v>6266.663340488024</v>
          </cell>
          <cell r="O32">
            <v>1177.3630522504193</v>
          </cell>
          <cell r="P32">
            <v>169629.7890095</v>
          </cell>
          <cell r="Q32">
            <v>187949.80622252601</v>
          </cell>
          <cell r="S32">
            <v>16091.763583220129</v>
          </cell>
          <cell r="T32">
            <v>16742.199334709716</v>
          </cell>
          <cell r="U32">
            <v>3336512.0557541517</v>
          </cell>
        </row>
        <row r="33">
          <cell r="A33">
            <v>2011</v>
          </cell>
          <cell r="B33">
            <v>2044939</v>
          </cell>
          <cell r="C33">
            <v>207827.41673837439</v>
          </cell>
          <cell r="D33">
            <v>29969.433790808689</v>
          </cell>
          <cell r="E33">
            <v>37100.538387436573</v>
          </cell>
          <cell r="F33">
            <v>32679.719930042796</v>
          </cell>
          <cell r="G33">
            <v>4622.8050520709276</v>
          </cell>
          <cell r="H33">
            <v>4749808.5538241174</v>
          </cell>
          <cell r="J33">
            <v>16107.178021919999</v>
          </cell>
          <cell r="K33">
            <v>1026.5403876342968</v>
          </cell>
          <cell r="L33">
            <v>1383.3129288752771</v>
          </cell>
          <cell r="M33">
            <v>6217</v>
          </cell>
          <cell r="N33">
            <v>6673.1732605136394</v>
          </cell>
          <cell r="O33">
            <v>1150.5452638606678</v>
          </cell>
          <cell r="P33">
            <v>174366.13845999999</v>
          </cell>
          <cell r="Q33">
            <v>193197.68141367999</v>
          </cell>
          <cell r="S33">
            <v>16399.499347904475</v>
          </cell>
          <cell r="T33">
            <v>16943.105726726233</v>
          </cell>
          <cell r="U33">
            <v>3376738.0860262378</v>
          </cell>
        </row>
        <row r="34">
          <cell r="A34">
            <v>2012</v>
          </cell>
          <cell r="B34">
            <v>2035871</v>
          </cell>
          <cell r="C34">
            <v>206814.77288540357</v>
          </cell>
          <cell r="D34">
            <v>30693.547548144066</v>
          </cell>
          <cell r="E34">
            <v>38584.559922934037</v>
          </cell>
          <cell r="F34">
            <v>57124.00708630577</v>
          </cell>
          <cell r="G34">
            <v>4798.4716440496231</v>
          </cell>
          <cell r="H34">
            <v>4922580.2771184677</v>
          </cell>
          <cell r="J34">
            <v>16640.23956038</v>
          </cell>
          <cell r="K34">
            <v>1025.4482918960846</v>
          </cell>
          <cell r="L34">
            <v>1424.8123167415354</v>
          </cell>
          <cell r="M34">
            <v>6189</v>
          </cell>
          <cell r="N34">
            <v>7111.0215184375284</v>
          </cell>
          <cell r="O34">
            <v>1124.7946362466419</v>
          </cell>
          <cell r="P34">
            <v>179102.4879105</v>
          </cell>
          <cell r="Q34">
            <v>198445.55660483401</v>
          </cell>
          <cell r="S34">
            <v>16736.844257397315</v>
          </cell>
          <cell r="T34">
            <v>17146.422995446948</v>
          </cell>
          <cell r="U34">
            <v>3415403.2208870319</v>
          </cell>
        </row>
        <row r="35">
          <cell r="A35">
            <v>2013</v>
          </cell>
          <cell r="B35">
            <v>2026845</v>
          </cell>
          <cell r="C35">
            <v>205931.88908905376</v>
          </cell>
          <cell r="D35">
            <v>31435.157155992354</v>
          </cell>
          <cell r="E35">
            <v>40127.942319851398</v>
          </cell>
          <cell r="F35">
            <v>105220.49267193109</v>
          </cell>
          <cell r="G35">
            <v>4980.8135665235086</v>
          </cell>
          <cell r="H35">
            <v>5095352.000412818</v>
          </cell>
          <cell r="J35">
            <v>17173.301098839998</v>
          </cell>
          <cell r="K35">
            <v>1024.6956633244552</v>
          </cell>
          <cell r="L35">
            <v>1467.5566862437815</v>
          </cell>
          <cell r="M35">
            <v>6163</v>
          </cell>
          <cell r="N35">
            <v>7583.520201637567</v>
          </cell>
          <cell r="O35">
            <v>1100.068703858808</v>
          </cell>
          <cell r="P35">
            <v>183838.83736100001</v>
          </cell>
          <cell r="Q35">
            <v>203693.43179598803</v>
          </cell>
          <cell r="S35">
            <v>17107.020055949695</v>
          </cell>
          <cell r="T35">
            <v>17352.180071392311</v>
          </cell>
          <cell r="U35">
            <v>3452568.0279458282</v>
          </cell>
        </row>
        <row r="36">
          <cell r="A36">
            <v>2014</v>
          </cell>
          <cell r="B36">
            <v>2017860</v>
          </cell>
          <cell r="C36">
            <v>205162.13791190472</v>
          </cell>
          <cell r="D36">
            <v>32194.685344597463</v>
          </cell>
          <cell r="E36">
            <v>41733.060012645452</v>
          </cell>
          <cell r="F36">
            <v>203950.60352563835</v>
          </cell>
          <cell r="G36">
            <v>5170.0844820514021</v>
          </cell>
          <cell r="H36">
            <v>5268123.7237071684</v>
          </cell>
          <cell r="J36">
            <v>17706.362637300001</v>
          </cell>
          <cell r="K36">
            <v>1024.1769819057727</v>
          </cell>
          <cell r="L36">
            <v>1511.5833868310951</v>
          </cell>
          <cell r="M36">
            <v>6137</v>
          </cell>
          <cell r="N36">
            <v>8094.4002329774958</v>
          </cell>
          <cell r="O36">
            <v>1076.3266909800723</v>
          </cell>
          <cell r="P36">
            <v>188575.1868115</v>
          </cell>
          <cell r="Q36">
            <v>208941.30698714202</v>
          </cell>
          <cell r="S36">
            <v>17513.209010886218</v>
          </cell>
          <cell r="T36">
            <v>17560.406232249021</v>
          </cell>
          <cell r="U36">
            <v>3488290.7245998131</v>
          </cell>
        </row>
        <row r="37">
          <cell r="A37">
            <v>2015</v>
          </cell>
          <cell r="B37">
            <v>2008915</v>
          </cell>
          <cell r="C37">
            <v>204491.02255428681</v>
          </cell>
          <cell r="D37">
            <v>32972.565058102635</v>
          </cell>
          <cell r="E37">
            <v>43402.382413151274</v>
          </cell>
          <cell r="F37">
            <v>415290.82971900393</v>
          </cell>
          <cell r="G37">
            <v>5366.5476923693559</v>
          </cell>
          <cell r="H37">
            <v>5440895.4470015187</v>
          </cell>
          <cell r="J37">
            <v>18239.424175759999</v>
          </cell>
          <cell r="K37">
            <v>1023.8195274797415</v>
          </cell>
          <cell r="L37">
            <v>1556.930888436028</v>
          </cell>
          <cell r="M37">
            <v>6113</v>
          </cell>
          <cell r="N37">
            <v>8647.8705622109755</v>
          </cell>
          <cell r="O37">
            <v>1053.5294444822453</v>
          </cell>
          <cell r="P37">
            <v>193311.53626199998</v>
          </cell>
          <cell r="Q37">
            <v>214189.182178296</v>
          </cell>
          <cell r="S37">
            <v>17958.603476717948</v>
          </cell>
          <cell r="T37">
            <v>17771.13110703601</v>
          </cell>
          <cell r="U37">
            <v>3522627.2692296226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mpus"/>
      <sheetName val="y2y %"/>
      <sheetName val="Sheet3"/>
      <sheetName val="Quarter--&gt;"/>
      <sheetName val="Q Employment"/>
      <sheetName val="Q EO"/>
      <sheetName val="Q TEGE"/>
      <sheetName val="Month--&gt;"/>
      <sheetName val="M Employment"/>
      <sheetName val="M EO"/>
      <sheetName val="M TEGE"/>
      <sheetName val="BOD--&gt;"/>
      <sheetName val="BOD-Qrt EO"/>
      <sheetName val="BOD-Qrt TEGE"/>
      <sheetName val="BOD-Qrt Employment"/>
      <sheetName val="CY 2004"/>
      <sheetName val="BOD"/>
      <sheetName val="KATY_FOR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mpus"/>
      <sheetName val="y2y %"/>
      <sheetName val="Sheet3"/>
      <sheetName val="Quarter--&gt;"/>
      <sheetName val="Q Employment"/>
      <sheetName val="Q EO"/>
      <sheetName val="Q TEGE"/>
      <sheetName val="Month--&gt;"/>
      <sheetName val="M Employment"/>
      <sheetName val="M EO"/>
      <sheetName val="M TEGE"/>
      <sheetName val="BOD--&gt;"/>
      <sheetName val="BOD-Qrt EO"/>
      <sheetName val="BOD-Qrt TEGE"/>
      <sheetName val="BOD-Qrt Employment"/>
      <sheetName val="CY 2004"/>
      <sheetName val="BOD"/>
      <sheetName val="KATY_FOR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61139-BC29-4104-9C43-A8FEC0281A2E}">
  <sheetPr transitionEvaluation="1" transitionEntry="1"/>
  <dimension ref="A1:X61"/>
  <sheetViews>
    <sheetView showGridLines="0" defaultGridColor="0" colorId="63" zoomScaleNormal="100" zoomScaleSheetLayoutView="100" workbookViewId="0">
      <pane xSplit="1" ySplit="2" topLeftCell="B3" activePane="bottomRight" state="frozen"/>
      <selection activeCell="L1" sqref="L1"/>
      <selection pane="topRight" activeCell="L1" sqref="L1"/>
      <selection pane="bottomLeft" activeCell="L1" sqref="L1"/>
      <selection pane="bottomRight" activeCell="AA1" sqref="AA1"/>
    </sheetView>
  </sheetViews>
  <sheetFormatPr defaultColWidth="9.1796875" defaultRowHeight="12.5"/>
  <cols>
    <col min="1" max="1" width="8.453125" customWidth="1"/>
    <col min="2" max="2" width="8" customWidth="1"/>
    <col min="3" max="7" width="8.453125" customWidth="1"/>
    <col min="8" max="8" width="8.7265625" customWidth="1"/>
    <col min="9" max="12" width="8" customWidth="1"/>
    <col min="13" max="13" width="3.08984375" customWidth="1"/>
    <col min="14" max="23" width="8.81640625" customWidth="1"/>
    <col min="24" max="24" width="9.26953125" customWidth="1"/>
  </cols>
  <sheetData>
    <row r="1" spans="1:24" ht="28.5" customHeight="1">
      <c r="A1" s="180" t="s">
        <v>0</v>
      </c>
      <c r="B1" s="181"/>
      <c r="C1" s="181"/>
      <c r="D1" s="181"/>
      <c r="E1" s="181"/>
      <c r="F1" s="181"/>
      <c r="G1" s="181"/>
      <c r="H1" s="181"/>
      <c r="I1" s="181"/>
      <c r="J1" s="181"/>
      <c r="K1" s="181"/>
      <c r="L1" s="182"/>
      <c r="N1" s="183" t="s">
        <v>1</v>
      </c>
      <c r="O1" s="184"/>
      <c r="P1" s="184"/>
      <c r="Q1" s="184"/>
      <c r="R1" s="184"/>
      <c r="S1" s="184"/>
      <c r="T1" s="184"/>
      <c r="U1" s="184"/>
      <c r="V1" s="184"/>
      <c r="W1" s="184"/>
      <c r="X1" s="185"/>
    </row>
    <row r="2" spans="1:24" s="5" customFormat="1" ht="36" customHeight="1">
      <c r="A2" s="156" t="s">
        <v>2</v>
      </c>
      <c r="B2" s="1" t="s">
        <v>3</v>
      </c>
      <c r="C2" s="2" t="s">
        <v>4</v>
      </c>
      <c r="D2" s="1" t="s">
        <v>5</v>
      </c>
      <c r="E2" s="2" t="s">
        <v>6</v>
      </c>
      <c r="F2" s="1" t="s">
        <v>7</v>
      </c>
      <c r="G2" s="2" t="s">
        <v>8</v>
      </c>
      <c r="H2" s="2" t="s">
        <v>9</v>
      </c>
      <c r="I2" s="1" t="s">
        <v>10</v>
      </c>
      <c r="J2" s="1" t="s">
        <v>11</v>
      </c>
      <c r="K2" s="2" t="s">
        <v>12</v>
      </c>
      <c r="L2" s="2" t="s">
        <v>13</v>
      </c>
      <c r="N2" s="1" t="s">
        <v>2</v>
      </c>
      <c r="O2" s="4" t="s">
        <v>14</v>
      </c>
      <c r="P2" s="1" t="s">
        <v>15</v>
      </c>
      <c r="Q2" s="1" t="s">
        <v>16</v>
      </c>
      <c r="R2" s="1" t="s">
        <v>17</v>
      </c>
      <c r="S2" s="1" t="s">
        <v>18</v>
      </c>
      <c r="T2" s="2" t="s">
        <v>19</v>
      </c>
      <c r="U2" s="1" t="s">
        <v>20</v>
      </c>
      <c r="V2" s="1" t="s">
        <v>21</v>
      </c>
      <c r="W2" s="1" t="s">
        <v>22</v>
      </c>
      <c r="X2" s="3" t="s">
        <v>23</v>
      </c>
    </row>
    <row r="3" spans="1:24" s="9" customFormat="1" ht="10.5" customHeight="1">
      <c r="A3" s="157"/>
      <c r="B3" s="6" t="s">
        <v>24</v>
      </c>
      <c r="C3" s="6" t="s">
        <v>25</v>
      </c>
      <c r="D3" s="6" t="s">
        <v>26</v>
      </c>
      <c r="E3" s="6" t="s">
        <v>27</v>
      </c>
      <c r="F3" s="6" t="s">
        <v>28</v>
      </c>
      <c r="G3" s="6" t="s">
        <v>29</v>
      </c>
      <c r="H3" s="6" t="s">
        <v>30</v>
      </c>
      <c r="I3" s="6" t="s">
        <v>31</v>
      </c>
      <c r="J3" s="6" t="s">
        <v>32</v>
      </c>
      <c r="K3" s="6" t="s">
        <v>33</v>
      </c>
      <c r="L3" s="158" t="s">
        <v>34</v>
      </c>
      <c r="N3" s="157"/>
      <c r="O3" s="7" t="s">
        <v>35</v>
      </c>
      <c r="P3" s="6" t="s">
        <v>36</v>
      </c>
      <c r="Q3" s="6" t="s">
        <v>37</v>
      </c>
      <c r="R3" s="6" t="s">
        <v>38</v>
      </c>
      <c r="S3" s="6" t="s">
        <v>39</v>
      </c>
      <c r="T3" s="6" t="s">
        <v>40</v>
      </c>
      <c r="U3" s="8" t="s">
        <v>41</v>
      </c>
      <c r="V3" s="8" t="s">
        <v>42</v>
      </c>
      <c r="W3" s="8" t="s">
        <v>43</v>
      </c>
      <c r="X3" s="171" t="s">
        <v>44</v>
      </c>
    </row>
    <row r="4" spans="1:24" ht="14.25" customHeight="1">
      <c r="A4" s="159" t="s">
        <v>45</v>
      </c>
      <c r="B4" s="10"/>
      <c r="C4" s="10"/>
      <c r="D4" s="10"/>
      <c r="E4" s="10"/>
      <c r="F4" s="10"/>
      <c r="G4" s="10"/>
      <c r="H4" s="10"/>
      <c r="I4" s="10"/>
      <c r="J4" s="10"/>
      <c r="K4" s="10"/>
      <c r="L4" s="10"/>
      <c r="N4" s="172" t="s">
        <v>45</v>
      </c>
      <c r="O4" s="11"/>
      <c r="P4" s="10"/>
      <c r="Q4" s="10"/>
      <c r="R4" s="10"/>
      <c r="S4" s="10"/>
      <c r="T4" s="12"/>
      <c r="U4" s="10"/>
      <c r="V4" s="10"/>
      <c r="W4" s="10"/>
      <c r="X4" s="11"/>
    </row>
    <row r="5" spans="1:24" ht="10.5" customHeight="1">
      <c r="A5" s="160">
        <v>1989</v>
      </c>
      <c r="B5" s="13">
        <v>198994</v>
      </c>
      <c r="C5" s="13">
        <v>110129</v>
      </c>
      <c r="D5" s="13">
        <v>38059</v>
      </c>
      <c r="E5" s="13">
        <v>2625</v>
      </c>
      <c r="F5" s="13">
        <v>643</v>
      </c>
      <c r="G5" s="13">
        <v>1780</v>
      </c>
      <c r="H5" s="13">
        <v>4197</v>
      </c>
      <c r="I5" s="14" t="s">
        <v>46</v>
      </c>
      <c r="J5" s="14" t="s">
        <v>46</v>
      </c>
      <c r="K5" s="14">
        <v>56</v>
      </c>
      <c r="L5" s="13">
        <v>124</v>
      </c>
      <c r="N5" s="173">
        <v>1989</v>
      </c>
      <c r="O5" s="15">
        <v>28893</v>
      </c>
      <c r="P5" s="13">
        <v>20</v>
      </c>
      <c r="Q5" s="13">
        <v>491</v>
      </c>
      <c r="R5" s="14" t="s">
        <v>46</v>
      </c>
      <c r="S5" s="14" t="s">
        <v>46</v>
      </c>
      <c r="T5" s="13">
        <v>887</v>
      </c>
      <c r="U5" s="14" t="s">
        <v>46</v>
      </c>
      <c r="V5" s="13">
        <v>0</v>
      </c>
      <c r="W5" s="13">
        <v>1008</v>
      </c>
      <c r="X5" s="15">
        <v>10082</v>
      </c>
    </row>
    <row r="6" spans="1:24" ht="10.5" customHeight="1">
      <c r="A6" s="161">
        <v>1990</v>
      </c>
      <c r="B6" s="14">
        <v>203223</v>
      </c>
      <c r="C6" s="14">
        <v>112596</v>
      </c>
      <c r="D6" s="14">
        <v>39363</v>
      </c>
      <c r="E6" s="14">
        <v>2681</v>
      </c>
      <c r="F6" s="14">
        <v>667</v>
      </c>
      <c r="G6" s="14">
        <v>1751</v>
      </c>
      <c r="H6" s="14">
        <v>4320</v>
      </c>
      <c r="I6" s="14" t="s">
        <v>46</v>
      </c>
      <c r="J6" s="14" t="s">
        <v>46</v>
      </c>
      <c r="K6" s="14">
        <v>61</v>
      </c>
      <c r="L6" s="14">
        <v>148</v>
      </c>
      <c r="N6" s="174">
        <v>1990</v>
      </c>
      <c r="O6" s="16">
        <v>28911</v>
      </c>
      <c r="P6" s="14">
        <v>22</v>
      </c>
      <c r="Q6" s="14">
        <v>487</v>
      </c>
      <c r="R6" s="14" t="s">
        <v>46</v>
      </c>
      <c r="S6" s="14" t="s">
        <v>46</v>
      </c>
      <c r="T6" s="14">
        <v>852</v>
      </c>
      <c r="U6" s="14" t="s">
        <v>46</v>
      </c>
      <c r="V6" s="14">
        <v>0</v>
      </c>
      <c r="W6" s="14">
        <v>1108</v>
      </c>
      <c r="X6" s="16">
        <v>10257</v>
      </c>
    </row>
    <row r="7" spans="1:24" ht="10.5" customHeight="1">
      <c r="A7" s="161">
        <v>1991</v>
      </c>
      <c r="B7" s="14">
        <v>204264</v>
      </c>
      <c r="C7" s="14">
        <v>114134</v>
      </c>
      <c r="D7" s="14">
        <v>38814</v>
      </c>
      <c r="E7" s="14">
        <v>2779</v>
      </c>
      <c r="F7" s="14">
        <v>608</v>
      </c>
      <c r="G7" s="14">
        <v>1652</v>
      </c>
      <c r="H7" s="14">
        <v>4374</v>
      </c>
      <c r="I7" s="14" t="s">
        <v>46</v>
      </c>
      <c r="J7" s="14" t="s">
        <v>46</v>
      </c>
      <c r="K7" s="14">
        <v>65</v>
      </c>
      <c r="L7" s="14">
        <v>157</v>
      </c>
      <c r="N7" s="174">
        <v>1991</v>
      </c>
      <c r="O7" s="16">
        <v>28465</v>
      </c>
      <c r="P7" s="14">
        <v>22</v>
      </c>
      <c r="Q7" s="14">
        <v>520</v>
      </c>
      <c r="R7" s="14" t="s">
        <v>46</v>
      </c>
      <c r="S7" s="14" t="s">
        <v>46</v>
      </c>
      <c r="T7" s="14">
        <v>821</v>
      </c>
      <c r="U7" s="14" t="s">
        <v>46</v>
      </c>
      <c r="V7" s="14">
        <v>65</v>
      </c>
      <c r="W7" s="14">
        <v>1126</v>
      </c>
      <c r="X7" s="16">
        <v>10663</v>
      </c>
    </row>
    <row r="8" spans="1:24" ht="10.5" customHeight="1">
      <c r="A8" s="162">
        <v>1992</v>
      </c>
      <c r="B8" s="14">
        <v>206004</v>
      </c>
      <c r="C8" s="14">
        <v>115047</v>
      </c>
      <c r="D8" s="14">
        <v>38911</v>
      </c>
      <c r="E8" s="14">
        <v>2888</v>
      </c>
      <c r="F8" s="14">
        <v>647</v>
      </c>
      <c r="G8" s="14">
        <v>1609</v>
      </c>
      <c r="H8" s="14">
        <v>4518</v>
      </c>
      <c r="I8" s="14" t="s">
        <v>46</v>
      </c>
      <c r="J8" s="14" t="s">
        <v>46</v>
      </c>
      <c r="K8" s="14">
        <v>70</v>
      </c>
      <c r="L8" s="14">
        <v>170</v>
      </c>
      <c r="N8" s="175">
        <v>1992</v>
      </c>
      <c r="O8" s="16">
        <v>28717</v>
      </c>
      <c r="P8" s="14">
        <v>22</v>
      </c>
      <c r="Q8" s="14">
        <v>538</v>
      </c>
      <c r="R8" s="14" t="s">
        <v>46</v>
      </c>
      <c r="S8" s="14" t="s">
        <v>46</v>
      </c>
      <c r="T8" s="14">
        <v>832</v>
      </c>
      <c r="U8" s="14" t="s">
        <v>46</v>
      </c>
      <c r="V8" s="14">
        <v>71</v>
      </c>
      <c r="W8" s="14">
        <v>1244</v>
      </c>
      <c r="X8" s="16">
        <v>10720</v>
      </c>
    </row>
    <row r="9" spans="1:24" ht="10.5" customHeight="1">
      <c r="A9" s="162">
        <v>1993</v>
      </c>
      <c r="B9" s="14">
        <v>203042</v>
      </c>
      <c r="C9" s="14">
        <v>114116</v>
      </c>
      <c r="D9" s="14">
        <v>37101</v>
      </c>
      <c r="E9" s="14">
        <v>2950</v>
      </c>
      <c r="F9" s="14">
        <v>630</v>
      </c>
      <c r="G9" s="14">
        <v>1567</v>
      </c>
      <c r="H9" s="14">
        <v>4516</v>
      </c>
      <c r="I9" s="14" t="s">
        <v>46</v>
      </c>
      <c r="J9" s="14" t="s">
        <v>46</v>
      </c>
      <c r="K9" s="14">
        <v>73</v>
      </c>
      <c r="L9" s="14">
        <v>218</v>
      </c>
      <c r="N9" s="175">
        <v>1993</v>
      </c>
      <c r="O9" s="16">
        <v>28869</v>
      </c>
      <c r="P9" s="14">
        <v>23</v>
      </c>
      <c r="Q9" s="14">
        <v>538</v>
      </c>
      <c r="R9" s="14" t="s">
        <v>46</v>
      </c>
      <c r="S9" s="14" t="s">
        <v>46</v>
      </c>
      <c r="T9" s="14">
        <v>859</v>
      </c>
      <c r="U9" s="14" t="s">
        <v>46</v>
      </c>
      <c r="V9" s="14">
        <v>69</v>
      </c>
      <c r="W9" s="14">
        <v>1157</v>
      </c>
      <c r="X9" s="16">
        <v>10357</v>
      </c>
    </row>
    <row r="10" spans="1:24" ht="10.5" customHeight="1">
      <c r="A10" s="162">
        <v>1994</v>
      </c>
      <c r="B10" s="14">
        <v>205781</v>
      </c>
      <c r="C10" s="14">
        <v>115062</v>
      </c>
      <c r="D10" s="14">
        <v>36295</v>
      </c>
      <c r="E10" s="14">
        <v>3088</v>
      </c>
      <c r="F10" s="14">
        <v>668</v>
      </c>
      <c r="G10" s="14">
        <v>1558</v>
      </c>
      <c r="H10" s="14">
        <v>4666</v>
      </c>
      <c r="I10" s="14" t="s">
        <v>46</v>
      </c>
      <c r="J10" s="14" t="s">
        <v>46</v>
      </c>
      <c r="K10" s="14">
        <v>81</v>
      </c>
      <c r="L10" s="14">
        <v>216</v>
      </c>
      <c r="N10" s="175">
        <v>1994</v>
      </c>
      <c r="O10" s="16">
        <v>29274</v>
      </c>
      <c r="P10" s="14">
        <v>24</v>
      </c>
      <c r="Q10" s="14">
        <v>534</v>
      </c>
      <c r="R10" s="14" t="s">
        <v>46</v>
      </c>
      <c r="S10" s="14" t="s">
        <v>46</v>
      </c>
      <c r="T10" s="14">
        <v>823</v>
      </c>
      <c r="U10" s="14" t="s">
        <v>46</v>
      </c>
      <c r="V10" s="14">
        <v>65</v>
      </c>
      <c r="W10" s="14">
        <v>1219</v>
      </c>
      <c r="X10" s="16">
        <v>12209</v>
      </c>
    </row>
    <row r="11" spans="1:24" ht="10.5" customHeight="1">
      <c r="A11" s="161">
        <v>1995</v>
      </c>
      <c r="B11" s="14">
        <v>206710</v>
      </c>
      <c r="C11" s="14">
        <v>116467</v>
      </c>
      <c r="D11" s="14">
        <v>35944</v>
      </c>
      <c r="E11" s="14">
        <v>3191</v>
      </c>
      <c r="F11" s="14">
        <v>591</v>
      </c>
      <c r="G11" s="14">
        <v>1580</v>
      </c>
      <c r="H11" s="14">
        <v>4818</v>
      </c>
      <c r="I11" s="14" t="s">
        <v>46</v>
      </c>
      <c r="J11" s="14" t="s">
        <v>46</v>
      </c>
      <c r="K11" s="14">
        <v>81</v>
      </c>
      <c r="L11" s="14">
        <v>216</v>
      </c>
      <c r="N11" s="174">
        <v>1995</v>
      </c>
      <c r="O11" s="16">
        <v>28655</v>
      </c>
      <c r="P11" s="14">
        <v>24</v>
      </c>
      <c r="Q11" s="14">
        <v>573</v>
      </c>
      <c r="R11" s="14" t="s">
        <v>46</v>
      </c>
      <c r="S11" s="14" t="s">
        <v>46</v>
      </c>
      <c r="T11" s="14">
        <v>789</v>
      </c>
      <c r="U11" s="14" t="s">
        <v>46</v>
      </c>
      <c r="V11" s="14">
        <v>62</v>
      </c>
      <c r="W11" s="14">
        <v>1213</v>
      </c>
      <c r="X11" s="16">
        <v>12507</v>
      </c>
    </row>
    <row r="12" spans="1:24" ht="10.5" customHeight="1">
      <c r="A12" s="161">
        <v>1996</v>
      </c>
      <c r="B12" s="14">
        <v>212032</v>
      </c>
      <c r="C12" s="14">
        <v>118784</v>
      </c>
      <c r="D12" s="14">
        <v>37569</v>
      </c>
      <c r="E12" s="14">
        <v>3267</v>
      </c>
      <c r="F12" s="14">
        <v>702</v>
      </c>
      <c r="G12" s="14">
        <v>1679</v>
      </c>
      <c r="H12" s="14">
        <v>5006</v>
      </c>
      <c r="I12" s="14" t="s">
        <v>46</v>
      </c>
      <c r="J12" s="14" t="s">
        <v>46</v>
      </c>
      <c r="K12" s="14">
        <v>91</v>
      </c>
      <c r="L12" s="14">
        <v>232</v>
      </c>
      <c r="N12" s="174">
        <v>1996</v>
      </c>
      <c r="O12" s="16">
        <v>28699</v>
      </c>
      <c r="P12" s="14">
        <v>24</v>
      </c>
      <c r="Q12" s="14">
        <v>578</v>
      </c>
      <c r="R12" s="14" t="s">
        <v>46</v>
      </c>
      <c r="S12" s="14" t="s">
        <v>46</v>
      </c>
      <c r="T12" s="14">
        <v>786</v>
      </c>
      <c r="U12" s="14" t="s">
        <v>46</v>
      </c>
      <c r="V12" s="14">
        <v>58</v>
      </c>
      <c r="W12" s="14">
        <v>968</v>
      </c>
      <c r="X12" s="16">
        <v>13589</v>
      </c>
    </row>
    <row r="13" spans="1:24" ht="10.5" customHeight="1">
      <c r="A13" s="162">
        <v>1997</v>
      </c>
      <c r="B13" s="14">
        <v>217916</v>
      </c>
      <c r="C13" s="14">
        <v>120782</v>
      </c>
      <c r="D13" s="14">
        <v>39021</v>
      </c>
      <c r="E13" s="14">
        <v>3315</v>
      </c>
      <c r="F13" s="14">
        <v>834</v>
      </c>
      <c r="G13" s="14">
        <v>1755</v>
      </c>
      <c r="H13" s="14">
        <v>5149</v>
      </c>
      <c r="I13" s="14" t="s">
        <v>46</v>
      </c>
      <c r="J13" s="14" t="s">
        <v>46</v>
      </c>
      <c r="K13" s="14">
        <v>102</v>
      </c>
      <c r="L13" s="14">
        <v>256</v>
      </c>
      <c r="N13" s="175">
        <v>1997</v>
      </c>
      <c r="O13" s="16">
        <v>29045</v>
      </c>
      <c r="P13" s="14">
        <v>26</v>
      </c>
      <c r="Q13" s="14">
        <v>639</v>
      </c>
      <c r="R13" s="14" t="s">
        <v>46</v>
      </c>
      <c r="S13" s="14" t="s">
        <v>46</v>
      </c>
      <c r="T13" s="14">
        <v>801</v>
      </c>
      <c r="U13" s="14" t="s">
        <v>46</v>
      </c>
      <c r="V13" s="14">
        <v>56</v>
      </c>
      <c r="W13" s="14">
        <v>1618</v>
      </c>
      <c r="X13" s="16">
        <v>14518</v>
      </c>
    </row>
    <row r="14" spans="1:24" ht="10.5" customHeight="1">
      <c r="A14" s="162">
        <v>1998</v>
      </c>
      <c r="B14" s="14">
        <v>222481</v>
      </c>
      <c r="C14" s="14">
        <v>123050</v>
      </c>
      <c r="D14" s="14">
        <v>39881</v>
      </c>
      <c r="E14" s="14">
        <v>3398</v>
      </c>
      <c r="F14" s="14">
        <v>957</v>
      </c>
      <c r="G14" s="14">
        <v>1861</v>
      </c>
      <c r="H14" s="14">
        <v>5241</v>
      </c>
      <c r="I14" s="14" t="s">
        <v>46</v>
      </c>
      <c r="J14" s="14" t="s">
        <v>46</v>
      </c>
      <c r="K14" s="14">
        <v>110</v>
      </c>
      <c r="L14" s="14">
        <v>261</v>
      </c>
      <c r="N14" s="175">
        <v>1998</v>
      </c>
      <c r="O14" s="16">
        <v>29106</v>
      </c>
      <c r="P14" s="14">
        <v>25</v>
      </c>
      <c r="Q14" s="14">
        <v>618</v>
      </c>
      <c r="R14" s="14" t="s">
        <v>46</v>
      </c>
      <c r="S14" s="14" t="s">
        <v>46</v>
      </c>
      <c r="T14" s="14">
        <v>822</v>
      </c>
      <c r="U14" s="14" t="s">
        <v>46</v>
      </c>
      <c r="V14" s="14">
        <v>53</v>
      </c>
      <c r="W14" s="14">
        <v>1515</v>
      </c>
      <c r="X14" s="16">
        <v>15583</v>
      </c>
    </row>
    <row r="15" spans="1:24" ht="10.5" customHeight="1">
      <c r="A15" s="162">
        <v>1999</v>
      </c>
      <c r="B15" s="14">
        <v>224435</v>
      </c>
      <c r="C15" s="14">
        <v>125390</v>
      </c>
      <c r="D15" s="14">
        <v>39332</v>
      </c>
      <c r="E15" s="14">
        <v>3403</v>
      </c>
      <c r="F15" s="14">
        <v>901</v>
      </c>
      <c r="G15" s="14">
        <v>1975</v>
      </c>
      <c r="H15" s="14">
        <v>5398</v>
      </c>
      <c r="I15" s="14" t="s">
        <v>46</v>
      </c>
      <c r="J15" s="14" t="s">
        <v>46</v>
      </c>
      <c r="K15" s="14">
        <v>116</v>
      </c>
      <c r="L15" s="14">
        <v>292</v>
      </c>
      <c r="N15" s="175">
        <v>1999</v>
      </c>
      <c r="O15" s="16">
        <v>28974</v>
      </c>
      <c r="P15" s="14">
        <v>26</v>
      </c>
      <c r="Q15" s="14">
        <v>693</v>
      </c>
      <c r="R15" s="14" t="s">
        <v>46</v>
      </c>
      <c r="S15" s="14" t="s">
        <v>46</v>
      </c>
      <c r="T15" s="14">
        <v>822</v>
      </c>
      <c r="U15" s="14" t="s">
        <v>46</v>
      </c>
      <c r="V15" s="14">
        <v>52</v>
      </c>
      <c r="W15" s="14">
        <v>1363</v>
      </c>
      <c r="X15" s="16">
        <v>15698</v>
      </c>
    </row>
    <row r="16" spans="1:24" ht="10.5" customHeight="1">
      <c r="A16" s="161">
        <v>2000</v>
      </c>
      <c r="B16" s="14">
        <v>226564</v>
      </c>
      <c r="C16" s="14">
        <v>127657</v>
      </c>
      <c r="D16" s="14">
        <v>39517</v>
      </c>
      <c r="E16" s="14">
        <v>3529</v>
      </c>
      <c r="F16" s="14">
        <v>933</v>
      </c>
      <c r="G16" s="14">
        <v>2067</v>
      </c>
      <c r="H16" s="14">
        <v>5470</v>
      </c>
      <c r="I16" s="14" t="s">
        <v>46</v>
      </c>
      <c r="J16" s="14" t="s">
        <v>46</v>
      </c>
      <c r="K16" s="14">
        <v>124</v>
      </c>
      <c r="L16" s="14">
        <v>309</v>
      </c>
      <c r="N16" s="174">
        <v>2000</v>
      </c>
      <c r="O16" s="16">
        <v>28841</v>
      </c>
      <c r="P16" s="14">
        <v>25</v>
      </c>
      <c r="Q16" s="14">
        <v>699</v>
      </c>
      <c r="R16" s="14" t="s">
        <v>46</v>
      </c>
      <c r="S16" s="14" t="s">
        <v>46</v>
      </c>
      <c r="T16" s="14">
        <v>853</v>
      </c>
      <c r="U16" s="14" t="s">
        <v>46</v>
      </c>
      <c r="V16" s="14">
        <v>49</v>
      </c>
      <c r="W16" s="14">
        <v>658</v>
      </c>
      <c r="X16" s="16">
        <v>15834</v>
      </c>
    </row>
    <row r="17" spans="1:24" ht="10.5" customHeight="1">
      <c r="A17" s="161">
        <v>2001</v>
      </c>
      <c r="B17" s="14">
        <v>229933</v>
      </c>
      <c r="C17" s="14">
        <v>130094</v>
      </c>
      <c r="D17" s="14">
        <v>39023</v>
      </c>
      <c r="E17" s="14">
        <v>3919</v>
      </c>
      <c r="F17" s="14">
        <v>933</v>
      </c>
      <c r="G17" s="14">
        <v>2165</v>
      </c>
      <c r="H17" s="14">
        <v>5561</v>
      </c>
      <c r="I17" s="14" t="s">
        <v>46</v>
      </c>
      <c r="J17" s="14" t="s">
        <v>46</v>
      </c>
      <c r="K17" s="14">
        <v>122</v>
      </c>
      <c r="L17" s="14">
        <v>304</v>
      </c>
      <c r="N17" s="174">
        <v>2001</v>
      </c>
      <c r="O17" s="16">
        <v>28936</v>
      </c>
      <c r="P17" s="14">
        <v>26</v>
      </c>
      <c r="Q17" s="14">
        <v>724</v>
      </c>
      <c r="R17" s="14">
        <v>45</v>
      </c>
      <c r="S17" s="14">
        <v>8</v>
      </c>
      <c r="T17" s="14">
        <v>815</v>
      </c>
      <c r="U17" s="14">
        <v>28</v>
      </c>
      <c r="V17" s="14">
        <v>47</v>
      </c>
      <c r="W17" s="14">
        <v>1111</v>
      </c>
      <c r="X17" s="16">
        <v>17136</v>
      </c>
    </row>
    <row r="18" spans="1:24" ht="10.5" customHeight="1">
      <c r="A18" s="162">
        <v>2002</v>
      </c>
      <c r="B18" s="14">
        <v>227397</v>
      </c>
      <c r="C18" s="14">
        <v>130978</v>
      </c>
      <c r="D18" s="14">
        <v>32996</v>
      </c>
      <c r="E18" s="14">
        <v>3658</v>
      </c>
      <c r="F18" s="14">
        <v>587</v>
      </c>
      <c r="G18" s="14">
        <v>2272</v>
      </c>
      <c r="H18" s="14">
        <v>5728</v>
      </c>
      <c r="I18" s="14">
        <v>616</v>
      </c>
      <c r="J18" s="14">
        <v>14</v>
      </c>
      <c r="K18" s="14">
        <v>114</v>
      </c>
      <c r="L18" s="14">
        <v>283</v>
      </c>
      <c r="N18" s="175">
        <v>2002</v>
      </c>
      <c r="O18" s="16">
        <v>29514</v>
      </c>
      <c r="P18" s="14">
        <v>27</v>
      </c>
      <c r="Q18" s="14">
        <v>744</v>
      </c>
      <c r="R18" s="14">
        <v>67</v>
      </c>
      <c r="S18" s="14">
        <v>29</v>
      </c>
      <c r="T18" s="14">
        <v>836</v>
      </c>
      <c r="U18" s="14">
        <v>26</v>
      </c>
      <c r="V18" s="14">
        <v>45</v>
      </c>
      <c r="W18" s="14">
        <v>1222</v>
      </c>
      <c r="X18" s="16">
        <v>18864</v>
      </c>
    </row>
    <row r="19" spans="1:24" ht="10.5" customHeight="1">
      <c r="A19" s="162">
        <v>2003</v>
      </c>
      <c r="B19" s="14">
        <v>224071</v>
      </c>
      <c r="C19" s="14">
        <v>130837</v>
      </c>
      <c r="D19" s="14">
        <v>28614</v>
      </c>
      <c r="E19" s="14">
        <v>3705</v>
      </c>
      <c r="F19" s="14">
        <v>627</v>
      </c>
      <c r="G19" s="14">
        <v>2405</v>
      </c>
      <c r="H19" s="14">
        <v>5913</v>
      </c>
      <c r="I19" s="14">
        <v>611</v>
      </c>
      <c r="J19" s="14">
        <v>16</v>
      </c>
      <c r="K19" s="14">
        <v>87</v>
      </c>
      <c r="L19" s="14">
        <v>285</v>
      </c>
      <c r="N19" s="175">
        <v>2003</v>
      </c>
      <c r="O19" s="16">
        <v>30091</v>
      </c>
      <c r="P19" s="14">
        <v>30</v>
      </c>
      <c r="Q19" s="14">
        <v>818</v>
      </c>
      <c r="R19" s="14">
        <v>60</v>
      </c>
      <c r="S19" s="14">
        <v>12</v>
      </c>
      <c r="T19" s="14">
        <v>845</v>
      </c>
      <c r="U19" s="14">
        <v>22</v>
      </c>
      <c r="V19" s="14">
        <v>44</v>
      </c>
      <c r="W19" s="14">
        <v>1690</v>
      </c>
      <c r="X19" s="16">
        <v>19047</v>
      </c>
    </row>
    <row r="20" spans="1:24" ht="10.5" customHeight="1">
      <c r="A20" s="162">
        <v>2004</v>
      </c>
      <c r="B20" s="14">
        <v>224478</v>
      </c>
      <c r="C20" s="14">
        <v>131298</v>
      </c>
      <c r="D20" s="14">
        <v>27669</v>
      </c>
      <c r="E20" s="14">
        <v>3722</v>
      </c>
      <c r="F20" s="14">
        <v>664</v>
      </c>
      <c r="G20" s="14">
        <v>2546</v>
      </c>
      <c r="H20" s="14">
        <v>6013</v>
      </c>
      <c r="I20" s="14">
        <v>546</v>
      </c>
      <c r="J20" s="14">
        <v>20</v>
      </c>
      <c r="K20" s="14">
        <v>74</v>
      </c>
      <c r="L20" s="14">
        <v>262</v>
      </c>
      <c r="N20" s="175">
        <v>2004</v>
      </c>
      <c r="O20" s="16">
        <v>30464</v>
      </c>
      <c r="P20" s="14">
        <v>31</v>
      </c>
      <c r="Q20" s="14">
        <v>807</v>
      </c>
      <c r="R20" s="14">
        <v>51</v>
      </c>
      <c r="S20" s="14">
        <v>10</v>
      </c>
      <c r="T20" s="14">
        <v>835</v>
      </c>
      <c r="U20" s="14">
        <v>23</v>
      </c>
      <c r="V20" s="14">
        <v>42</v>
      </c>
      <c r="W20" s="14">
        <v>1049</v>
      </c>
      <c r="X20" s="16">
        <v>19400</v>
      </c>
    </row>
    <row r="21" spans="1:24" ht="10.5" customHeight="1">
      <c r="A21" s="161">
        <v>2005</v>
      </c>
      <c r="B21" s="14">
        <v>226298</v>
      </c>
      <c r="C21" s="14">
        <v>133023</v>
      </c>
      <c r="D21" s="14">
        <v>29099</v>
      </c>
      <c r="E21" s="14">
        <v>3699</v>
      </c>
      <c r="F21" s="14">
        <v>839</v>
      </c>
      <c r="G21" s="14">
        <v>2720</v>
      </c>
      <c r="H21" s="14">
        <v>6159</v>
      </c>
      <c r="I21" s="14">
        <v>551</v>
      </c>
      <c r="J21" s="14">
        <v>22</v>
      </c>
      <c r="K21" s="14">
        <v>55</v>
      </c>
      <c r="L21" s="14">
        <v>265</v>
      </c>
      <c r="N21" s="174">
        <v>2005</v>
      </c>
      <c r="O21" s="16">
        <v>31058</v>
      </c>
      <c r="P21" s="14">
        <v>31</v>
      </c>
      <c r="Q21" s="14">
        <v>819</v>
      </c>
      <c r="R21" s="14">
        <v>51</v>
      </c>
      <c r="S21" s="14">
        <v>9</v>
      </c>
      <c r="T21" s="14">
        <v>839</v>
      </c>
      <c r="U21" s="14">
        <v>26</v>
      </c>
      <c r="V21" s="14">
        <v>41</v>
      </c>
      <c r="W21" s="14">
        <v>944</v>
      </c>
      <c r="X21" s="16">
        <v>16993</v>
      </c>
    </row>
    <row r="22" spans="1:24" ht="10.5" customHeight="1">
      <c r="A22" s="161">
        <v>2006</v>
      </c>
      <c r="B22" s="14">
        <v>230896</v>
      </c>
      <c r="C22" s="14">
        <v>135197</v>
      </c>
      <c r="D22" s="14">
        <v>30182</v>
      </c>
      <c r="E22" s="14">
        <v>3751</v>
      </c>
      <c r="F22" s="14">
        <v>649</v>
      </c>
      <c r="G22" s="14">
        <v>2935</v>
      </c>
      <c r="H22" s="14">
        <v>6356</v>
      </c>
      <c r="I22" s="14">
        <v>530</v>
      </c>
      <c r="J22" s="14">
        <v>25</v>
      </c>
      <c r="K22" s="14">
        <v>60</v>
      </c>
      <c r="L22" s="14">
        <v>264</v>
      </c>
      <c r="N22" s="174">
        <v>2006</v>
      </c>
      <c r="O22" s="16">
        <v>30804</v>
      </c>
      <c r="P22" s="14">
        <v>32</v>
      </c>
      <c r="Q22" s="14">
        <v>835</v>
      </c>
      <c r="R22" s="14">
        <v>48</v>
      </c>
      <c r="S22" s="14">
        <v>11</v>
      </c>
      <c r="T22" s="14">
        <v>896</v>
      </c>
      <c r="U22" s="14">
        <v>25</v>
      </c>
      <c r="V22" s="14">
        <v>40</v>
      </c>
      <c r="W22" s="14">
        <v>1084</v>
      </c>
      <c r="X22" s="16">
        <v>18253</v>
      </c>
    </row>
    <row r="23" spans="1:24" ht="10.5" customHeight="1">
      <c r="A23" s="163" t="s">
        <v>47</v>
      </c>
      <c r="B23" s="14">
        <v>238471</v>
      </c>
      <c r="C23" s="14">
        <v>138471</v>
      </c>
      <c r="D23" s="14">
        <v>30897</v>
      </c>
      <c r="E23" s="14">
        <v>3730</v>
      </c>
      <c r="F23" s="14">
        <v>805</v>
      </c>
      <c r="G23" s="14">
        <v>3147</v>
      </c>
      <c r="H23" s="14">
        <v>6620</v>
      </c>
      <c r="I23" s="14">
        <v>517</v>
      </c>
      <c r="J23" s="14">
        <v>30</v>
      </c>
      <c r="K23" s="14">
        <v>47</v>
      </c>
      <c r="L23" s="14">
        <v>255</v>
      </c>
      <c r="N23" s="176" t="s">
        <v>47</v>
      </c>
      <c r="O23" s="16">
        <v>30717</v>
      </c>
      <c r="P23" s="14">
        <v>32</v>
      </c>
      <c r="Q23" s="14">
        <v>877</v>
      </c>
      <c r="R23" s="14">
        <v>47</v>
      </c>
      <c r="S23" s="14">
        <v>9</v>
      </c>
      <c r="T23" s="14">
        <v>895</v>
      </c>
      <c r="U23" s="14">
        <v>24</v>
      </c>
      <c r="V23" s="14">
        <v>40</v>
      </c>
      <c r="W23" s="14">
        <v>1089</v>
      </c>
      <c r="X23" s="16">
        <v>20222</v>
      </c>
    </row>
    <row r="24" spans="1:24" ht="10.5" customHeight="1">
      <c r="A24" s="163" t="s">
        <v>48</v>
      </c>
      <c r="B24" s="14">
        <v>253545</v>
      </c>
      <c r="C24" s="14">
        <v>154709</v>
      </c>
      <c r="D24" s="14">
        <v>29218</v>
      </c>
      <c r="E24" s="14">
        <v>3111</v>
      </c>
      <c r="F24" s="14">
        <v>929</v>
      </c>
      <c r="G24" s="14">
        <v>3349</v>
      </c>
      <c r="H24" s="14">
        <v>6865</v>
      </c>
      <c r="I24" s="14">
        <v>476</v>
      </c>
      <c r="J24" s="14">
        <v>34</v>
      </c>
      <c r="K24" s="14">
        <v>48</v>
      </c>
      <c r="L24" s="14">
        <v>257</v>
      </c>
      <c r="N24" s="176" t="s">
        <v>48</v>
      </c>
      <c r="O24" s="16">
        <v>30503</v>
      </c>
      <c r="P24" s="14">
        <v>34</v>
      </c>
      <c r="Q24" s="14">
        <v>1135</v>
      </c>
      <c r="R24" s="14">
        <v>47</v>
      </c>
      <c r="S24" s="14">
        <v>12</v>
      </c>
      <c r="T24" s="14">
        <v>935</v>
      </c>
      <c r="U24" s="14">
        <v>24</v>
      </c>
      <c r="V24" s="14">
        <v>43</v>
      </c>
      <c r="W24" s="14">
        <v>1007</v>
      </c>
      <c r="X24" s="16">
        <v>20809</v>
      </c>
    </row>
    <row r="25" spans="1:24" ht="10.5" customHeight="1">
      <c r="A25" s="163">
        <v>2009</v>
      </c>
      <c r="B25" s="14">
        <v>239174</v>
      </c>
      <c r="C25" s="14">
        <v>143526</v>
      </c>
      <c r="D25" s="14">
        <v>26031</v>
      </c>
      <c r="E25" s="14">
        <v>3096</v>
      </c>
      <c r="F25" s="14">
        <v>457</v>
      </c>
      <c r="G25" s="14">
        <v>3424</v>
      </c>
      <c r="H25" s="14">
        <v>6783</v>
      </c>
      <c r="I25" s="14">
        <v>410</v>
      </c>
      <c r="J25" s="14">
        <v>33</v>
      </c>
      <c r="K25" s="14">
        <v>42</v>
      </c>
      <c r="L25" s="14">
        <v>239</v>
      </c>
      <c r="N25" s="177">
        <v>2009</v>
      </c>
      <c r="O25" s="16">
        <v>30158</v>
      </c>
      <c r="P25" s="14">
        <v>35</v>
      </c>
      <c r="Q25" s="14">
        <v>1120</v>
      </c>
      <c r="R25" s="14">
        <v>42</v>
      </c>
      <c r="S25" s="14">
        <v>10</v>
      </c>
      <c r="T25" s="14">
        <v>784</v>
      </c>
      <c r="U25" s="14">
        <v>23</v>
      </c>
      <c r="V25" s="14">
        <v>38</v>
      </c>
      <c r="W25" s="14">
        <v>1035</v>
      </c>
      <c r="X25" s="16">
        <v>21888</v>
      </c>
    </row>
    <row r="26" spans="1:24" ht="10.5" customHeight="1">
      <c r="A26" s="163">
        <v>2010</v>
      </c>
      <c r="B26" s="14">
        <v>236267.33900000001</v>
      </c>
      <c r="C26" s="14">
        <v>141459</v>
      </c>
      <c r="D26" s="14">
        <v>23380</v>
      </c>
      <c r="E26" s="14">
        <v>3051</v>
      </c>
      <c r="F26" s="14">
        <v>336</v>
      </c>
      <c r="G26" s="14">
        <v>3435</v>
      </c>
      <c r="H26" s="14">
        <v>6706</v>
      </c>
      <c r="I26" s="14">
        <v>385</v>
      </c>
      <c r="J26" s="14">
        <v>34</v>
      </c>
      <c r="K26" s="14">
        <v>23</v>
      </c>
      <c r="L26" s="14">
        <v>226</v>
      </c>
      <c r="N26" s="177">
        <v>2010</v>
      </c>
      <c r="O26" s="16">
        <v>29731</v>
      </c>
      <c r="P26" s="14">
        <v>37</v>
      </c>
      <c r="Q26" s="14">
        <v>1426</v>
      </c>
      <c r="R26" s="14">
        <v>46</v>
      </c>
      <c r="S26" s="14">
        <v>13</v>
      </c>
      <c r="T26" s="14">
        <v>817</v>
      </c>
      <c r="U26" s="14">
        <v>20</v>
      </c>
      <c r="V26" s="14">
        <v>36</v>
      </c>
      <c r="W26" s="14">
        <v>1299.3389999999999</v>
      </c>
      <c r="X26" s="16">
        <v>23807</v>
      </c>
    </row>
    <row r="27" spans="1:24" ht="10.5" customHeight="1">
      <c r="A27" s="163">
        <v>2011</v>
      </c>
      <c r="B27" s="14">
        <v>234859.24100000001</v>
      </c>
      <c r="C27" s="14">
        <v>143173.20699999999</v>
      </c>
      <c r="D27" s="14">
        <v>23308.675999999999</v>
      </c>
      <c r="E27" s="14">
        <v>3036.9</v>
      </c>
      <c r="F27" s="14">
        <v>382.447</v>
      </c>
      <c r="G27" s="14">
        <v>3524.808</v>
      </c>
      <c r="H27" s="14">
        <v>6701.3729999999996</v>
      </c>
      <c r="I27" s="14">
        <v>388.66399999999999</v>
      </c>
      <c r="J27" s="14">
        <v>35.719000000000001</v>
      </c>
      <c r="K27" s="14">
        <v>12.582000000000001</v>
      </c>
      <c r="L27" s="14">
        <v>223.09</v>
      </c>
      <c r="N27" s="177">
        <v>2011</v>
      </c>
      <c r="O27" s="16">
        <v>29371.428</v>
      </c>
      <c r="P27" s="14">
        <v>36.570999999999998</v>
      </c>
      <c r="Q27" s="14">
        <v>1325.9280000000001</v>
      </c>
      <c r="R27" s="14">
        <v>50.094000000000001</v>
      </c>
      <c r="S27" s="14">
        <v>10.221</v>
      </c>
      <c r="T27" s="14">
        <v>675.80799999999999</v>
      </c>
      <c r="U27" s="14">
        <v>21</v>
      </c>
      <c r="V27" s="14">
        <v>33.947000000000003</v>
      </c>
      <c r="W27" s="14">
        <v>1020.558</v>
      </c>
      <c r="X27" s="16">
        <v>21579.727999999999</v>
      </c>
    </row>
    <row r="28" spans="1:24" ht="10.5" customHeight="1">
      <c r="A28" s="163">
        <v>2012</v>
      </c>
      <c r="B28" s="14">
        <v>239205.655</v>
      </c>
      <c r="C28" s="14">
        <v>145601</v>
      </c>
      <c r="D28" s="14">
        <v>23430</v>
      </c>
      <c r="E28" s="14">
        <v>3048</v>
      </c>
      <c r="F28" s="14">
        <v>424</v>
      </c>
      <c r="G28" s="14">
        <v>3550</v>
      </c>
      <c r="H28" s="14">
        <v>6671</v>
      </c>
      <c r="I28" s="14">
        <v>391</v>
      </c>
      <c r="J28" s="14">
        <v>36</v>
      </c>
      <c r="K28" s="14">
        <v>28</v>
      </c>
      <c r="L28" s="14">
        <v>260</v>
      </c>
      <c r="N28" s="177">
        <v>2012</v>
      </c>
      <c r="O28" s="16">
        <v>29692</v>
      </c>
      <c r="P28" s="14">
        <v>39</v>
      </c>
      <c r="Q28" s="14">
        <v>1411</v>
      </c>
      <c r="R28" s="14">
        <v>53</v>
      </c>
      <c r="S28" s="14">
        <v>12</v>
      </c>
      <c r="T28" s="14">
        <v>1027</v>
      </c>
      <c r="U28" s="14">
        <v>21</v>
      </c>
      <c r="V28" s="14">
        <v>33</v>
      </c>
      <c r="W28" s="14">
        <v>903</v>
      </c>
      <c r="X28" s="16">
        <v>22508.560000000001</v>
      </c>
    </row>
    <row r="29" spans="1:24" ht="10.5" customHeight="1">
      <c r="A29" s="163">
        <v>2013</v>
      </c>
      <c r="B29" s="14">
        <v>240545</v>
      </c>
      <c r="C29" s="14">
        <v>145021</v>
      </c>
      <c r="D29" s="14">
        <v>23457</v>
      </c>
      <c r="E29" s="14">
        <v>3179</v>
      </c>
      <c r="F29" s="14">
        <v>510</v>
      </c>
      <c r="G29" s="14">
        <v>3649</v>
      </c>
      <c r="H29" s="14">
        <v>6685</v>
      </c>
      <c r="I29" s="14">
        <v>396</v>
      </c>
      <c r="J29" s="14">
        <v>37</v>
      </c>
      <c r="K29" s="14">
        <v>34</v>
      </c>
      <c r="L29" s="14">
        <v>372</v>
      </c>
      <c r="N29" s="177">
        <v>2013</v>
      </c>
      <c r="O29" s="16">
        <v>29827</v>
      </c>
      <c r="P29" s="14">
        <v>42</v>
      </c>
      <c r="Q29" s="14">
        <v>1440</v>
      </c>
      <c r="R29" s="14">
        <v>51</v>
      </c>
      <c r="S29" s="14">
        <v>9</v>
      </c>
      <c r="T29" s="14">
        <v>916</v>
      </c>
      <c r="U29" s="14">
        <v>21</v>
      </c>
      <c r="V29" s="14">
        <v>31</v>
      </c>
      <c r="W29" s="14">
        <v>871</v>
      </c>
      <c r="X29" s="16">
        <v>23925</v>
      </c>
    </row>
    <row r="30" spans="1:24" ht="10.5" customHeight="1">
      <c r="A30" s="163">
        <v>2014</v>
      </c>
      <c r="B30" s="14">
        <v>242603.04699999999</v>
      </c>
      <c r="C30" s="14">
        <v>147520.37400000001</v>
      </c>
      <c r="D30" s="14">
        <v>23608.34</v>
      </c>
      <c r="E30" s="14">
        <v>3215.902</v>
      </c>
      <c r="F30" s="14">
        <v>609.31799999999998</v>
      </c>
      <c r="G30" s="14">
        <v>3766.567</v>
      </c>
      <c r="H30" s="14">
        <v>6767.4359999999997</v>
      </c>
      <c r="I30" s="14">
        <v>434.21600000000001</v>
      </c>
      <c r="J30" s="14">
        <v>38.198999999999998</v>
      </c>
      <c r="K30" s="14">
        <v>35.619</v>
      </c>
      <c r="L30" s="14">
        <v>267.60000000000002</v>
      </c>
      <c r="N30" s="177">
        <v>2014</v>
      </c>
      <c r="O30" s="16">
        <v>30206.366999999998</v>
      </c>
      <c r="P30" s="14">
        <v>43.256</v>
      </c>
      <c r="Q30" s="14">
        <v>1507.508</v>
      </c>
      <c r="R30" s="14">
        <v>46.191000000000003</v>
      </c>
      <c r="S30" s="14">
        <v>10.853</v>
      </c>
      <c r="T30" s="14">
        <v>982.63</v>
      </c>
      <c r="U30" s="14">
        <v>19.622</v>
      </c>
      <c r="V30" s="14">
        <v>30.16</v>
      </c>
      <c r="W30" s="14">
        <v>902.25099999999998</v>
      </c>
      <c r="X30" s="16">
        <v>23378.707999999999</v>
      </c>
    </row>
    <row r="31" spans="1:24" ht="10.5" customHeight="1">
      <c r="A31" s="164">
        <v>2015</v>
      </c>
      <c r="B31" s="14">
        <v>245308.98495744567</v>
      </c>
      <c r="C31" s="14">
        <v>148649.94200000001</v>
      </c>
      <c r="D31" s="14">
        <v>23901.015957445699</v>
      </c>
      <c r="E31" s="14">
        <v>3174.9290000000001</v>
      </c>
      <c r="F31" s="14">
        <v>744.21</v>
      </c>
      <c r="G31" s="14">
        <v>3862.6909999999998</v>
      </c>
      <c r="H31" s="14">
        <v>6823.3850000000002</v>
      </c>
      <c r="I31" s="14">
        <v>442.07100000000003</v>
      </c>
      <c r="J31" s="14">
        <v>39.051000000000002</v>
      </c>
      <c r="K31" s="14">
        <v>36.130000000000003</v>
      </c>
      <c r="L31" s="14">
        <v>238.32400000000001</v>
      </c>
      <c r="N31" s="163">
        <v>2015</v>
      </c>
      <c r="O31" s="14">
        <v>30088.108</v>
      </c>
      <c r="P31" s="14">
        <v>44.463999999999999</v>
      </c>
      <c r="Q31" s="14">
        <v>1541.473</v>
      </c>
      <c r="R31" s="14">
        <v>50.530999999999999</v>
      </c>
      <c r="S31" s="14">
        <v>8.9120000000000008</v>
      </c>
      <c r="T31" s="14">
        <v>993.61099999999999</v>
      </c>
      <c r="U31" s="14">
        <v>19.622</v>
      </c>
      <c r="V31" s="14">
        <v>29.096</v>
      </c>
      <c r="W31" s="14">
        <v>896.97799999999995</v>
      </c>
      <c r="X31" s="16">
        <v>24503.255000000001</v>
      </c>
    </row>
    <row r="32" spans="1:24" ht="10.5" customHeight="1">
      <c r="A32" s="163">
        <v>2016</v>
      </c>
      <c r="B32" s="14">
        <f>SUM(C32:L32)+SUM(O32:X32)</f>
        <v>247595.69399999996</v>
      </c>
      <c r="C32" s="14">
        <v>150640.08900000001</v>
      </c>
      <c r="D32" s="14">
        <v>23068.769000000004</v>
      </c>
      <c r="E32" s="14">
        <v>3187.5349999999999</v>
      </c>
      <c r="F32" s="14">
        <v>633.01599999999996</v>
      </c>
      <c r="G32" s="14">
        <v>3978.2620000000002</v>
      </c>
      <c r="H32" s="14">
        <v>6968.12</v>
      </c>
      <c r="I32" s="14">
        <v>463.80500000000001</v>
      </c>
      <c r="J32" s="14">
        <v>40.911999999999999</v>
      </c>
      <c r="K32" s="14">
        <v>35.042000000000002</v>
      </c>
      <c r="L32" s="14">
        <v>244.97399999999999</v>
      </c>
      <c r="N32" s="163">
        <v>2016</v>
      </c>
      <c r="O32" s="14">
        <v>30532.806</v>
      </c>
      <c r="P32" s="14">
        <v>47.466999999999999</v>
      </c>
      <c r="Q32" s="14">
        <v>1537.0160000000001</v>
      </c>
      <c r="R32" s="14">
        <v>49.957999999999998</v>
      </c>
      <c r="S32" s="14">
        <v>10.93</v>
      </c>
      <c r="T32" s="14">
        <v>1000.648</v>
      </c>
      <c r="U32" s="14">
        <v>19.526</v>
      </c>
      <c r="V32" s="14">
        <v>28.041</v>
      </c>
      <c r="W32" s="14">
        <v>905.17700000000002</v>
      </c>
      <c r="X32" s="16">
        <v>24203.600999999999</v>
      </c>
    </row>
    <row r="33" spans="1:24" ht="10.5" customHeight="1">
      <c r="A33" s="163">
        <v>2017</v>
      </c>
      <c r="B33" s="14">
        <f>SUM(C33:L33)+SUM(O33:X33)</f>
        <v>248711.61499999999</v>
      </c>
      <c r="C33" s="14">
        <v>150815.03</v>
      </c>
      <c r="D33" s="14">
        <v>22229.49</v>
      </c>
      <c r="E33" s="14">
        <v>3115.7629999999999</v>
      </c>
      <c r="F33" s="14">
        <v>547.13800000000003</v>
      </c>
      <c r="G33" s="14">
        <v>4043.3490000000002</v>
      </c>
      <c r="H33" s="14">
        <v>6930.9059999999999</v>
      </c>
      <c r="I33" s="14">
        <v>468.38400000000001</v>
      </c>
      <c r="J33" s="14">
        <v>41.807000000000002</v>
      </c>
      <c r="K33" s="14">
        <v>33.69</v>
      </c>
      <c r="L33" s="14">
        <v>242.42599999999999</v>
      </c>
      <c r="N33" s="163">
        <v>2017</v>
      </c>
      <c r="O33" s="14">
        <v>30584.475999999999</v>
      </c>
      <c r="P33" s="14">
        <v>50.164000000000001</v>
      </c>
      <c r="Q33" s="14">
        <v>1551.5060000000001</v>
      </c>
      <c r="R33" s="14">
        <v>46.680999999999997</v>
      </c>
      <c r="S33" s="14">
        <v>9.8249999999999993</v>
      </c>
      <c r="T33" s="14">
        <v>1011.364</v>
      </c>
      <c r="U33" s="14">
        <v>20.146000000000001</v>
      </c>
      <c r="V33" s="14">
        <v>26.875</v>
      </c>
      <c r="W33" s="14">
        <v>901.34100000000001</v>
      </c>
      <c r="X33" s="16">
        <v>26041.254000000001</v>
      </c>
    </row>
    <row r="34" spans="1:24" ht="10.5" customHeight="1">
      <c r="A34" s="165">
        <v>2018</v>
      </c>
      <c r="B34" s="14">
        <f>SUM(C34:L34)+SUM(O34:X34)</f>
        <v>254583.94189900524</v>
      </c>
      <c r="C34" s="17">
        <v>153444.96599999999</v>
      </c>
      <c r="D34" s="17">
        <v>22367.645</v>
      </c>
      <c r="E34" s="17">
        <v>3133.7530000000002</v>
      </c>
      <c r="F34" s="17">
        <v>699.10199999999998</v>
      </c>
      <c r="G34" s="17">
        <v>4223.8010000000004</v>
      </c>
      <c r="H34" s="17">
        <v>7235.7489999999998</v>
      </c>
      <c r="I34" s="17">
        <v>498.02499999999998</v>
      </c>
      <c r="J34" s="17">
        <v>42.47</v>
      </c>
      <c r="K34" s="17">
        <v>32.847000000000001</v>
      </c>
      <c r="L34" s="17">
        <v>244.57</v>
      </c>
      <c r="N34" s="165">
        <v>2018</v>
      </c>
      <c r="O34" s="17">
        <v>31089.49</v>
      </c>
      <c r="P34" s="17">
        <v>51.362000000000002</v>
      </c>
      <c r="Q34" s="17">
        <v>1643.8209999999999</v>
      </c>
      <c r="R34" s="17">
        <v>44.298999999999999</v>
      </c>
      <c r="S34" s="17">
        <v>12.243</v>
      </c>
      <c r="T34" s="17">
        <v>1042.8879999999999</v>
      </c>
      <c r="U34" s="17">
        <v>18.88</v>
      </c>
      <c r="V34" s="17">
        <v>25.934000000000001</v>
      </c>
      <c r="W34" s="17">
        <v>926.173</v>
      </c>
      <c r="X34" s="18">
        <v>27805.923899005225</v>
      </c>
    </row>
    <row r="35" spans="1:24" ht="10.5" customHeight="1">
      <c r="A35" s="166">
        <v>2019</v>
      </c>
      <c r="B35" s="14">
        <f>SUM(C35:L35)+SUM(O35:X35)</f>
        <v>257064.826</v>
      </c>
      <c r="C35" s="17">
        <v>154430.82399999999</v>
      </c>
      <c r="D35" s="17">
        <v>22284.227999999999</v>
      </c>
      <c r="E35" s="17">
        <v>3158.2919999999999</v>
      </c>
      <c r="F35" s="17">
        <v>751.14099999999996</v>
      </c>
      <c r="G35" s="17">
        <v>4314.8469999999998</v>
      </c>
      <c r="H35" s="17">
        <v>7340.3559999999998</v>
      </c>
      <c r="I35" s="17">
        <v>472.06599999999997</v>
      </c>
      <c r="J35" s="17">
        <v>42.753</v>
      </c>
      <c r="K35" s="17">
        <v>23.083000000000002</v>
      </c>
      <c r="L35" s="17">
        <v>250.1</v>
      </c>
      <c r="N35" s="166">
        <v>2019</v>
      </c>
      <c r="O35" s="17">
        <v>31583.611000000001</v>
      </c>
      <c r="P35" s="17">
        <v>54.091999999999999</v>
      </c>
      <c r="Q35" s="17">
        <v>1649.5619999999999</v>
      </c>
      <c r="R35" s="17">
        <v>42.064</v>
      </c>
      <c r="S35" s="17">
        <v>9.4039999999999999</v>
      </c>
      <c r="T35" s="17">
        <v>1074.758</v>
      </c>
      <c r="U35" s="17">
        <v>21.728999999999999</v>
      </c>
      <c r="V35" s="17">
        <v>24.644000000000002</v>
      </c>
      <c r="W35" s="17">
        <v>942.90800000000002</v>
      </c>
      <c r="X35" s="18">
        <v>28594.364000000001</v>
      </c>
    </row>
    <row r="36" spans="1:24" ht="10.5" customHeight="1">
      <c r="A36" s="166">
        <v>2020</v>
      </c>
      <c r="B36" s="14">
        <v>247522.35300000006</v>
      </c>
      <c r="C36" s="17">
        <v>160884.41899999999</v>
      </c>
      <c r="D36" s="17">
        <v>17567.292000000001</v>
      </c>
      <c r="E36" s="17">
        <v>2831.1109999999999</v>
      </c>
      <c r="F36" s="17">
        <v>640.66999999999996</v>
      </c>
      <c r="G36" s="17">
        <v>4114.9799999999996</v>
      </c>
      <c r="H36" s="17">
        <v>6720.6210000000001</v>
      </c>
      <c r="I36" s="17">
        <v>338.09399999999999</v>
      </c>
      <c r="J36" s="17">
        <v>28.166</v>
      </c>
      <c r="K36" s="17">
        <v>16.388999999999999</v>
      </c>
      <c r="L36" s="17">
        <v>173.364</v>
      </c>
      <c r="N36" s="166">
        <v>2020</v>
      </c>
      <c r="O36" s="17">
        <v>27540.550999999999</v>
      </c>
      <c r="P36" s="18">
        <v>23.725999999999999</v>
      </c>
      <c r="Q36" s="18">
        <v>1244.867</v>
      </c>
      <c r="R36" s="18">
        <v>18.952000000000002</v>
      </c>
      <c r="S36" s="18">
        <v>9.1950000000000003</v>
      </c>
      <c r="T36" s="18">
        <v>1020.32</v>
      </c>
      <c r="U36" s="18">
        <v>5.218</v>
      </c>
      <c r="V36" s="18">
        <v>11.747999999999999</v>
      </c>
      <c r="W36" s="18">
        <v>869.76</v>
      </c>
      <c r="X36" s="18">
        <v>23462.91</v>
      </c>
    </row>
    <row r="37" spans="1:24" ht="10.5" customHeight="1">
      <c r="A37" s="166">
        <v>2021</v>
      </c>
      <c r="B37" s="14">
        <v>264620.15700000001</v>
      </c>
      <c r="C37" s="17">
        <v>165225.53099999999</v>
      </c>
      <c r="D37" s="17">
        <v>12643.424999999999</v>
      </c>
      <c r="E37" s="17">
        <v>3256.9059999999999</v>
      </c>
      <c r="F37" s="17">
        <v>626.18299999999999</v>
      </c>
      <c r="G37" s="17">
        <v>4653.3869999999997</v>
      </c>
      <c r="H37" s="17">
        <v>7670.8440000000001</v>
      </c>
      <c r="I37" s="17">
        <v>484.08800000000002</v>
      </c>
      <c r="J37" s="17">
        <v>41.731000000000002</v>
      </c>
      <c r="K37" s="17">
        <v>29.116</v>
      </c>
      <c r="L37" s="17">
        <v>253.637</v>
      </c>
      <c r="N37" s="166">
        <v>2021</v>
      </c>
      <c r="O37" s="17">
        <v>34071.800999999999</v>
      </c>
      <c r="P37" s="18">
        <v>78.742000000000004</v>
      </c>
      <c r="Q37" s="18">
        <v>1839.663</v>
      </c>
      <c r="R37" s="18">
        <v>32.201999999999998</v>
      </c>
      <c r="S37" s="18">
        <v>8.2829999999999995</v>
      </c>
      <c r="T37" s="19">
        <v>1192.664</v>
      </c>
      <c r="U37" s="19">
        <v>23.558</v>
      </c>
      <c r="V37" s="19">
        <v>20.689</v>
      </c>
      <c r="W37" s="19">
        <v>942.57600000000002</v>
      </c>
      <c r="X37" s="18">
        <v>32291.285</v>
      </c>
    </row>
    <row r="38" spans="1:24" ht="10.5" customHeight="1">
      <c r="A38" s="166">
        <v>2022</v>
      </c>
      <c r="B38" s="14">
        <v>270886.96899999998</v>
      </c>
      <c r="C38" s="17">
        <v>164241</v>
      </c>
      <c r="D38" s="17">
        <v>12608</v>
      </c>
      <c r="E38" s="17">
        <v>3074</v>
      </c>
      <c r="F38" s="17">
        <v>797</v>
      </c>
      <c r="G38" s="17">
        <v>4886</v>
      </c>
      <c r="H38" s="17">
        <v>7912</v>
      </c>
      <c r="I38" s="17">
        <v>673</v>
      </c>
      <c r="J38" s="17">
        <v>64</v>
      </c>
      <c r="K38" s="17">
        <v>39</v>
      </c>
      <c r="L38" s="17">
        <v>441</v>
      </c>
      <c r="N38" s="166">
        <v>2022</v>
      </c>
      <c r="O38" s="17">
        <v>34139</v>
      </c>
      <c r="P38" s="17">
        <v>62</v>
      </c>
      <c r="Q38" s="17">
        <v>1752</v>
      </c>
      <c r="R38" s="17">
        <v>48</v>
      </c>
      <c r="S38" s="17">
        <v>13</v>
      </c>
      <c r="T38" s="17">
        <v>1182</v>
      </c>
      <c r="U38" s="17">
        <v>25</v>
      </c>
      <c r="V38" s="17">
        <v>28</v>
      </c>
      <c r="W38" s="17">
        <v>1013</v>
      </c>
      <c r="X38" s="17">
        <v>38665</v>
      </c>
    </row>
    <row r="39" spans="1:24" s="21" customFormat="1" ht="10.5" customHeight="1">
      <c r="A39" s="167" t="s">
        <v>49</v>
      </c>
      <c r="B39" s="14"/>
      <c r="C39" s="20"/>
      <c r="D39" s="20"/>
      <c r="E39" s="20"/>
      <c r="F39" s="20"/>
      <c r="G39" s="20"/>
      <c r="H39" s="20"/>
      <c r="I39" s="20"/>
      <c r="J39" s="20"/>
      <c r="K39" s="20"/>
      <c r="L39" s="20"/>
      <c r="N39" s="167" t="s">
        <v>49</v>
      </c>
      <c r="O39" s="20"/>
      <c r="P39" s="20"/>
      <c r="Q39" s="20"/>
      <c r="R39" s="20"/>
      <c r="S39" s="20"/>
      <c r="T39" s="20"/>
      <c r="U39" s="20"/>
      <c r="V39" s="20"/>
      <c r="W39" s="20"/>
      <c r="X39" s="178"/>
    </row>
    <row r="40" spans="1:24" ht="10.5" customHeight="1">
      <c r="A40" s="162">
        <f>A38+1</f>
        <v>2023</v>
      </c>
      <c r="B40" s="14">
        <v>272987</v>
      </c>
      <c r="C40" s="17">
        <v>166517</v>
      </c>
      <c r="D40" s="17">
        <v>12255</v>
      </c>
      <c r="E40" s="17">
        <v>3136</v>
      </c>
      <c r="F40" s="17">
        <v>774</v>
      </c>
      <c r="G40" s="17">
        <v>5088</v>
      </c>
      <c r="H40" s="17">
        <v>7893</v>
      </c>
      <c r="I40" s="17">
        <v>734</v>
      </c>
      <c r="J40" s="17">
        <v>62</v>
      </c>
      <c r="K40" s="17">
        <v>36</v>
      </c>
      <c r="L40" s="17">
        <v>404</v>
      </c>
      <c r="N40" s="162">
        <f>A40</f>
        <v>2023</v>
      </c>
      <c r="O40" s="17">
        <v>34612</v>
      </c>
      <c r="P40" s="18">
        <v>92</v>
      </c>
      <c r="Q40" s="18">
        <v>1756</v>
      </c>
      <c r="R40" s="18">
        <v>48</v>
      </c>
      <c r="S40" s="18">
        <v>11</v>
      </c>
      <c r="T40" s="18">
        <v>1140</v>
      </c>
      <c r="U40" s="18">
        <v>21</v>
      </c>
      <c r="V40" s="18">
        <v>29</v>
      </c>
      <c r="W40" s="18">
        <v>976</v>
      </c>
      <c r="X40" s="18">
        <v>38206</v>
      </c>
    </row>
    <row r="41" spans="1:24" s="21" customFormat="1" ht="10.5" customHeight="1">
      <c r="A41" s="167" t="s">
        <v>50</v>
      </c>
      <c r="B41" s="14"/>
      <c r="C41" s="20"/>
      <c r="D41" s="20"/>
      <c r="E41" s="20"/>
      <c r="F41" s="20"/>
      <c r="G41" s="20"/>
      <c r="H41" s="20"/>
      <c r="I41" s="20"/>
      <c r="J41" s="20"/>
      <c r="K41" s="20"/>
      <c r="L41" s="20"/>
      <c r="N41" s="167" t="s">
        <v>50</v>
      </c>
      <c r="O41" s="20"/>
      <c r="P41" s="20"/>
      <c r="Q41" s="17"/>
      <c r="R41" s="20"/>
      <c r="S41" s="20"/>
      <c r="T41" s="20"/>
      <c r="U41" s="20"/>
      <c r="V41" s="20"/>
      <c r="W41" s="20"/>
      <c r="X41" s="178"/>
    </row>
    <row r="42" spans="1:24" ht="10.5" customHeight="1">
      <c r="A42" s="166">
        <f>A40+1</f>
        <v>2024</v>
      </c>
      <c r="B42" s="14">
        <v>274779</v>
      </c>
      <c r="C42" s="17">
        <v>168423</v>
      </c>
      <c r="D42" s="17">
        <v>12255</v>
      </c>
      <c r="E42" s="17">
        <v>3124</v>
      </c>
      <c r="F42" s="17">
        <v>774</v>
      </c>
      <c r="G42" s="17">
        <v>5296</v>
      </c>
      <c r="H42" s="17">
        <v>7941</v>
      </c>
      <c r="I42" s="17">
        <v>757</v>
      </c>
      <c r="J42" s="17">
        <v>43</v>
      </c>
      <c r="K42" s="17">
        <v>20</v>
      </c>
      <c r="L42" s="17">
        <v>245</v>
      </c>
      <c r="N42" s="162">
        <f t="shared" ref="N42:N48" si="0">A42</f>
        <v>2024</v>
      </c>
      <c r="O42" s="17">
        <v>34843</v>
      </c>
      <c r="P42" s="18">
        <v>95</v>
      </c>
      <c r="Q42" s="18">
        <v>1822</v>
      </c>
      <c r="R42" s="18">
        <v>42</v>
      </c>
      <c r="S42" s="18">
        <v>12</v>
      </c>
      <c r="T42" s="18">
        <v>1149</v>
      </c>
      <c r="U42" s="18">
        <v>20</v>
      </c>
      <c r="V42" s="18">
        <v>19</v>
      </c>
      <c r="W42" s="18">
        <v>962</v>
      </c>
      <c r="X42" s="18">
        <v>37798</v>
      </c>
    </row>
    <row r="43" spans="1:24" ht="10.5" customHeight="1">
      <c r="A43" s="166">
        <f>A42+1</f>
        <v>2025</v>
      </c>
      <c r="B43" s="14">
        <v>276372</v>
      </c>
      <c r="C43" s="17">
        <v>169995</v>
      </c>
      <c r="D43" s="17">
        <v>12255</v>
      </c>
      <c r="E43" s="17">
        <v>3111</v>
      </c>
      <c r="F43" s="17">
        <v>774</v>
      </c>
      <c r="G43" s="17">
        <v>5508</v>
      </c>
      <c r="H43" s="17">
        <v>7991</v>
      </c>
      <c r="I43" s="17">
        <v>768</v>
      </c>
      <c r="J43" s="17">
        <v>43</v>
      </c>
      <c r="K43" s="17">
        <v>19</v>
      </c>
      <c r="L43" s="17">
        <v>245</v>
      </c>
      <c r="N43" s="162">
        <f t="shared" si="0"/>
        <v>2025</v>
      </c>
      <c r="O43" s="17">
        <v>35000</v>
      </c>
      <c r="P43" s="18">
        <v>98</v>
      </c>
      <c r="Q43" s="18">
        <v>1843</v>
      </c>
      <c r="R43" s="18">
        <v>41</v>
      </c>
      <c r="S43" s="18">
        <v>11</v>
      </c>
      <c r="T43" s="18">
        <v>1161</v>
      </c>
      <c r="U43" s="18">
        <v>20</v>
      </c>
      <c r="V43" s="18">
        <v>18</v>
      </c>
      <c r="W43" s="18">
        <v>964</v>
      </c>
      <c r="X43" s="18">
        <v>37372</v>
      </c>
    </row>
    <row r="44" spans="1:24" ht="10.5" customHeight="1">
      <c r="A44" s="166">
        <f t="shared" ref="A44:A48" si="1">A43+1</f>
        <v>2026</v>
      </c>
      <c r="B44" s="14">
        <v>278526</v>
      </c>
      <c r="C44" s="17">
        <v>171618</v>
      </c>
      <c r="D44" s="17">
        <v>12122</v>
      </c>
      <c r="E44" s="17">
        <v>3096</v>
      </c>
      <c r="F44" s="17">
        <v>774</v>
      </c>
      <c r="G44" s="17">
        <v>5615</v>
      </c>
      <c r="H44" s="17">
        <v>8038</v>
      </c>
      <c r="I44" s="17">
        <v>775</v>
      </c>
      <c r="J44" s="17">
        <v>43</v>
      </c>
      <c r="K44" s="17">
        <v>19</v>
      </c>
      <c r="L44" s="17">
        <v>245</v>
      </c>
      <c r="N44" s="162">
        <f t="shared" si="0"/>
        <v>2026</v>
      </c>
      <c r="O44" s="17">
        <v>35142</v>
      </c>
      <c r="P44" s="18">
        <v>100</v>
      </c>
      <c r="Q44" s="18">
        <v>1864</v>
      </c>
      <c r="R44" s="18">
        <v>41</v>
      </c>
      <c r="S44" s="18">
        <v>12</v>
      </c>
      <c r="T44" s="18">
        <v>1172</v>
      </c>
      <c r="U44" s="18">
        <v>20</v>
      </c>
      <c r="V44" s="18">
        <v>17</v>
      </c>
      <c r="W44" s="18">
        <v>975</v>
      </c>
      <c r="X44" s="18">
        <v>37713</v>
      </c>
    </row>
    <row r="45" spans="1:24" ht="10.5" customHeight="1">
      <c r="A45" s="166">
        <f t="shared" si="1"/>
        <v>2027</v>
      </c>
      <c r="B45" s="14">
        <v>280736</v>
      </c>
      <c r="C45" s="17">
        <v>173255</v>
      </c>
      <c r="D45" s="17">
        <v>11990</v>
      </c>
      <c r="E45" s="17">
        <v>3082</v>
      </c>
      <c r="F45" s="17">
        <v>774</v>
      </c>
      <c r="G45" s="17">
        <v>5724</v>
      </c>
      <c r="H45" s="17">
        <v>8083</v>
      </c>
      <c r="I45" s="17">
        <v>781</v>
      </c>
      <c r="J45" s="17">
        <v>43</v>
      </c>
      <c r="K45" s="17">
        <v>18</v>
      </c>
      <c r="L45" s="17">
        <v>245</v>
      </c>
      <c r="N45" s="162">
        <f t="shared" si="0"/>
        <v>2027</v>
      </c>
      <c r="O45" s="17">
        <v>35276</v>
      </c>
      <c r="P45" s="18">
        <v>103</v>
      </c>
      <c r="Q45" s="18">
        <v>1885</v>
      </c>
      <c r="R45" s="18">
        <v>40</v>
      </c>
      <c r="S45" s="18">
        <v>11</v>
      </c>
      <c r="T45" s="18">
        <v>1184</v>
      </c>
      <c r="U45" s="18">
        <v>20</v>
      </c>
      <c r="V45" s="18">
        <v>15</v>
      </c>
      <c r="W45" s="18">
        <v>977</v>
      </c>
      <c r="X45" s="18">
        <v>38106</v>
      </c>
    </row>
    <row r="46" spans="1:24" ht="10.5" customHeight="1">
      <c r="A46" s="166">
        <f t="shared" si="1"/>
        <v>2028</v>
      </c>
      <c r="B46" s="14">
        <v>283022</v>
      </c>
      <c r="C46" s="17">
        <v>174937</v>
      </c>
      <c r="D46" s="17">
        <v>11858</v>
      </c>
      <c r="E46" s="17">
        <v>3067</v>
      </c>
      <c r="F46" s="17">
        <v>774</v>
      </c>
      <c r="G46" s="17">
        <v>5835</v>
      </c>
      <c r="H46" s="17">
        <v>8127</v>
      </c>
      <c r="I46" s="17">
        <v>787</v>
      </c>
      <c r="J46" s="17">
        <v>43</v>
      </c>
      <c r="K46" s="17">
        <v>17</v>
      </c>
      <c r="L46" s="17">
        <v>244</v>
      </c>
      <c r="N46" s="162">
        <f t="shared" si="0"/>
        <v>2028</v>
      </c>
      <c r="O46" s="17">
        <v>35406</v>
      </c>
      <c r="P46" s="18">
        <v>107</v>
      </c>
      <c r="Q46" s="18">
        <v>1906</v>
      </c>
      <c r="R46" s="18">
        <v>39</v>
      </c>
      <c r="S46" s="18">
        <v>12</v>
      </c>
      <c r="T46" s="18">
        <v>1196</v>
      </c>
      <c r="U46" s="18">
        <v>20</v>
      </c>
      <c r="V46" s="18">
        <v>14</v>
      </c>
      <c r="W46" s="18">
        <v>978</v>
      </c>
      <c r="X46" s="18">
        <v>38535</v>
      </c>
    </row>
    <row r="47" spans="1:24" ht="10.5" customHeight="1">
      <c r="A47" s="166">
        <f t="shared" si="1"/>
        <v>2029</v>
      </c>
      <c r="B47" s="14">
        <v>285434</v>
      </c>
      <c r="C47" s="17">
        <v>176658</v>
      </c>
      <c r="D47" s="17">
        <v>11725</v>
      </c>
      <c r="E47" s="17">
        <v>3054</v>
      </c>
      <c r="F47" s="17">
        <v>774</v>
      </c>
      <c r="G47" s="17">
        <v>5945</v>
      </c>
      <c r="H47" s="17">
        <v>8168</v>
      </c>
      <c r="I47" s="17">
        <v>792</v>
      </c>
      <c r="J47" s="17">
        <v>43</v>
      </c>
      <c r="K47" s="17">
        <v>16</v>
      </c>
      <c r="L47" s="17">
        <v>244</v>
      </c>
      <c r="N47" s="162">
        <f t="shared" si="0"/>
        <v>2029</v>
      </c>
      <c r="O47" s="17">
        <v>35534</v>
      </c>
      <c r="P47" s="18">
        <v>110</v>
      </c>
      <c r="Q47" s="18">
        <v>1927</v>
      </c>
      <c r="R47" s="18">
        <v>38</v>
      </c>
      <c r="S47" s="18">
        <v>11</v>
      </c>
      <c r="T47" s="18">
        <v>1208</v>
      </c>
      <c r="U47" s="18">
        <v>20</v>
      </c>
      <c r="V47" s="18">
        <v>13</v>
      </c>
      <c r="W47" s="18">
        <v>979</v>
      </c>
      <c r="X47" s="18">
        <v>39053</v>
      </c>
    </row>
    <row r="48" spans="1:24" ht="10.5" customHeight="1">
      <c r="A48" s="168">
        <f t="shared" si="1"/>
        <v>2030</v>
      </c>
      <c r="B48" s="169">
        <v>287845</v>
      </c>
      <c r="C48" s="170">
        <v>178357</v>
      </c>
      <c r="D48" s="170">
        <v>11593</v>
      </c>
      <c r="E48" s="170">
        <v>3040</v>
      </c>
      <c r="F48" s="170">
        <v>774</v>
      </c>
      <c r="G48" s="170">
        <v>6057</v>
      </c>
      <c r="H48" s="170">
        <v>8207</v>
      </c>
      <c r="I48" s="170">
        <v>798</v>
      </c>
      <c r="J48" s="170">
        <v>43</v>
      </c>
      <c r="K48" s="170">
        <v>16</v>
      </c>
      <c r="L48" s="170">
        <v>244</v>
      </c>
      <c r="N48" s="179">
        <f t="shared" si="0"/>
        <v>2030</v>
      </c>
      <c r="O48" s="170">
        <v>35662</v>
      </c>
      <c r="P48" s="170">
        <v>113</v>
      </c>
      <c r="Q48" s="170">
        <v>1948</v>
      </c>
      <c r="R48" s="170">
        <v>37</v>
      </c>
      <c r="S48" s="170">
        <v>13</v>
      </c>
      <c r="T48" s="170">
        <v>1220</v>
      </c>
      <c r="U48" s="170">
        <v>20</v>
      </c>
      <c r="V48" s="170">
        <v>12</v>
      </c>
      <c r="W48" s="170">
        <v>981</v>
      </c>
      <c r="X48" s="170">
        <v>39592</v>
      </c>
    </row>
    <row r="49" spans="1:24" ht="261" customHeight="1">
      <c r="A49" s="186" t="s">
        <v>51</v>
      </c>
      <c r="B49" s="187"/>
      <c r="C49" s="187"/>
      <c r="D49" s="187"/>
      <c r="E49" s="187"/>
      <c r="F49" s="187"/>
      <c r="G49" s="187"/>
      <c r="H49" s="22"/>
      <c r="I49" s="22"/>
      <c r="J49" s="22"/>
      <c r="K49" s="22"/>
      <c r="L49" s="22"/>
      <c r="N49" s="188" t="s">
        <v>353</v>
      </c>
      <c r="O49" s="188"/>
      <c r="P49" s="188"/>
      <c r="Q49" s="188"/>
      <c r="R49" s="188"/>
      <c r="S49" s="188"/>
      <c r="T49" s="188"/>
      <c r="U49" s="188"/>
      <c r="V49" s="188"/>
      <c r="W49" s="188"/>
      <c r="X49" s="188"/>
    </row>
    <row r="50" spans="1:24">
      <c r="A50" s="23"/>
      <c r="B50" s="23"/>
      <c r="C50" s="23"/>
      <c r="D50" s="23"/>
      <c r="E50" s="23"/>
      <c r="F50" s="24"/>
      <c r="G50" s="24"/>
      <c r="H50" s="24"/>
      <c r="I50" s="24"/>
      <c r="J50" s="24"/>
      <c r="K50" s="25"/>
      <c r="L50" s="24"/>
      <c r="N50" s="26"/>
      <c r="O50" s="24"/>
      <c r="P50" s="24"/>
      <c r="Q50" s="24"/>
      <c r="R50" s="24"/>
      <c r="S50" s="24"/>
      <c r="T50" s="27"/>
      <c r="U50" s="27"/>
      <c r="V50" s="27"/>
      <c r="W50" s="27"/>
      <c r="X50" s="28"/>
    </row>
    <row r="51" spans="1:24">
      <c r="A51" s="23"/>
      <c r="B51" s="23"/>
      <c r="C51" s="23"/>
      <c r="D51" s="23"/>
      <c r="E51" s="23"/>
      <c r="F51" s="24"/>
      <c r="G51" s="24"/>
      <c r="H51" s="24"/>
      <c r="I51" s="24"/>
      <c r="J51" s="24"/>
      <c r="K51" s="25"/>
      <c r="L51" s="24"/>
      <c r="N51" s="26"/>
      <c r="O51" s="24"/>
      <c r="P51" s="24"/>
      <c r="Q51" s="24"/>
      <c r="R51" s="24"/>
      <c r="S51" s="29"/>
      <c r="T51" s="27"/>
      <c r="U51" s="27"/>
      <c r="V51" s="27"/>
      <c r="W51" s="27"/>
      <c r="X51" s="28"/>
    </row>
    <row r="52" spans="1:24">
      <c r="A52" s="23"/>
      <c r="B52" s="23"/>
      <c r="C52" s="23"/>
      <c r="D52" s="23"/>
      <c r="E52" s="23"/>
      <c r="F52" s="24"/>
      <c r="G52" s="24"/>
      <c r="H52" s="24"/>
      <c r="I52" s="24"/>
      <c r="J52" s="24"/>
      <c r="K52" s="25"/>
      <c r="L52" s="24"/>
      <c r="N52" s="30"/>
      <c r="O52" s="24"/>
      <c r="P52" s="24"/>
      <c r="Q52" s="24"/>
      <c r="R52" s="24"/>
      <c r="S52" s="29"/>
      <c r="T52" s="27"/>
      <c r="U52" s="27"/>
      <c r="V52" s="27"/>
      <c r="W52" s="27"/>
      <c r="X52" s="28"/>
    </row>
    <row r="53" spans="1:24">
      <c r="A53" s="31"/>
      <c r="B53" s="23"/>
      <c r="C53" s="23"/>
      <c r="D53" s="23"/>
      <c r="E53" s="23"/>
      <c r="F53" s="24"/>
      <c r="G53" s="24"/>
      <c r="H53" s="24"/>
      <c r="I53" s="27"/>
      <c r="J53" s="24"/>
      <c r="K53" s="25"/>
      <c r="L53" s="24"/>
      <c r="N53" s="24"/>
      <c r="O53" s="24"/>
      <c r="P53" s="24"/>
      <c r="Q53" s="24"/>
      <c r="R53" s="24"/>
      <c r="S53" s="29"/>
      <c r="T53" s="27"/>
      <c r="U53" s="27"/>
      <c r="V53" s="27"/>
      <c r="W53" s="27"/>
      <c r="X53" s="28"/>
    </row>
    <row r="54" spans="1:24" ht="15.5">
      <c r="A54" s="32"/>
      <c r="B54" s="32"/>
      <c r="C54" s="33"/>
      <c r="D54" s="33"/>
      <c r="E54" s="32"/>
      <c r="F54" s="27"/>
      <c r="G54" s="24"/>
      <c r="H54" s="25"/>
      <c r="I54" s="27"/>
      <c r="J54" s="27"/>
      <c r="K54" s="27"/>
      <c r="L54" s="27"/>
      <c r="N54" s="27"/>
      <c r="O54" s="24"/>
      <c r="P54" s="24"/>
      <c r="Q54" s="24"/>
      <c r="R54" s="24"/>
      <c r="S54" s="29"/>
      <c r="T54" s="27"/>
      <c r="U54" s="27"/>
      <c r="V54" s="27"/>
      <c r="W54" s="27"/>
      <c r="X54" s="28"/>
    </row>
    <row r="55" spans="1:24" ht="15.5">
      <c r="A55" s="32"/>
      <c r="B55" s="32"/>
      <c r="C55" s="32"/>
      <c r="D55" s="32"/>
      <c r="E55" s="33"/>
      <c r="F55" s="25"/>
      <c r="G55" s="24"/>
      <c r="H55" s="25"/>
      <c r="I55" s="27"/>
      <c r="J55" s="27"/>
      <c r="K55" s="25"/>
      <c r="L55" s="25"/>
      <c r="N55" s="27"/>
      <c r="O55" s="24"/>
      <c r="P55" s="24"/>
      <c r="Q55" s="24"/>
      <c r="R55" s="24"/>
      <c r="S55" s="29"/>
      <c r="T55" s="27"/>
      <c r="U55" s="27"/>
      <c r="V55" s="27"/>
      <c r="W55" s="27"/>
      <c r="X55" s="28"/>
    </row>
    <row r="56" spans="1:24" ht="15.5">
      <c r="A56" s="32"/>
      <c r="B56" s="32"/>
      <c r="C56" s="32"/>
      <c r="D56" s="32"/>
      <c r="E56" s="32"/>
      <c r="F56" s="25"/>
      <c r="G56" s="24"/>
      <c r="H56" s="25"/>
      <c r="I56" s="27"/>
      <c r="J56" s="27"/>
      <c r="K56" s="25"/>
      <c r="L56" s="25"/>
      <c r="N56" s="27"/>
      <c r="O56" s="24"/>
      <c r="P56" s="24"/>
      <c r="Q56" s="24"/>
      <c r="R56" s="24"/>
      <c r="S56" s="29"/>
      <c r="T56" s="27"/>
      <c r="U56" s="27"/>
      <c r="V56" s="27"/>
      <c r="W56" s="27"/>
      <c r="X56" s="28"/>
    </row>
    <row r="57" spans="1:24" ht="15.5">
      <c r="A57" s="32"/>
      <c r="B57" s="32"/>
      <c r="C57" s="32"/>
      <c r="D57" s="32"/>
      <c r="E57" s="32"/>
      <c r="F57" s="25"/>
      <c r="G57" s="24"/>
      <c r="H57" s="25"/>
      <c r="I57" s="27"/>
      <c r="J57" s="27"/>
      <c r="K57" s="25"/>
      <c r="L57" s="25"/>
      <c r="N57" s="27"/>
      <c r="O57" s="24"/>
      <c r="P57" s="24"/>
      <c r="Q57" s="24"/>
      <c r="R57" s="24"/>
      <c r="S57" s="29"/>
      <c r="T57" s="27"/>
      <c r="U57" s="27"/>
      <c r="V57" s="27"/>
      <c r="W57" s="27"/>
      <c r="X57" s="28"/>
    </row>
    <row r="58" spans="1:24" ht="15.5">
      <c r="A58" s="32"/>
      <c r="B58" s="32"/>
      <c r="C58" s="32"/>
      <c r="D58" s="32"/>
      <c r="E58" s="32"/>
      <c r="F58" s="25"/>
      <c r="G58" s="24"/>
      <c r="H58" s="25"/>
      <c r="I58" s="25"/>
      <c r="J58" s="25"/>
      <c r="K58" s="25"/>
      <c r="L58" s="25"/>
      <c r="N58" s="25"/>
      <c r="O58" s="24"/>
      <c r="P58" s="24"/>
      <c r="Q58" s="24"/>
      <c r="R58" s="24"/>
      <c r="S58" s="29"/>
      <c r="T58" s="27"/>
      <c r="U58" s="27"/>
      <c r="V58" s="27"/>
      <c r="W58" s="27"/>
      <c r="X58" s="28"/>
    </row>
    <row r="59" spans="1:24" ht="15.5">
      <c r="A59" s="34"/>
      <c r="B59" s="35"/>
      <c r="C59" s="35"/>
      <c r="D59" s="35"/>
      <c r="E59" s="32"/>
      <c r="F59" s="32"/>
      <c r="G59" s="32"/>
      <c r="H59" s="35"/>
      <c r="I59" s="32"/>
      <c r="J59" s="32"/>
      <c r="K59" s="32"/>
      <c r="L59" s="32"/>
      <c r="N59" s="32"/>
      <c r="O59" s="35"/>
      <c r="P59" s="32"/>
      <c r="Q59" s="32"/>
      <c r="R59" s="32"/>
      <c r="S59" s="32"/>
      <c r="T59" s="32"/>
      <c r="U59" s="32"/>
      <c r="V59" s="32"/>
    </row>
    <row r="60" spans="1:24" ht="15.5">
      <c r="A60" s="34"/>
      <c r="B60" s="35"/>
      <c r="C60" s="35"/>
      <c r="D60" s="35"/>
      <c r="E60" s="35"/>
      <c r="F60" s="35"/>
      <c r="G60" s="35"/>
      <c r="H60" s="35"/>
      <c r="I60" s="32"/>
      <c r="J60" s="32"/>
      <c r="K60" s="35"/>
      <c r="L60" s="35"/>
      <c r="N60" s="32"/>
      <c r="O60" s="35"/>
      <c r="P60" s="32"/>
      <c r="Q60" s="32"/>
      <c r="R60" s="32"/>
      <c r="S60" s="32"/>
      <c r="T60" s="32"/>
      <c r="U60" s="32"/>
      <c r="V60" s="32"/>
    </row>
    <row r="61" spans="1:24" ht="15.5">
      <c r="A61" s="36"/>
      <c r="B61" s="37"/>
      <c r="C61" s="37"/>
      <c r="D61" s="37"/>
      <c r="E61" s="37"/>
      <c r="F61" s="37"/>
      <c r="G61" s="37"/>
      <c r="H61" s="37"/>
      <c r="I61" s="38"/>
      <c r="J61" s="38"/>
      <c r="K61" s="37"/>
      <c r="L61" s="37"/>
      <c r="N61" s="38"/>
      <c r="O61" s="37"/>
      <c r="P61" s="38"/>
      <c r="Q61" s="38"/>
      <c r="R61" s="38"/>
      <c r="S61" s="38"/>
      <c r="T61" s="38"/>
      <c r="U61" s="38"/>
      <c r="V61" s="38"/>
      <c r="W61" s="38"/>
    </row>
  </sheetData>
  <mergeCells count="4">
    <mergeCell ref="A1:L1"/>
    <mergeCell ref="N1:X1"/>
    <mergeCell ref="A49:G49"/>
    <mergeCell ref="N49:X49"/>
  </mergeCells>
  <pageMargins left="0.35" right="0.35" top="0.4" bottom="0.4" header="0" footer="0"/>
  <pageSetup orientation="portrait" r:id="rId1"/>
  <headerFooter alignWithMargins="0"/>
  <ignoredErrors>
    <ignoredError sqref="O39:X39 B36:L37 C32:L35 B39:L39 B41:L41 O41:X41" unlockedFormula="1"/>
    <ignoredError sqref="B32:B35" formulaRange="1" unlockedFormula="1"/>
    <ignoredError sqref="B3:X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9D2A-C315-48BB-BB2F-C300B40AB11B}">
  <dimension ref="A1:J112"/>
  <sheetViews>
    <sheetView zoomScaleNormal="100" zoomScaleSheetLayoutView="100" workbookViewId="0">
      <selection activeCell="J76" sqref="J76"/>
    </sheetView>
  </sheetViews>
  <sheetFormatPr defaultColWidth="9.1796875" defaultRowHeight="12.5"/>
  <cols>
    <col min="1" max="1" width="44.453125" style="39" customWidth="1"/>
    <col min="2" max="2" width="9.26953125" style="39" bestFit="1" customWidth="1"/>
    <col min="3" max="3" width="9.54296875" style="39" bestFit="1" customWidth="1"/>
    <col min="4" max="6" width="9.26953125" style="39" bestFit="1" customWidth="1"/>
    <col min="7" max="7" width="9.54296875" style="39" bestFit="1" customWidth="1"/>
    <col min="8" max="9" width="9.26953125" style="39" bestFit="1" customWidth="1"/>
    <col min="10" max="10" width="9.453125" style="39" bestFit="1" customWidth="1"/>
    <col min="11" max="16384" width="9.1796875" style="39"/>
  </cols>
  <sheetData>
    <row r="1" spans="1:10" ht="13.5" thickBot="1">
      <c r="A1" s="196" t="s">
        <v>254</v>
      </c>
      <c r="B1" s="196"/>
      <c r="C1" s="196"/>
      <c r="D1" s="196"/>
      <c r="E1" s="196"/>
      <c r="F1" s="196"/>
      <c r="G1" s="196"/>
      <c r="H1" s="196"/>
      <c r="I1" s="196"/>
      <c r="J1" s="196"/>
    </row>
    <row r="2" spans="1:10" ht="13" thickTop="1">
      <c r="A2" s="190" t="s">
        <v>255</v>
      </c>
      <c r="B2" s="40" t="s">
        <v>54</v>
      </c>
      <c r="C2" s="40" t="s">
        <v>55</v>
      </c>
      <c r="D2" s="192" t="s">
        <v>56</v>
      </c>
      <c r="E2" s="193"/>
      <c r="F2" s="193"/>
      <c r="G2" s="193"/>
      <c r="H2" s="193"/>
      <c r="I2" s="193"/>
      <c r="J2" s="193"/>
    </row>
    <row r="3" spans="1:10">
      <c r="A3" s="191"/>
      <c r="B3" s="71">
        <v>2022</v>
      </c>
      <c r="C3" s="71">
        <f>B3+1</f>
        <v>2023</v>
      </c>
      <c r="D3" s="71">
        <f t="shared" ref="D3:J3" si="0">C3+1</f>
        <v>2024</v>
      </c>
      <c r="E3" s="71">
        <f t="shared" si="0"/>
        <v>2025</v>
      </c>
      <c r="F3" s="71">
        <f t="shared" si="0"/>
        <v>2026</v>
      </c>
      <c r="G3" s="71">
        <f t="shared" si="0"/>
        <v>2027</v>
      </c>
      <c r="H3" s="71">
        <f t="shared" si="0"/>
        <v>2028</v>
      </c>
      <c r="I3" s="71">
        <f t="shared" si="0"/>
        <v>2029</v>
      </c>
      <c r="J3" s="72">
        <f t="shared" si="0"/>
        <v>2030</v>
      </c>
    </row>
    <row r="4" spans="1:10">
      <c r="A4" s="83"/>
      <c r="B4" s="47" t="s">
        <v>24</v>
      </c>
      <c r="C4" s="47" t="s">
        <v>25</v>
      </c>
      <c r="D4" s="48" t="s">
        <v>26</v>
      </c>
      <c r="E4" s="47" t="s">
        <v>27</v>
      </c>
      <c r="F4" s="47" t="s">
        <v>28</v>
      </c>
      <c r="G4" s="47" t="s">
        <v>29</v>
      </c>
      <c r="H4" s="47" t="s">
        <v>30</v>
      </c>
      <c r="I4" s="47" t="s">
        <v>31</v>
      </c>
      <c r="J4" s="49" t="s">
        <v>32</v>
      </c>
    </row>
    <row r="5" spans="1:10">
      <c r="A5" s="106" t="s">
        <v>256</v>
      </c>
      <c r="B5" s="107">
        <v>163185237</v>
      </c>
      <c r="C5" s="107">
        <v>165194100</v>
      </c>
      <c r="D5" s="107">
        <v>167102000</v>
      </c>
      <c r="E5" s="107">
        <v>168668700</v>
      </c>
      <c r="F5" s="107">
        <v>170281100</v>
      </c>
      <c r="G5" s="107">
        <v>171904500</v>
      </c>
      <c r="H5" s="107">
        <v>173569000</v>
      </c>
      <c r="I5" s="107">
        <v>175273900</v>
      </c>
      <c r="J5" s="108">
        <v>176951900</v>
      </c>
    </row>
    <row r="6" spans="1:10">
      <c r="A6" s="109" t="s">
        <v>257</v>
      </c>
      <c r="B6" s="110">
        <v>32071833</v>
      </c>
      <c r="C6" s="110">
        <v>29034600</v>
      </c>
      <c r="D6" s="110">
        <v>29369900</v>
      </c>
      <c r="E6" s="110">
        <v>29645200</v>
      </c>
      <c r="F6" s="110">
        <v>29928700</v>
      </c>
      <c r="G6" s="110">
        <v>30214000</v>
      </c>
      <c r="H6" s="110">
        <v>30506500</v>
      </c>
      <c r="I6" s="110">
        <v>30806200</v>
      </c>
      <c r="J6" s="111">
        <v>31101100</v>
      </c>
    </row>
    <row r="7" spans="1:10">
      <c r="A7" s="109" t="s">
        <v>258</v>
      </c>
      <c r="B7" s="110">
        <v>29574387</v>
      </c>
      <c r="C7" s="110">
        <v>26789300</v>
      </c>
      <c r="D7" s="110">
        <v>27098700</v>
      </c>
      <c r="E7" s="110">
        <v>27352700</v>
      </c>
      <c r="F7" s="110">
        <v>27614200</v>
      </c>
      <c r="G7" s="110">
        <v>27877500</v>
      </c>
      <c r="H7" s="110">
        <v>28147400</v>
      </c>
      <c r="I7" s="110">
        <v>28423900</v>
      </c>
      <c r="J7" s="111">
        <v>28696000</v>
      </c>
    </row>
    <row r="8" spans="1:10">
      <c r="A8" s="109" t="s">
        <v>259</v>
      </c>
      <c r="B8" s="110">
        <v>2497445</v>
      </c>
      <c r="C8" s="110">
        <v>2245300</v>
      </c>
      <c r="D8" s="110">
        <v>2271200</v>
      </c>
      <c r="E8" s="110">
        <v>2292500</v>
      </c>
      <c r="F8" s="110">
        <v>2314400</v>
      </c>
      <c r="G8" s="110">
        <v>2336500</v>
      </c>
      <c r="H8" s="110">
        <v>2359100</v>
      </c>
      <c r="I8" s="110">
        <v>2382300</v>
      </c>
      <c r="J8" s="111">
        <v>2405100</v>
      </c>
    </row>
    <row r="9" spans="1:10">
      <c r="A9" s="109" t="s">
        <v>260</v>
      </c>
      <c r="B9" s="110">
        <v>99259300</v>
      </c>
      <c r="C9" s="110">
        <v>105023700</v>
      </c>
      <c r="D9" s="110">
        <v>106236700</v>
      </c>
      <c r="E9" s="110">
        <v>107232700</v>
      </c>
      <c r="F9" s="110">
        <v>108257900</v>
      </c>
      <c r="G9" s="110">
        <v>109289900</v>
      </c>
      <c r="H9" s="110">
        <v>110348100</v>
      </c>
      <c r="I9" s="110">
        <v>111432000</v>
      </c>
      <c r="J9" s="111">
        <v>112498900</v>
      </c>
    </row>
    <row r="10" spans="1:10">
      <c r="A10" s="109" t="s">
        <v>261</v>
      </c>
      <c r="B10" s="110">
        <v>89559673</v>
      </c>
      <c r="C10" s="110">
        <v>94968100</v>
      </c>
      <c r="D10" s="110">
        <v>96065000</v>
      </c>
      <c r="E10" s="110">
        <v>96965600</v>
      </c>
      <c r="F10" s="110">
        <v>97892600</v>
      </c>
      <c r="G10" s="110">
        <v>98825900</v>
      </c>
      <c r="H10" s="110">
        <v>99782800</v>
      </c>
      <c r="I10" s="110">
        <v>100762900</v>
      </c>
      <c r="J10" s="111">
        <v>101727600</v>
      </c>
    </row>
    <row r="11" spans="1:10">
      <c r="A11" s="109" t="s">
        <v>262</v>
      </c>
      <c r="B11" s="110">
        <v>9699628</v>
      </c>
      <c r="C11" s="110">
        <v>10055600</v>
      </c>
      <c r="D11" s="110">
        <v>10171700</v>
      </c>
      <c r="E11" s="110">
        <v>10267100</v>
      </c>
      <c r="F11" s="110">
        <v>10365200</v>
      </c>
      <c r="G11" s="110">
        <v>10464000</v>
      </c>
      <c r="H11" s="110">
        <v>10565400</v>
      </c>
      <c r="I11" s="110">
        <v>10669100</v>
      </c>
      <c r="J11" s="111">
        <v>10771300</v>
      </c>
    </row>
    <row r="12" spans="1:10">
      <c r="A12" s="109" t="s">
        <v>263</v>
      </c>
      <c r="B12" s="110">
        <v>18136321</v>
      </c>
      <c r="C12" s="110">
        <v>18502900</v>
      </c>
      <c r="D12" s="110">
        <v>18716600</v>
      </c>
      <c r="E12" s="110">
        <v>18892000</v>
      </c>
      <c r="F12" s="110">
        <v>19072600</v>
      </c>
      <c r="G12" s="110">
        <v>19254500</v>
      </c>
      <c r="H12" s="110">
        <v>19440900</v>
      </c>
      <c r="I12" s="110">
        <v>19631900</v>
      </c>
      <c r="J12" s="111">
        <v>19819800</v>
      </c>
    </row>
    <row r="13" spans="1:10">
      <c r="A13" s="109" t="s">
        <v>264</v>
      </c>
      <c r="B13" s="110">
        <v>12081272</v>
      </c>
      <c r="C13" s="110">
        <v>12627100</v>
      </c>
      <c r="D13" s="110">
        <v>12772900</v>
      </c>
      <c r="E13" s="110">
        <v>12892700</v>
      </c>
      <c r="F13" s="110">
        <v>13015900</v>
      </c>
      <c r="G13" s="110">
        <v>13140000</v>
      </c>
      <c r="H13" s="110">
        <v>13267200</v>
      </c>
      <c r="I13" s="110">
        <v>13397600</v>
      </c>
      <c r="J13" s="111">
        <v>13525800</v>
      </c>
    </row>
    <row r="14" spans="1:10">
      <c r="A14" s="109" t="s">
        <v>265</v>
      </c>
      <c r="B14" s="110">
        <v>4065268</v>
      </c>
      <c r="C14" s="110">
        <v>3980900</v>
      </c>
      <c r="D14" s="110">
        <v>4026800</v>
      </c>
      <c r="E14" s="110">
        <v>4064600</v>
      </c>
      <c r="F14" s="110">
        <v>4103500</v>
      </c>
      <c r="G14" s="110">
        <v>4142600</v>
      </c>
      <c r="H14" s="110">
        <v>4182700</v>
      </c>
      <c r="I14" s="110">
        <v>4223800</v>
      </c>
      <c r="J14" s="111">
        <v>4264200</v>
      </c>
    </row>
    <row r="15" spans="1:10">
      <c r="A15" s="112" t="s">
        <v>266</v>
      </c>
      <c r="B15" s="110">
        <v>1106626</v>
      </c>
      <c r="C15" s="110">
        <v>1060200</v>
      </c>
      <c r="D15" s="110">
        <v>1072400</v>
      </c>
      <c r="E15" s="110">
        <v>1082500</v>
      </c>
      <c r="F15" s="110">
        <v>1092900</v>
      </c>
      <c r="G15" s="110">
        <v>1103300</v>
      </c>
      <c r="H15" s="110">
        <v>1114000</v>
      </c>
      <c r="I15" s="110">
        <v>1124900</v>
      </c>
      <c r="J15" s="111">
        <v>1135700</v>
      </c>
    </row>
    <row r="16" spans="1:10">
      <c r="A16" s="109" t="s">
        <v>267</v>
      </c>
      <c r="B16" s="110">
        <v>883155</v>
      </c>
      <c r="C16" s="110">
        <v>834700</v>
      </c>
      <c r="D16" s="110">
        <v>844400</v>
      </c>
      <c r="E16" s="110">
        <v>852300</v>
      </c>
      <c r="F16" s="110">
        <v>860400</v>
      </c>
      <c r="G16" s="110">
        <v>868600</v>
      </c>
      <c r="H16" s="110">
        <v>877000</v>
      </c>
      <c r="I16" s="110">
        <v>885600</v>
      </c>
      <c r="J16" s="111">
        <v>894100</v>
      </c>
    </row>
    <row r="17" spans="1:10">
      <c r="A17" s="109" t="s">
        <v>268</v>
      </c>
      <c r="B17" s="110">
        <v>1077393</v>
      </c>
      <c r="C17" s="110">
        <v>1127400</v>
      </c>
      <c r="D17" s="110">
        <v>1140400</v>
      </c>
      <c r="E17" s="110">
        <v>1151100</v>
      </c>
      <c r="F17" s="110">
        <v>1162100</v>
      </c>
      <c r="G17" s="110">
        <v>1173200</v>
      </c>
      <c r="H17" s="110">
        <v>1184500</v>
      </c>
      <c r="I17" s="110">
        <v>1196100</v>
      </c>
      <c r="J17" s="111">
        <v>1207600</v>
      </c>
    </row>
    <row r="18" spans="1:10">
      <c r="A18" s="113" t="s">
        <v>269</v>
      </c>
      <c r="B18" s="110">
        <v>12640390</v>
      </c>
      <c r="C18" s="110">
        <v>11505600</v>
      </c>
      <c r="D18" s="110">
        <v>11638500</v>
      </c>
      <c r="E18" s="110">
        <v>11747600</v>
      </c>
      <c r="F18" s="110">
        <v>11859900</v>
      </c>
      <c r="G18" s="110">
        <v>11973000</v>
      </c>
      <c r="H18" s="110">
        <v>12088900</v>
      </c>
      <c r="I18" s="110">
        <v>12207600</v>
      </c>
      <c r="J18" s="111">
        <v>12324500</v>
      </c>
    </row>
    <row r="19" spans="1:10">
      <c r="A19" s="113" t="s">
        <v>270</v>
      </c>
      <c r="B19" s="110">
        <v>8416759</v>
      </c>
      <c r="C19" s="110">
        <v>7711400</v>
      </c>
      <c r="D19" s="110">
        <v>7800400</v>
      </c>
      <c r="E19" s="110">
        <v>7873500</v>
      </c>
      <c r="F19" s="110">
        <v>7948800</v>
      </c>
      <c r="G19" s="110">
        <v>8024600</v>
      </c>
      <c r="H19" s="110">
        <v>8102300</v>
      </c>
      <c r="I19" s="110">
        <v>8181900</v>
      </c>
      <c r="J19" s="111">
        <v>8260200</v>
      </c>
    </row>
    <row r="20" spans="1:10">
      <c r="A20" s="113" t="s">
        <v>271</v>
      </c>
      <c r="B20" s="110">
        <v>3211367</v>
      </c>
      <c r="C20" s="110">
        <v>2928400</v>
      </c>
      <c r="D20" s="110">
        <v>2962200</v>
      </c>
      <c r="E20" s="110">
        <v>2990000</v>
      </c>
      <c r="F20" s="110">
        <v>3018600</v>
      </c>
      <c r="G20" s="110">
        <v>3047300</v>
      </c>
      <c r="H20" s="110">
        <v>3076800</v>
      </c>
      <c r="I20" s="110">
        <v>3107100</v>
      </c>
      <c r="J20" s="111">
        <v>3136800</v>
      </c>
    </row>
    <row r="21" spans="1:10">
      <c r="A21" s="113" t="s">
        <v>272</v>
      </c>
      <c r="B21" s="110">
        <v>1012264</v>
      </c>
      <c r="C21" s="110">
        <v>865900</v>
      </c>
      <c r="D21" s="110">
        <v>875900</v>
      </c>
      <c r="E21" s="110">
        <v>884100</v>
      </c>
      <c r="F21" s="110">
        <v>892500</v>
      </c>
      <c r="G21" s="110">
        <v>901000</v>
      </c>
      <c r="H21" s="110">
        <v>909700</v>
      </c>
      <c r="I21" s="110">
        <v>918700</v>
      </c>
      <c r="J21" s="111">
        <v>927500</v>
      </c>
    </row>
    <row r="22" spans="1:10">
      <c r="A22" s="106" t="s">
        <v>273</v>
      </c>
      <c r="B22" s="114">
        <v>399482</v>
      </c>
      <c r="C22" s="114">
        <v>413500</v>
      </c>
      <c r="D22" s="114">
        <v>384500</v>
      </c>
      <c r="E22" s="114">
        <v>363200</v>
      </c>
      <c r="F22" s="114">
        <v>346700</v>
      </c>
      <c r="G22" s="114">
        <v>333700</v>
      </c>
      <c r="H22" s="114">
        <v>323400</v>
      </c>
      <c r="I22" s="114">
        <v>313000</v>
      </c>
      <c r="J22" s="115">
        <v>307400</v>
      </c>
    </row>
    <row r="23" spans="1:10">
      <c r="A23" s="116" t="s">
        <v>274</v>
      </c>
      <c r="B23" s="114">
        <v>3074205</v>
      </c>
      <c r="C23" s="114">
        <v>3136100</v>
      </c>
      <c r="D23" s="114">
        <v>3124100</v>
      </c>
      <c r="E23" s="114">
        <v>3110600</v>
      </c>
      <c r="F23" s="114">
        <v>3096300</v>
      </c>
      <c r="G23" s="114">
        <v>3081800</v>
      </c>
      <c r="H23" s="114">
        <v>3067500</v>
      </c>
      <c r="I23" s="114">
        <v>3053600</v>
      </c>
      <c r="J23" s="115">
        <v>3040400</v>
      </c>
    </row>
    <row r="24" spans="1:10">
      <c r="A24" s="109" t="s">
        <v>275</v>
      </c>
      <c r="B24" s="110">
        <v>628970</v>
      </c>
      <c r="C24" s="110">
        <v>629000</v>
      </c>
      <c r="D24" s="110">
        <v>640200</v>
      </c>
      <c r="E24" s="110">
        <v>647200</v>
      </c>
      <c r="F24" s="110">
        <v>653300</v>
      </c>
      <c r="G24" s="110">
        <v>659300</v>
      </c>
      <c r="H24" s="110">
        <v>665200</v>
      </c>
      <c r="I24" s="110">
        <v>671200</v>
      </c>
      <c r="J24" s="111">
        <v>677100</v>
      </c>
    </row>
    <row r="25" spans="1:10">
      <c r="A25" s="109" t="s">
        <v>276</v>
      </c>
      <c r="B25" s="110">
        <v>709519</v>
      </c>
      <c r="C25" s="110">
        <v>709500</v>
      </c>
      <c r="D25" s="110">
        <v>717200</v>
      </c>
      <c r="E25" s="110">
        <v>717200</v>
      </c>
      <c r="F25" s="110">
        <v>717200</v>
      </c>
      <c r="G25" s="110">
        <v>717200</v>
      </c>
      <c r="H25" s="110">
        <v>717200</v>
      </c>
      <c r="I25" s="110">
        <v>717200</v>
      </c>
      <c r="J25" s="111">
        <v>717200</v>
      </c>
    </row>
    <row r="26" spans="1:10">
      <c r="A26" s="109" t="s">
        <v>277</v>
      </c>
      <c r="B26" s="110">
        <v>1735716</v>
      </c>
      <c r="C26" s="110">
        <v>1797600</v>
      </c>
      <c r="D26" s="110">
        <v>1766700</v>
      </c>
      <c r="E26" s="110">
        <v>1746200</v>
      </c>
      <c r="F26" s="110">
        <v>1725800</v>
      </c>
      <c r="G26" s="110">
        <v>1705300</v>
      </c>
      <c r="H26" s="110">
        <v>1685000</v>
      </c>
      <c r="I26" s="110">
        <v>1665200</v>
      </c>
      <c r="J26" s="111">
        <v>1646000</v>
      </c>
    </row>
    <row r="27" spans="1:10">
      <c r="A27" s="116" t="s">
        <v>278</v>
      </c>
      <c r="B27" s="114">
        <v>4886344</v>
      </c>
      <c r="C27" s="114">
        <v>5087900</v>
      </c>
      <c r="D27" s="114">
        <v>5295600</v>
      </c>
      <c r="E27" s="114">
        <v>5507600</v>
      </c>
      <c r="F27" s="114">
        <v>5615300</v>
      </c>
      <c r="G27" s="114">
        <v>5724500</v>
      </c>
      <c r="H27" s="114">
        <v>5834700</v>
      </c>
      <c r="I27" s="114">
        <v>5945500</v>
      </c>
      <c r="J27" s="115">
        <v>6056600</v>
      </c>
    </row>
    <row r="28" spans="1:10">
      <c r="A28" s="109" t="s">
        <v>279</v>
      </c>
      <c r="B28" s="110">
        <v>4604612</v>
      </c>
      <c r="C28" s="110">
        <v>4789600</v>
      </c>
      <c r="D28" s="110">
        <v>4986700</v>
      </c>
      <c r="E28" s="110">
        <v>5190600</v>
      </c>
      <c r="F28" s="110">
        <v>5291200</v>
      </c>
      <c r="G28" s="110">
        <v>5393800</v>
      </c>
      <c r="H28" s="110">
        <v>5497500</v>
      </c>
      <c r="I28" s="110">
        <v>5601900</v>
      </c>
      <c r="J28" s="111">
        <v>5706600</v>
      </c>
    </row>
    <row r="29" spans="1:10">
      <c r="A29" s="109" t="s">
        <v>280</v>
      </c>
      <c r="B29" s="110">
        <v>3677927</v>
      </c>
      <c r="C29" s="110">
        <v>3826200</v>
      </c>
      <c r="D29" s="110">
        <v>3994500</v>
      </c>
      <c r="E29" s="110">
        <v>4171900</v>
      </c>
      <c r="F29" s="110">
        <v>4246900</v>
      </c>
      <c r="G29" s="110">
        <v>4324100</v>
      </c>
      <c r="H29" s="110">
        <v>4402500</v>
      </c>
      <c r="I29" s="110">
        <v>4481500</v>
      </c>
      <c r="J29" s="111">
        <v>4561000</v>
      </c>
    </row>
    <row r="30" spans="1:10">
      <c r="A30" s="109" t="s">
        <v>281</v>
      </c>
      <c r="B30" s="110">
        <v>926685</v>
      </c>
      <c r="C30" s="110">
        <v>963400</v>
      </c>
      <c r="D30" s="110">
        <v>992300</v>
      </c>
      <c r="E30" s="110">
        <v>1018700</v>
      </c>
      <c r="F30" s="110">
        <v>1044300</v>
      </c>
      <c r="G30" s="110">
        <v>1069700</v>
      </c>
      <c r="H30" s="110">
        <v>1095100</v>
      </c>
      <c r="I30" s="110">
        <v>1120400</v>
      </c>
      <c r="J30" s="111">
        <v>1145600</v>
      </c>
    </row>
    <row r="31" spans="1:10">
      <c r="A31" s="109" t="s">
        <v>282</v>
      </c>
      <c r="B31" s="110">
        <v>281732</v>
      </c>
      <c r="C31" s="110">
        <v>298400</v>
      </c>
      <c r="D31" s="110">
        <v>308900</v>
      </c>
      <c r="E31" s="110">
        <v>317000</v>
      </c>
      <c r="F31" s="110">
        <v>324100</v>
      </c>
      <c r="G31" s="110">
        <v>330700</v>
      </c>
      <c r="H31" s="110">
        <v>337200</v>
      </c>
      <c r="I31" s="110">
        <v>343600</v>
      </c>
      <c r="J31" s="111">
        <v>349900</v>
      </c>
    </row>
    <row r="32" spans="1:10">
      <c r="A32" s="116" t="s">
        <v>283</v>
      </c>
      <c r="B32" s="114">
        <v>1860796</v>
      </c>
      <c r="C32" s="114">
        <v>1821400</v>
      </c>
      <c r="D32" s="114">
        <v>1803000</v>
      </c>
      <c r="E32" s="114">
        <v>1785500</v>
      </c>
      <c r="F32" s="114">
        <v>1769400</v>
      </c>
      <c r="G32" s="114">
        <v>1754700</v>
      </c>
      <c r="H32" s="114">
        <v>1741300</v>
      </c>
      <c r="I32" s="114">
        <v>1729100</v>
      </c>
      <c r="J32" s="115">
        <v>1718200</v>
      </c>
    </row>
    <row r="33" spans="1:10">
      <c r="A33" s="109" t="s">
        <v>284</v>
      </c>
      <c r="B33" s="110">
        <v>483850</v>
      </c>
      <c r="C33" s="110">
        <v>484200</v>
      </c>
      <c r="D33" s="110">
        <v>488700</v>
      </c>
      <c r="E33" s="110">
        <v>494700</v>
      </c>
      <c r="F33" s="110">
        <v>500000</v>
      </c>
      <c r="G33" s="110">
        <v>505300</v>
      </c>
      <c r="H33" s="110">
        <v>510800</v>
      </c>
      <c r="I33" s="110">
        <v>516500</v>
      </c>
      <c r="J33" s="111">
        <v>522600</v>
      </c>
    </row>
    <row r="34" spans="1:10">
      <c r="A34" s="109" t="s">
        <v>285</v>
      </c>
      <c r="B34" s="110">
        <v>1376946</v>
      </c>
      <c r="C34" s="110">
        <v>1337200</v>
      </c>
      <c r="D34" s="110">
        <v>1314300</v>
      </c>
      <c r="E34" s="110">
        <v>1290900</v>
      </c>
      <c r="F34" s="110">
        <v>1269400</v>
      </c>
      <c r="G34" s="110">
        <v>1249400</v>
      </c>
      <c r="H34" s="110">
        <v>1230500</v>
      </c>
      <c r="I34" s="110">
        <v>1212600</v>
      </c>
      <c r="J34" s="111">
        <v>1195600</v>
      </c>
    </row>
    <row r="35" spans="1:10">
      <c r="A35" s="109" t="s">
        <v>286</v>
      </c>
      <c r="B35" s="110">
        <v>716964</v>
      </c>
      <c r="C35" s="110">
        <v>708900</v>
      </c>
      <c r="D35" s="110">
        <v>670000</v>
      </c>
      <c r="E35" s="110">
        <v>647500</v>
      </c>
      <c r="F35" s="110">
        <v>627400</v>
      </c>
      <c r="G35" s="110">
        <v>608800</v>
      </c>
      <c r="H35" s="110">
        <v>590900</v>
      </c>
      <c r="I35" s="110">
        <v>573600</v>
      </c>
      <c r="J35" s="111">
        <v>556900</v>
      </c>
    </row>
    <row r="36" spans="1:10">
      <c r="A36" s="109" t="s">
        <v>287</v>
      </c>
      <c r="B36" s="110">
        <v>308537</v>
      </c>
      <c r="C36" s="110">
        <v>304300</v>
      </c>
      <c r="D36" s="110">
        <v>305300</v>
      </c>
      <c r="E36" s="110">
        <v>304200</v>
      </c>
      <c r="F36" s="110">
        <v>302800</v>
      </c>
      <c r="G36" s="110">
        <v>301400</v>
      </c>
      <c r="H36" s="110">
        <v>300100</v>
      </c>
      <c r="I36" s="110">
        <v>299000</v>
      </c>
      <c r="J36" s="111">
        <v>298200</v>
      </c>
    </row>
    <row r="37" spans="1:10">
      <c r="A37" s="109" t="s">
        <v>288</v>
      </c>
      <c r="B37" s="110">
        <v>200016</v>
      </c>
      <c r="C37" s="110">
        <v>186400</v>
      </c>
      <c r="D37" s="110">
        <v>197900</v>
      </c>
      <c r="E37" s="110">
        <v>198100</v>
      </c>
      <c r="F37" s="110">
        <v>198000</v>
      </c>
      <c r="G37" s="110">
        <v>197900</v>
      </c>
      <c r="H37" s="110">
        <v>197900</v>
      </c>
      <c r="I37" s="110">
        <v>198100</v>
      </c>
      <c r="J37" s="111">
        <v>198300</v>
      </c>
    </row>
    <row r="38" spans="1:10">
      <c r="A38" s="109" t="s">
        <v>289</v>
      </c>
      <c r="B38" s="110">
        <v>43241</v>
      </c>
      <c r="C38" s="110">
        <v>38200</v>
      </c>
      <c r="D38" s="110">
        <v>41800</v>
      </c>
      <c r="E38" s="110">
        <v>42200</v>
      </c>
      <c r="F38" s="110">
        <v>42600</v>
      </c>
      <c r="G38" s="110">
        <v>43000</v>
      </c>
      <c r="H38" s="110">
        <v>43400</v>
      </c>
      <c r="I38" s="110">
        <v>43800</v>
      </c>
      <c r="J38" s="111">
        <v>44200</v>
      </c>
    </row>
    <row r="39" spans="1:10">
      <c r="A39" s="109" t="s">
        <v>290</v>
      </c>
      <c r="B39" s="110">
        <v>55538</v>
      </c>
      <c r="C39" s="110">
        <v>54800</v>
      </c>
      <c r="D39" s="110">
        <v>51000</v>
      </c>
      <c r="E39" s="110">
        <v>50600</v>
      </c>
      <c r="F39" s="110">
        <v>50300</v>
      </c>
      <c r="G39" s="110">
        <v>50100</v>
      </c>
      <c r="H39" s="110">
        <v>49800</v>
      </c>
      <c r="I39" s="110">
        <v>49600</v>
      </c>
      <c r="J39" s="111">
        <v>49500</v>
      </c>
    </row>
    <row r="40" spans="1:10">
      <c r="A40" s="109" t="s">
        <v>291</v>
      </c>
      <c r="B40" s="110">
        <v>13882</v>
      </c>
      <c r="C40" s="110">
        <v>12100</v>
      </c>
      <c r="D40" s="110">
        <v>12700</v>
      </c>
      <c r="E40" s="110">
        <v>12700</v>
      </c>
      <c r="F40" s="110">
        <v>12600</v>
      </c>
      <c r="G40" s="110">
        <v>12500</v>
      </c>
      <c r="H40" s="110">
        <v>12500</v>
      </c>
      <c r="I40" s="110">
        <v>12400</v>
      </c>
      <c r="J40" s="111">
        <v>12400</v>
      </c>
    </row>
    <row r="41" spans="1:10">
      <c r="A41" s="109" t="s">
        <v>292</v>
      </c>
      <c r="B41" s="110">
        <v>13445</v>
      </c>
      <c r="C41" s="110">
        <v>11600</v>
      </c>
      <c r="D41" s="110">
        <v>12300</v>
      </c>
      <c r="E41" s="110">
        <v>12300</v>
      </c>
      <c r="F41" s="110">
        <v>12200</v>
      </c>
      <c r="G41" s="110">
        <v>12200</v>
      </c>
      <c r="H41" s="110">
        <v>12200</v>
      </c>
      <c r="I41" s="110">
        <v>12200</v>
      </c>
      <c r="J41" s="111">
        <v>12200</v>
      </c>
    </row>
    <row r="42" spans="1:10">
      <c r="A42" s="109" t="s">
        <v>293</v>
      </c>
      <c r="B42" s="110">
        <v>7884</v>
      </c>
      <c r="C42" s="110">
        <v>6600</v>
      </c>
      <c r="D42" s="110">
        <v>7200</v>
      </c>
      <c r="E42" s="110">
        <v>7200</v>
      </c>
      <c r="F42" s="110">
        <v>7200</v>
      </c>
      <c r="G42" s="110">
        <v>7200</v>
      </c>
      <c r="H42" s="110">
        <v>7200</v>
      </c>
      <c r="I42" s="110">
        <v>7200</v>
      </c>
      <c r="J42" s="111">
        <v>7200</v>
      </c>
    </row>
    <row r="43" spans="1:10">
      <c r="A43" s="109" t="s">
        <v>294</v>
      </c>
      <c r="B43" s="110">
        <v>6042</v>
      </c>
      <c r="C43" s="110">
        <v>5000</v>
      </c>
      <c r="D43" s="110">
        <v>5500</v>
      </c>
      <c r="E43" s="110">
        <v>5600</v>
      </c>
      <c r="F43" s="110">
        <v>5600</v>
      </c>
      <c r="G43" s="110">
        <v>5600</v>
      </c>
      <c r="H43" s="110">
        <v>5700</v>
      </c>
      <c r="I43" s="110">
        <v>5700</v>
      </c>
      <c r="J43" s="111">
        <v>5700</v>
      </c>
    </row>
    <row r="44" spans="1:10">
      <c r="A44" s="117" t="s">
        <v>295</v>
      </c>
      <c r="B44" s="110">
        <v>7886</v>
      </c>
      <c r="C44" s="110">
        <v>6500</v>
      </c>
      <c r="D44" s="110">
        <v>7200</v>
      </c>
      <c r="E44" s="110">
        <v>7300</v>
      </c>
      <c r="F44" s="110">
        <v>7400</v>
      </c>
      <c r="G44" s="110">
        <v>7400</v>
      </c>
      <c r="H44" s="110">
        <v>7500</v>
      </c>
      <c r="I44" s="110">
        <v>7500</v>
      </c>
      <c r="J44" s="118">
        <v>7600</v>
      </c>
    </row>
    <row r="45" spans="1:10">
      <c r="A45" s="69" t="s">
        <v>51</v>
      </c>
      <c r="B45" s="119"/>
      <c r="C45" s="119"/>
      <c r="D45" s="119"/>
      <c r="E45" s="119"/>
      <c r="F45" s="119"/>
      <c r="G45" s="119"/>
      <c r="H45" s="119"/>
      <c r="I45" s="119"/>
      <c r="J45" s="119"/>
    </row>
    <row r="46" spans="1:10" ht="13.5" thickBot="1">
      <c r="A46" s="196" t="s">
        <v>296</v>
      </c>
      <c r="B46" s="196"/>
      <c r="C46" s="196"/>
      <c r="D46" s="196"/>
      <c r="E46" s="196"/>
      <c r="F46" s="196"/>
      <c r="G46" s="196"/>
      <c r="H46" s="196"/>
      <c r="I46" s="196"/>
      <c r="J46" s="196"/>
    </row>
    <row r="47" spans="1:10" ht="13" thickTop="1">
      <c r="A47" s="190" t="s">
        <v>255</v>
      </c>
      <c r="B47" s="40" t="s">
        <v>54</v>
      </c>
      <c r="C47" s="40" t="s">
        <v>55</v>
      </c>
      <c r="D47" s="192" t="s">
        <v>56</v>
      </c>
      <c r="E47" s="193"/>
      <c r="F47" s="193"/>
      <c r="G47" s="193"/>
      <c r="H47" s="193"/>
      <c r="I47" s="193"/>
      <c r="J47" s="193"/>
    </row>
    <row r="48" spans="1:10">
      <c r="A48" s="191"/>
      <c r="B48" s="71">
        <v>2022</v>
      </c>
      <c r="C48" s="71">
        <f>B48+1</f>
        <v>2023</v>
      </c>
      <c r="D48" s="71">
        <f t="shared" ref="D48:J48" si="1">C48+1</f>
        <v>2024</v>
      </c>
      <c r="E48" s="71">
        <f t="shared" si="1"/>
        <v>2025</v>
      </c>
      <c r="F48" s="71">
        <f t="shared" si="1"/>
        <v>2026</v>
      </c>
      <c r="G48" s="71">
        <f t="shared" si="1"/>
        <v>2027</v>
      </c>
      <c r="H48" s="71">
        <f t="shared" si="1"/>
        <v>2028</v>
      </c>
      <c r="I48" s="71">
        <f t="shared" si="1"/>
        <v>2029</v>
      </c>
      <c r="J48" s="72">
        <f t="shared" si="1"/>
        <v>2030</v>
      </c>
    </row>
    <row r="49" spans="1:10">
      <c r="A49" s="83"/>
      <c r="B49" s="47" t="s">
        <v>24</v>
      </c>
      <c r="C49" s="47" t="s">
        <v>25</v>
      </c>
      <c r="D49" s="48" t="s">
        <v>26</v>
      </c>
      <c r="E49" s="47" t="s">
        <v>27</v>
      </c>
      <c r="F49" s="47" t="s">
        <v>28</v>
      </c>
      <c r="G49" s="47" t="s">
        <v>29</v>
      </c>
      <c r="H49" s="47" t="s">
        <v>30</v>
      </c>
      <c r="I49" s="47" t="s">
        <v>31</v>
      </c>
      <c r="J49" s="49" t="s">
        <v>32</v>
      </c>
    </row>
    <row r="50" spans="1:10">
      <c r="A50" s="120" t="s">
        <v>297</v>
      </c>
      <c r="B50" s="110">
        <v>2491</v>
      </c>
      <c r="C50" s="110">
        <v>2000</v>
      </c>
      <c r="D50" s="110">
        <v>2300</v>
      </c>
      <c r="E50" s="110">
        <v>2300</v>
      </c>
      <c r="F50" s="110">
        <v>2300</v>
      </c>
      <c r="G50" s="110">
        <v>2400</v>
      </c>
      <c r="H50" s="110">
        <v>2400</v>
      </c>
      <c r="I50" s="110">
        <v>2400</v>
      </c>
      <c r="J50" s="111">
        <v>2400</v>
      </c>
    </row>
    <row r="51" spans="1:10">
      <c r="A51" s="109" t="s">
        <v>298</v>
      </c>
      <c r="B51" s="110">
        <v>1020</v>
      </c>
      <c r="C51" s="110">
        <v>700</v>
      </c>
      <c r="D51" s="110">
        <v>900</v>
      </c>
      <c r="E51" s="110">
        <v>900</v>
      </c>
      <c r="F51" s="110">
        <v>900</v>
      </c>
      <c r="G51" s="110">
        <v>1000</v>
      </c>
      <c r="H51" s="110">
        <v>1000</v>
      </c>
      <c r="I51" s="110">
        <v>1000</v>
      </c>
      <c r="J51" s="111">
        <v>1000</v>
      </c>
    </row>
    <row r="52" spans="1:10">
      <c r="A52" s="116" t="s">
        <v>299</v>
      </c>
      <c r="B52" s="114">
        <v>13498</v>
      </c>
      <c r="C52" s="114">
        <v>8900</v>
      </c>
      <c r="D52" s="114">
        <v>8900</v>
      </c>
      <c r="E52" s="114">
        <v>8900</v>
      </c>
      <c r="F52" s="114">
        <v>8900</v>
      </c>
      <c r="G52" s="114">
        <v>8900</v>
      </c>
      <c r="H52" s="114">
        <v>8900</v>
      </c>
      <c r="I52" s="114">
        <v>8900</v>
      </c>
      <c r="J52" s="115">
        <v>8900</v>
      </c>
    </row>
    <row r="53" spans="1:10">
      <c r="A53" s="116" t="s">
        <v>300</v>
      </c>
      <c r="B53" s="114">
        <v>57651</v>
      </c>
      <c r="C53" s="114">
        <v>58600</v>
      </c>
      <c r="D53" s="114">
        <v>59500</v>
      </c>
      <c r="E53" s="114">
        <v>60400</v>
      </c>
      <c r="F53" s="114">
        <v>61200</v>
      </c>
      <c r="G53" s="114">
        <v>62000</v>
      </c>
      <c r="H53" s="114">
        <v>62800</v>
      </c>
      <c r="I53" s="114">
        <v>63500</v>
      </c>
      <c r="J53" s="115">
        <v>64200</v>
      </c>
    </row>
    <row r="54" spans="1:10">
      <c r="A54" s="109" t="s">
        <v>301</v>
      </c>
      <c r="B54" s="110">
        <v>53517</v>
      </c>
      <c r="C54" s="110">
        <v>54400</v>
      </c>
      <c r="D54" s="110">
        <v>55200</v>
      </c>
      <c r="E54" s="110">
        <v>56000</v>
      </c>
      <c r="F54" s="110">
        <v>56800</v>
      </c>
      <c r="G54" s="110">
        <v>57600</v>
      </c>
      <c r="H54" s="110">
        <v>58300</v>
      </c>
      <c r="I54" s="110">
        <v>59000</v>
      </c>
      <c r="J54" s="111">
        <v>59600</v>
      </c>
    </row>
    <row r="55" spans="1:10">
      <c r="A55" s="109" t="s">
        <v>302</v>
      </c>
      <c r="B55" s="110">
        <v>3286</v>
      </c>
      <c r="C55" s="110">
        <v>3300</v>
      </c>
      <c r="D55" s="110">
        <v>3400</v>
      </c>
      <c r="E55" s="110">
        <v>3400</v>
      </c>
      <c r="F55" s="110">
        <v>3500</v>
      </c>
      <c r="G55" s="110">
        <v>3500</v>
      </c>
      <c r="H55" s="110">
        <v>3600</v>
      </c>
      <c r="I55" s="110">
        <v>3600</v>
      </c>
      <c r="J55" s="111">
        <v>3700</v>
      </c>
    </row>
    <row r="56" spans="1:10">
      <c r="A56" s="109" t="s">
        <v>303</v>
      </c>
      <c r="B56" s="110">
        <v>848</v>
      </c>
      <c r="C56" s="110">
        <v>900</v>
      </c>
      <c r="D56" s="110">
        <v>900</v>
      </c>
      <c r="E56" s="110">
        <v>900</v>
      </c>
      <c r="F56" s="110">
        <v>900</v>
      </c>
      <c r="G56" s="110">
        <v>900</v>
      </c>
      <c r="H56" s="110">
        <v>900</v>
      </c>
      <c r="I56" s="110">
        <v>900</v>
      </c>
      <c r="J56" s="111">
        <v>900</v>
      </c>
    </row>
    <row r="57" spans="1:10">
      <c r="A57" s="116" t="s">
        <v>304</v>
      </c>
      <c r="B57" s="114">
        <v>5669322</v>
      </c>
      <c r="C57" s="114">
        <v>5735600</v>
      </c>
      <c r="D57" s="114">
        <v>5800000</v>
      </c>
      <c r="E57" s="114">
        <v>5862000</v>
      </c>
      <c r="F57" s="114">
        <v>5921100</v>
      </c>
      <c r="G57" s="114">
        <v>5977100</v>
      </c>
      <c r="H57" s="114">
        <v>6029700</v>
      </c>
      <c r="I57" s="114">
        <v>6079100</v>
      </c>
      <c r="J57" s="115">
        <v>6125100</v>
      </c>
    </row>
    <row r="58" spans="1:10">
      <c r="A58" s="109" t="s">
        <v>305</v>
      </c>
      <c r="B58" s="110">
        <v>3895667</v>
      </c>
      <c r="C58" s="110">
        <v>3881400</v>
      </c>
      <c r="D58" s="110">
        <v>3892200</v>
      </c>
      <c r="E58" s="110">
        <v>3914000</v>
      </c>
      <c r="F58" s="110">
        <v>3939600</v>
      </c>
      <c r="G58" s="110">
        <v>3965800</v>
      </c>
      <c r="H58" s="110">
        <v>3990700</v>
      </c>
      <c r="I58" s="110">
        <v>4013400</v>
      </c>
      <c r="J58" s="111">
        <v>4033500</v>
      </c>
    </row>
    <row r="59" spans="1:10">
      <c r="A59" s="109" t="s">
        <v>306</v>
      </c>
      <c r="B59" s="110">
        <v>1706973</v>
      </c>
      <c r="C59" s="110">
        <v>1785500</v>
      </c>
      <c r="D59" s="110">
        <v>1837100</v>
      </c>
      <c r="E59" s="110">
        <v>1875400</v>
      </c>
      <c r="F59" s="110">
        <v>1906800</v>
      </c>
      <c r="G59" s="110">
        <v>1934600</v>
      </c>
      <c r="H59" s="110">
        <v>1960400</v>
      </c>
      <c r="I59" s="110">
        <v>1985000</v>
      </c>
      <c r="J59" s="111">
        <v>2008900</v>
      </c>
    </row>
    <row r="60" spans="1:10">
      <c r="A60" s="109" t="s">
        <v>307</v>
      </c>
      <c r="B60" s="110">
        <v>66683</v>
      </c>
      <c r="C60" s="110">
        <v>68700</v>
      </c>
      <c r="D60" s="110">
        <v>70700</v>
      </c>
      <c r="E60" s="110">
        <v>72700</v>
      </c>
      <c r="F60" s="110">
        <v>74700</v>
      </c>
      <c r="G60" s="110">
        <v>76700</v>
      </c>
      <c r="H60" s="110">
        <v>78700</v>
      </c>
      <c r="I60" s="110">
        <v>80700</v>
      </c>
      <c r="J60" s="111">
        <v>82700</v>
      </c>
    </row>
    <row r="61" spans="1:10">
      <c r="A61" s="116" t="s">
        <v>308</v>
      </c>
      <c r="B61" s="121">
        <v>39291</v>
      </c>
      <c r="C61" s="121">
        <v>35600</v>
      </c>
      <c r="D61" s="114">
        <v>20200</v>
      </c>
      <c r="E61" s="114">
        <v>19400</v>
      </c>
      <c r="F61" s="114">
        <v>18700</v>
      </c>
      <c r="G61" s="114">
        <v>17900</v>
      </c>
      <c r="H61" s="114">
        <v>17100</v>
      </c>
      <c r="I61" s="114">
        <v>16300</v>
      </c>
      <c r="J61" s="115">
        <v>15600</v>
      </c>
    </row>
    <row r="62" spans="1:10">
      <c r="A62" s="109" t="s">
        <v>309</v>
      </c>
      <c r="B62" s="122">
        <v>5663</v>
      </c>
      <c r="C62" s="122">
        <v>5500</v>
      </c>
      <c r="D62" s="110">
        <v>3100</v>
      </c>
      <c r="E62" s="110">
        <v>3000</v>
      </c>
      <c r="F62" s="110">
        <v>2900</v>
      </c>
      <c r="G62" s="110">
        <v>2800</v>
      </c>
      <c r="H62" s="110">
        <v>2600</v>
      </c>
      <c r="I62" s="110">
        <v>2500</v>
      </c>
      <c r="J62" s="111">
        <v>2400</v>
      </c>
    </row>
    <row r="63" spans="1:10" ht="12" customHeight="1">
      <c r="A63" s="109" t="s">
        <v>310</v>
      </c>
      <c r="B63" s="122">
        <v>42</v>
      </c>
      <c r="C63" s="122">
        <v>0</v>
      </c>
      <c r="D63" s="110">
        <v>0</v>
      </c>
      <c r="E63" s="110">
        <v>0</v>
      </c>
      <c r="F63" s="110">
        <v>0</v>
      </c>
      <c r="G63" s="110">
        <v>0</v>
      </c>
      <c r="H63" s="110">
        <v>0</v>
      </c>
      <c r="I63" s="110">
        <v>0</v>
      </c>
      <c r="J63" s="111">
        <v>0</v>
      </c>
    </row>
    <row r="64" spans="1:10">
      <c r="A64" s="109" t="s">
        <v>311</v>
      </c>
      <c r="B64" s="122">
        <v>15691</v>
      </c>
      <c r="C64" s="122">
        <v>13600</v>
      </c>
      <c r="D64" s="110">
        <v>7700</v>
      </c>
      <c r="E64" s="110">
        <v>7400</v>
      </c>
      <c r="F64" s="110">
        <v>7100</v>
      </c>
      <c r="G64" s="110">
        <v>6800</v>
      </c>
      <c r="H64" s="110">
        <v>6500</v>
      </c>
      <c r="I64" s="110">
        <v>6200</v>
      </c>
      <c r="J64" s="111">
        <v>5900</v>
      </c>
    </row>
    <row r="65" spans="1:10">
      <c r="A65" s="109" t="s">
        <v>312</v>
      </c>
      <c r="B65" s="122">
        <v>68</v>
      </c>
      <c r="C65" s="122">
        <v>100</v>
      </c>
      <c r="D65" s="110">
        <v>0</v>
      </c>
      <c r="E65" s="110">
        <v>0</v>
      </c>
      <c r="F65" s="110">
        <v>0</v>
      </c>
      <c r="G65" s="110">
        <v>0</v>
      </c>
      <c r="H65" s="110">
        <v>0</v>
      </c>
      <c r="I65" s="110">
        <v>0</v>
      </c>
      <c r="J65" s="111">
        <v>0</v>
      </c>
    </row>
    <row r="66" spans="1:10">
      <c r="A66" s="109" t="s">
        <v>313</v>
      </c>
      <c r="B66" s="122">
        <v>8981</v>
      </c>
      <c r="C66" s="122">
        <v>8000</v>
      </c>
      <c r="D66" s="110">
        <v>4500</v>
      </c>
      <c r="E66" s="110">
        <v>4400</v>
      </c>
      <c r="F66" s="110">
        <v>4200</v>
      </c>
      <c r="G66" s="110">
        <v>4000</v>
      </c>
      <c r="H66" s="110">
        <v>3800</v>
      </c>
      <c r="I66" s="110">
        <v>3700</v>
      </c>
      <c r="J66" s="111">
        <v>3500</v>
      </c>
    </row>
    <row r="67" spans="1:10">
      <c r="A67" s="109" t="s">
        <v>314</v>
      </c>
      <c r="B67" s="122">
        <v>251</v>
      </c>
      <c r="C67" s="122">
        <v>300</v>
      </c>
      <c r="D67" s="110">
        <v>100</v>
      </c>
      <c r="E67" s="110">
        <v>100</v>
      </c>
      <c r="F67" s="110">
        <v>100</v>
      </c>
      <c r="G67" s="110">
        <v>100</v>
      </c>
      <c r="H67" s="110">
        <v>100</v>
      </c>
      <c r="I67" s="110">
        <v>100</v>
      </c>
      <c r="J67" s="111">
        <v>100</v>
      </c>
    </row>
    <row r="68" spans="1:10">
      <c r="A68" s="109" t="s">
        <v>315</v>
      </c>
      <c r="B68" s="122">
        <v>6308</v>
      </c>
      <c r="C68" s="122">
        <v>5600</v>
      </c>
      <c r="D68" s="110">
        <v>3200</v>
      </c>
      <c r="E68" s="110">
        <v>3100</v>
      </c>
      <c r="F68" s="110">
        <v>2900</v>
      </c>
      <c r="G68" s="110">
        <v>2800</v>
      </c>
      <c r="H68" s="110">
        <v>2700</v>
      </c>
      <c r="I68" s="110">
        <v>2600</v>
      </c>
      <c r="J68" s="111">
        <v>2400</v>
      </c>
    </row>
    <row r="69" spans="1:10">
      <c r="A69" s="109" t="s">
        <v>316</v>
      </c>
      <c r="B69" s="122">
        <v>1684</v>
      </c>
      <c r="C69" s="122">
        <v>1500</v>
      </c>
      <c r="D69" s="110">
        <v>800</v>
      </c>
      <c r="E69" s="110">
        <v>800</v>
      </c>
      <c r="F69" s="110">
        <v>800</v>
      </c>
      <c r="G69" s="110">
        <v>700</v>
      </c>
      <c r="H69" s="110">
        <v>700</v>
      </c>
      <c r="I69" s="110">
        <v>700</v>
      </c>
      <c r="J69" s="111">
        <v>600</v>
      </c>
    </row>
    <row r="70" spans="1:10">
      <c r="A70" s="109" t="s">
        <v>317</v>
      </c>
      <c r="B70" s="122">
        <v>2648</v>
      </c>
      <c r="C70" s="122">
        <v>2900</v>
      </c>
      <c r="D70" s="110">
        <v>1700</v>
      </c>
      <c r="E70" s="110">
        <v>1600</v>
      </c>
      <c r="F70" s="110">
        <v>1500</v>
      </c>
      <c r="G70" s="110">
        <v>1500</v>
      </c>
      <c r="H70" s="110">
        <v>1400</v>
      </c>
      <c r="I70" s="110">
        <v>1300</v>
      </c>
      <c r="J70" s="111">
        <v>1300</v>
      </c>
    </row>
    <row r="71" spans="1:10">
      <c r="A71" s="109" t="s">
        <v>318</v>
      </c>
      <c r="B71" s="122">
        <v>1414</v>
      </c>
      <c r="C71" s="122">
        <v>1500</v>
      </c>
      <c r="D71" s="110">
        <v>900</v>
      </c>
      <c r="E71" s="110">
        <v>800</v>
      </c>
      <c r="F71" s="110">
        <v>800</v>
      </c>
      <c r="G71" s="110">
        <v>800</v>
      </c>
      <c r="H71" s="110">
        <v>700</v>
      </c>
      <c r="I71" s="110">
        <v>700</v>
      </c>
      <c r="J71" s="111">
        <v>700</v>
      </c>
    </row>
    <row r="72" spans="1:10">
      <c r="A72" s="123" t="s">
        <v>319</v>
      </c>
      <c r="B72" s="124">
        <v>440654</v>
      </c>
      <c r="C72" s="124">
        <v>403700</v>
      </c>
      <c r="D72" s="107">
        <v>245400</v>
      </c>
      <c r="E72" s="107">
        <v>245100</v>
      </c>
      <c r="F72" s="107">
        <v>244900</v>
      </c>
      <c r="G72" s="107">
        <v>244700</v>
      </c>
      <c r="H72" s="107">
        <v>244400</v>
      </c>
      <c r="I72" s="107">
        <v>244200</v>
      </c>
      <c r="J72" s="108">
        <v>243600</v>
      </c>
    </row>
    <row r="73" spans="1:10" s="84" customFormat="1" ht="80.5" customHeight="1">
      <c r="A73" s="194" t="s">
        <v>354</v>
      </c>
      <c r="B73" s="194"/>
      <c r="C73" s="194"/>
      <c r="D73" s="194"/>
      <c r="E73" s="194"/>
      <c r="F73" s="194"/>
      <c r="G73" s="194"/>
      <c r="H73" s="194"/>
      <c r="I73" s="194"/>
      <c r="J73" s="194"/>
    </row>
    <row r="74" spans="1:10" ht="15.5">
      <c r="A74" s="81" t="s">
        <v>241</v>
      </c>
      <c r="B74" s="96"/>
      <c r="C74" s="96"/>
      <c r="D74" s="96"/>
      <c r="E74" s="96"/>
      <c r="F74" s="96"/>
      <c r="G74" s="96"/>
      <c r="H74" s="96"/>
      <c r="I74" s="96"/>
      <c r="J74" s="96"/>
    </row>
    <row r="75" spans="1:10" ht="15.5">
      <c r="A75" s="81" t="s">
        <v>241</v>
      </c>
      <c r="B75" s="96"/>
      <c r="C75" s="96"/>
      <c r="D75" s="96"/>
      <c r="E75" s="96"/>
      <c r="F75" s="96"/>
      <c r="G75" s="96"/>
      <c r="H75" s="96"/>
      <c r="I75" s="96"/>
      <c r="J75" s="96"/>
    </row>
    <row r="76" spans="1:10" ht="16.5">
      <c r="A76" s="81" t="s">
        <v>241</v>
      </c>
      <c r="B76" s="96"/>
      <c r="C76" s="96"/>
      <c r="D76" s="96"/>
      <c r="E76" s="96"/>
      <c r="F76" s="96"/>
      <c r="G76" s="96"/>
      <c r="H76" s="96"/>
      <c r="I76" s="96"/>
      <c r="J76" s="97"/>
    </row>
    <row r="77" spans="1:10" ht="16.5">
      <c r="A77" s="96"/>
      <c r="B77" s="96"/>
      <c r="C77" s="96"/>
      <c r="D77" s="96"/>
      <c r="E77" s="96"/>
      <c r="F77" s="96"/>
      <c r="G77" s="96"/>
      <c r="H77" s="96"/>
      <c r="I77" s="96"/>
      <c r="J77" s="97"/>
    </row>
    <row r="78" spans="1:10" ht="16.5">
      <c r="A78" s="96"/>
      <c r="B78" s="96"/>
      <c r="C78" s="96"/>
      <c r="D78" s="96"/>
      <c r="E78" s="96"/>
      <c r="F78" s="96"/>
      <c r="G78" s="96"/>
      <c r="H78" s="96"/>
      <c r="I78" s="96"/>
      <c r="J78" s="97"/>
    </row>
    <row r="79" spans="1:10" ht="15.5">
      <c r="A79" s="96"/>
      <c r="B79" s="96"/>
      <c r="C79" s="96"/>
      <c r="D79" s="96"/>
      <c r="E79" s="96"/>
      <c r="F79" s="96"/>
      <c r="G79" s="96"/>
      <c r="H79" s="96"/>
      <c r="I79" s="96"/>
      <c r="J79" s="96"/>
    </row>
    <row r="80" spans="1:10" ht="27.5">
      <c r="A80" s="195"/>
      <c r="B80" s="195"/>
      <c r="C80" s="195"/>
      <c r="D80" s="195"/>
      <c r="E80" s="195"/>
      <c r="F80" s="195"/>
      <c r="G80" s="195"/>
      <c r="H80" s="195"/>
      <c r="I80" s="195"/>
      <c r="J80" s="195"/>
    </row>
    <row r="81" spans="1:10" ht="15.5">
      <c r="A81" s="96"/>
      <c r="B81" s="96"/>
      <c r="C81" s="96"/>
      <c r="D81" s="96"/>
      <c r="E81" s="96"/>
      <c r="F81" s="96"/>
      <c r="G81" s="96"/>
      <c r="H81" s="96"/>
      <c r="I81" s="96"/>
      <c r="J81" s="96"/>
    </row>
    <row r="82" spans="1:10" ht="15.5">
      <c r="A82" s="96"/>
      <c r="B82" s="96"/>
      <c r="C82" s="96"/>
      <c r="D82" s="96"/>
      <c r="E82" s="96"/>
      <c r="F82" s="96"/>
      <c r="G82" s="96"/>
      <c r="H82" s="96"/>
      <c r="I82" s="96"/>
      <c r="J82" s="96"/>
    </row>
    <row r="83" spans="1:10" ht="15.5">
      <c r="A83" s="96"/>
      <c r="B83" s="96"/>
      <c r="C83" s="96"/>
      <c r="D83" s="96"/>
      <c r="E83" s="96"/>
      <c r="F83" s="96"/>
      <c r="G83" s="96"/>
      <c r="H83" s="96"/>
      <c r="I83" s="96"/>
      <c r="J83" s="96"/>
    </row>
    <row r="84" spans="1:10" ht="15.5">
      <c r="A84" s="96"/>
      <c r="B84" s="98"/>
      <c r="C84" s="98"/>
      <c r="D84" s="98"/>
      <c r="E84" s="98"/>
      <c r="F84" s="98"/>
      <c r="G84" s="98"/>
      <c r="H84" s="98"/>
      <c r="I84" s="98"/>
      <c r="J84" s="98"/>
    </row>
    <row r="85" spans="1:10" ht="15.5">
      <c r="A85" s="96"/>
      <c r="B85" s="98"/>
      <c r="C85" s="98"/>
      <c r="D85" s="98"/>
      <c r="E85" s="98"/>
      <c r="F85" s="98"/>
      <c r="G85" s="98"/>
      <c r="H85" s="98"/>
      <c r="I85" s="98"/>
      <c r="J85" s="98"/>
    </row>
    <row r="86" spans="1:10" ht="15.5">
      <c r="A86" s="96"/>
      <c r="B86" s="98"/>
      <c r="C86" s="98"/>
      <c r="D86" s="98"/>
      <c r="E86" s="98"/>
      <c r="F86" s="98"/>
      <c r="G86" s="98"/>
      <c r="H86" s="98"/>
      <c r="I86" s="98"/>
      <c r="J86" s="98"/>
    </row>
    <row r="87" spans="1:10" ht="15.5">
      <c r="A87" s="96"/>
      <c r="B87" s="98"/>
      <c r="C87" s="98"/>
      <c r="D87" s="98"/>
      <c r="E87" s="98"/>
      <c r="F87" s="98"/>
      <c r="G87" s="98"/>
      <c r="H87" s="98"/>
      <c r="I87" s="98"/>
      <c r="J87" s="98"/>
    </row>
    <row r="88" spans="1:10" ht="15.5">
      <c r="A88" s="96"/>
      <c r="B88" s="98"/>
      <c r="C88" s="98"/>
      <c r="D88" s="98"/>
      <c r="E88" s="98"/>
      <c r="F88" s="98"/>
      <c r="G88" s="98"/>
      <c r="H88" s="98"/>
      <c r="I88" s="98"/>
      <c r="J88" s="98"/>
    </row>
    <row r="89" spans="1:10" ht="15.5">
      <c r="A89" s="96"/>
      <c r="B89" s="98"/>
      <c r="C89" s="98"/>
      <c r="D89" s="98"/>
      <c r="E89" s="98"/>
      <c r="F89" s="98"/>
      <c r="G89" s="98"/>
      <c r="H89" s="98"/>
      <c r="I89" s="98"/>
      <c r="J89" s="98"/>
    </row>
    <row r="90" spans="1:10" ht="15.5">
      <c r="A90" s="96"/>
      <c r="B90" s="98"/>
      <c r="C90" s="98"/>
      <c r="D90" s="98"/>
      <c r="E90" s="98"/>
      <c r="F90" s="98"/>
      <c r="G90" s="98"/>
      <c r="H90" s="98"/>
      <c r="I90" s="98"/>
      <c r="J90" s="98"/>
    </row>
    <row r="91" spans="1:10" ht="15.5">
      <c r="A91" s="96"/>
      <c r="B91" s="98"/>
      <c r="C91" s="98"/>
      <c r="D91" s="98"/>
      <c r="E91" s="98"/>
      <c r="F91" s="98"/>
      <c r="G91" s="98"/>
      <c r="H91" s="98"/>
      <c r="I91" s="98"/>
      <c r="J91" s="98"/>
    </row>
    <row r="92" spans="1:10" ht="15.5">
      <c r="A92" s="96"/>
      <c r="B92" s="98"/>
      <c r="C92" s="98"/>
      <c r="D92" s="98"/>
      <c r="E92" s="98"/>
      <c r="F92" s="98"/>
      <c r="G92" s="98"/>
      <c r="H92" s="98"/>
      <c r="I92" s="98"/>
      <c r="J92" s="98"/>
    </row>
    <row r="93" spans="1:10" ht="15.5">
      <c r="A93" s="96"/>
      <c r="B93" s="98"/>
      <c r="C93" s="98"/>
      <c r="D93" s="98"/>
      <c r="E93" s="98"/>
      <c r="F93" s="98"/>
      <c r="G93" s="98"/>
      <c r="H93" s="98"/>
      <c r="I93" s="98"/>
      <c r="J93" s="98"/>
    </row>
    <row r="94" spans="1:10" ht="15.5">
      <c r="A94" s="96"/>
      <c r="B94" s="98"/>
      <c r="C94" s="98"/>
      <c r="D94" s="98"/>
      <c r="E94" s="98"/>
      <c r="F94" s="98"/>
      <c r="G94" s="98"/>
      <c r="H94" s="98"/>
      <c r="I94" s="98"/>
      <c r="J94" s="98"/>
    </row>
    <row r="95" spans="1:10" ht="15.5">
      <c r="A95" s="96"/>
      <c r="B95" s="98"/>
      <c r="C95" s="98"/>
      <c r="D95" s="98"/>
      <c r="E95" s="98"/>
      <c r="F95" s="98"/>
      <c r="G95" s="98"/>
      <c r="H95" s="98"/>
      <c r="I95" s="98"/>
      <c r="J95" s="98"/>
    </row>
    <row r="96" spans="1:10" ht="15.5">
      <c r="A96" s="96"/>
      <c r="B96" s="96"/>
      <c r="C96" s="96"/>
      <c r="D96" s="96"/>
      <c r="E96" s="96"/>
      <c r="F96" s="96"/>
      <c r="G96" s="96"/>
      <c r="H96" s="96"/>
      <c r="I96" s="96"/>
      <c r="J96" s="96"/>
    </row>
    <row r="97" spans="1:10" ht="15.5">
      <c r="A97" s="96"/>
      <c r="B97" s="96"/>
      <c r="C97" s="96"/>
      <c r="D97" s="96"/>
      <c r="E97" s="96"/>
      <c r="F97" s="96"/>
      <c r="G97" s="96"/>
      <c r="H97" s="96"/>
      <c r="I97" s="96"/>
      <c r="J97" s="96"/>
    </row>
    <row r="98" spans="1:10" ht="15.5">
      <c r="A98" s="96"/>
      <c r="B98" s="98"/>
      <c r="C98" s="98"/>
      <c r="D98" s="98"/>
      <c r="E98" s="98"/>
      <c r="F98" s="98"/>
      <c r="G98" s="98"/>
      <c r="H98" s="96"/>
      <c r="I98" s="96"/>
      <c r="J98" s="96"/>
    </row>
    <row r="99" spans="1:10" ht="15.5">
      <c r="A99" s="96"/>
      <c r="B99" s="98"/>
      <c r="C99" s="98"/>
      <c r="D99" s="98"/>
      <c r="E99" s="98"/>
      <c r="F99" s="98"/>
      <c r="G99" s="98"/>
      <c r="H99" s="96"/>
      <c r="I99" s="96"/>
      <c r="J99" s="96"/>
    </row>
    <row r="100" spans="1:10" ht="15.5">
      <c r="A100" s="96"/>
      <c r="B100" s="96"/>
      <c r="C100" s="96"/>
      <c r="D100" s="96"/>
      <c r="E100" s="96"/>
      <c r="F100" s="96"/>
      <c r="G100" s="96"/>
      <c r="H100" s="96"/>
      <c r="I100" s="96"/>
      <c r="J100" s="96"/>
    </row>
    <row r="101" spans="1:10" ht="15.5">
      <c r="A101" s="96"/>
      <c r="B101" s="96"/>
      <c r="C101" s="96"/>
      <c r="D101" s="96"/>
      <c r="E101" s="96"/>
      <c r="F101" s="96"/>
      <c r="G101" s="96"/>
      <c r="H101" s="96"/>
      <c r="I101" s="96"/>
      <c r="J101" s="96"/>
    </row>
    <row r="102" spans="1:10" ht="15.5">
      <c r="A102" s="96"/>
      <c r="B102" s="96"/>
      <c r="C102" s="96"/>
      <c r="D102" s="96"/>
      <c r="E102" s="96"/>
      <c r="F102" s="96"/>
      <c r="G102" s="96"/>
      <c r="H102" s="96"/>
      <c r="I102" s="96"/>
      <c r="J102" s="96"/>
    </row>
    <row r="107" spans="1:10" ht="15.5">
      <c r="C107" s="99"/>
    </row>
    <row r="108" spans="1:10" ht="15.5">
      <c r="C108" s="99"/>
    </row>
    <row r="109" spans="1:10" ht="15.5">
      <c r="C109" s="99"/>
    </row>
    <row r="110" spans="1:10" ht="15.5">
      <c r="C110" s="99"/>
    </row>
    <row r="111" spans="1:10" ht="15.5">
      <c r="C111" s="99"/>
    </row>
    <row r="112" spans="1:10" ht="15.5">
      <c r="C112" s="99"/>
    </row>
  </sheetData>
  <mergeCells count="8">
    <mergeCell ref="A73:J73"/>
    <mergeCell ref="A80:J80"/>
    <mergeCell ref="A1:J1"/>
    <mergeCell ref="A2:A3"/>
    <mergeCell ref="D2:J2"/>
    <mergeCell ref="A46:J46"/>
    <mergeCell ref="A47:A48"/>
    <mergeCell ref="D47:J47"/>
  </mergeCells>
  <pageMargins left="0.7" right="0.7" top="0.75" bottom="0.75" header="0.3" footer="0.3"/>
  <pageSetup scale="62" orientation="portrait" verticalDpi="1200" r:id="rId1"/>
  <ignoredErrors>
    <ignoredError sqref="B4:J4 B49:J4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C2BCD-4BF9-4E57-8782-0A0534722383}">
  <dimension ref="A1:G53"/>
  <sheetViews>
    <sheetView workbookViewId="0">
      <selection activeCell="K51" sqref="K51"/>
    </sheetView>
  </sheetViews>
  <sheetFormatPr defaultColWidth="9.1796875" defaultRowHeight="12.5"/>
  <cols>
    <col min="1" max="1" width="30" style="125" customWidth="1"/>
    <col min="2" max="2" width="12.1796875" style="125" customWidth="1"/>
    <col min="3" max="7" width="10.7265625" style="125" customWidth="1"/>
    <col min="8" max="16384" width="9.1796875" style="125"/>
  </cols>
  <sheetData>
    <row r="1" spans="1:7" ht="30.75" customHeight="1" thickBot="1">
      <c r="A1" s="197" t="s">
        <v>320</v>
      </c>
      <c r="B1" s="197"/>
      <c r="C1" s="197"/>
      <c r="D1" s="197"/>
      <c r="E1" s="197"/>
      <c r="F1" s="197"/>
      <c r="G1" s="197"/>
    </row>
    <row r="2" spans="1:7" ht="15" customHeight="1" thickTop="1">
      <c r="A2" s="198" t="s">
        <v>321</v>
      </c>
      <c r="B2" s="200" t="s">
        <v>322</v>
      </c>
      <c r="C2" s="201"/>
      <c r="D2" s="201"/>
      <c r="E2" s="201"/>
      <c r="F2" s="201"/>
      <c r="G2" s="201"/>
    </row>
    <row r="3" spans="1:7" ht="30" customHeight="1">
      <c r="A3" s="199"/>
      <c r="B3" s="126" t="s">
        <v>323</v>
      </c>
      <c r="C3" s="127" t="s">
        <v>324</v>
      </c>
      <c r="D3" s="127" t="s">
        <v>325</v>
      </c>
      <c r="E3" s="127" t="s">
        <v>326</v>
      </c>
      <c r="F3" s="127" t="s">
        <v>327</v>
      </c>
      <c r="G3" s="128" t="s">
        <v>328</v>
      </c>
    </row>
    <row r="4" spans="1:7" s="133" customFormat="1" ht="15.75" customHeight="1">
      <c r="A4" s="129" t="s">
        <v>329</v>
      </c>
      <c r="B4" s="130">
        <v>270886.96899999998</v>
      </c>
      <c r="C4" s="131"/>
      <c r="D4" s="131"/>
      <c r="E4" s="131"/>
      <c r="F4" s="131"/>
      <c r="G4" s="132"/>
    </row>
    <row r="5" spans="1:7" s="133" customFormat="1" ht="11.25" customHeight="1">
      <c r="A5" s="134" t="s">
        <v>330</v>
      </c>
      <c r="B5" s="135"/>
      <c r="C5" s="136">
        <v>2.8140579782541437E-2</v>
      </c>
      <c r="D5" s="136">
        <v>2.7190488416911296E-2</v>
      </c>
      <c r="E5" s="136">
        <v>2.2627647576165602E-2</v>
      </c>
      <c r="F5" s="136">
        <v>2.687365770087697E-2</v>
      </c>
      <c r="G5" s="137">
        <v>3.1388619555528546E-2</v>
      </c>
    </row>
    <row r="6" spans="1:7" ht="11.25" customHeight="1">
      <c r="A6" s="134" t="s">
        <v>331</v>
      </c>
      <c r="B6" s="130"/>
      <c r="C6" s="138">
        <v>4</v>
      </c>
      <c r="D6" s="138">
        <v>2</v>
      </c>
      <c r="E6" s="138">
        <v>1</v>
      </c>
      <c r="F6" s="138">
        <v>2</v>
      </c>
      <c r="G6" s="139">
        <v>2</v>
      </c>
    </row>
    <row r="7" spans="1:7" s="133" customFormat="1" ht="11.25" customHeight="1">
      <c r="A7" s="140" t="s">
        <v>332</v>
      </c>
      <c r="B7" s="130">
        <v>57849.663999999997</v>
      </c>
      <c r="C7" s="131"/>
      <c r="D7" s="131"/>
      <c r="E7" s="131"/>
      <c r="F7" s="131"/>
      <c r="G7" s="141"/>
    </row>
    <row r="8" spans="1:7" ht="11.25" customHeight="1">
      <c r="A8" s="134" t="s">
        <v>333</v>
      </c>
      <c r="B8" s="135"/>
      <c r="C8" s="136">
        <v>0.10966715596885034</v>
      </c>
      <c r="D8" s="136">
        <v>0.14527369896284067</v>
      </c>
      <c r="E8" s="136">
        <v>0.11883219348577162</v>
      </c>
      <c r="F8" s="136">
        <v>0.16509818475112786</v>
      </c>
      <c r="G8" s="137">
        <v>0.19268458515334816</v>
      </c>
    </row>
    <row r="9" spans="1:7" ht="11.25" customHeight="1">
      <c r="A9" s="134" t="s">
        <v>334</v>
      </c>
      <c r="B9" s="135"/>
      <c r="C9" s="138">
        <v>3</v>
      </c>
      <c r="D9" s="138">
        <v>1</v>
      </c>
      <c r="E9" s="138">
        <v>3</v>
      </c>
      <c r="F9" s="138">
        <v>3</v>
      </c>
      <c r="G9" s="139">
        <v>4</v>
      </c>
    </row>
    <row r="10" spans="1:7" s="133" customFormat="1" ht="11.25" customHeight="1">
      <c r="A10" s="140" t="s">
        <v>335</v>
      </c>
      <c r="B10" s="130">
        <v>213037.30499999999</v>
      </c>
      <c r="C10" s="131"/>
      <c r="D10" s="131"/>
      <c r="E10" s="131"/>
      <c r="F10" s="131"/>
      <c r="G10" s="141"/>
    </row>
    <row r="11" spans="1:7" s="133" customFormat="1" ht="11.25" customHeight="1">
      <c r="A11" s="134" t="s">
        <v>333</v>
      </c>
      <c r="B11" s="142"/>
      <c r="C11" s="136">
        <v>1.5259204242476338E-2</v>
      </c>
      <c r="D11" s="136">
        <v>2.5903042556715748E-2</v>
      </c>
      <c r="E11" s="136">
        <v>3.0454610088313218E-2</v>
      </c>
      <c r="F11" s="136">
        <v>3.6797444578300538E-2</v>
      </c>
      <c r="G11" s="137">
        <v>4.1485506207869477E-2</v>
      </c>
    </row>
    <row r="12" spans="1:7" ht="11.25" customHeight="1">
      <c r="A12" s="134" t="s">
        <v>334</v>
      </c>
      <c r="B12" s="142"/>
      <c r="C12" s="138">
        <v>3</v>
      </c>
      <c r="D12" s="138">
        <v>2</v>
      </c>
      <c r="E12" s="138">
        <v>0</v>
      </c>
      <c r="F12" s="138">
        <v>0</v>
      </c>
      <c r="G12" s="139">
        <v>1</v>
      </c>
    </row>
    <row r="13" spans="1:7" s="133" customFormat="1" ht="11.25" customHeight="1">
      <c r="A13" s="140" t="s">
        <v>336</v>
      </c>
      <c r="B13" s="130">
        <v>232222.37299999999</v>
      </c>
      <c r="C13" s="143"/>
      <c r="D13" s="143"/>
      <c r="E13" s="143"/>
      <c r="F13" s="143"/>
      <c r="G13" s="144"/>
    </row>
    <row r="14" spans="1:7" s="133" customFormat="1" ht="11.25" customHeight="1">
      <c r="A14" s="134" t="s">
        <v>330</v>
      </c>
      <c r="B14" s="145"/>
      <c r="C14" s="136">
        <v>2.5936230329938643E-2</v>
      </c>
      <c r="D14" s="136">
        <v>1.7253888030450418E-2</v>
      </c>
      <c r="E14" s="136">
        <v>1.0047095386080963E-2</v>
      </c>
      <c r="F14" s="136">
        <v>1.8185721088292233E-2</v>
      </c>
      <c r="G14" s="137">
        <v>2.8865576716721054E-2</v>
      </c>
    </row>
    <row r="15" spans="1:7" ht="11.25" customHeight="1">
      <c r="A15" s="134" t="s">
        <v>331</v>
      </c>
      <c r="B15" s="146"/>
      <c r="C15" s="138">
        <v>3</v>
      </c>
      <c r="D15" s="138">
        <v>2</v>
      </c>
      <c r="E15" s="138">
        <v>3</v>
      </c>
      <c r="F15" s="138">
        <v>2</v>
      </c>
      <c r="G15" s="139">
        <v>3</v>
      </c>
    </row>
    <row r="16" spans="1:7" s="133" customFormat="1" ht="11.25" customHeight="1">
      <c r="A16" s="140" t="s">
        <v>337</v>
      </c>
      <c r="B16" s="130">
        <v>47061.036</v>
      </c>
      <c r="C16" s="143"/>
      <c r="D16" s="143"/>
      <c r="E16" s="143"/>
      <c r="F16" s="143"/>
      <c r="G16" s="144"/>
    </row>
    <row r="17" spans="1:7" s="133" customFormat="1" ht="11.25" customHeight="1">
      <c r="A17" s="134" t="s">
        <v>333</v>
      </c>
      <c r="B17" s="147"/>
      <c r="C17" s="136">
        <v>0.12889170272267689</v>
      </c>
      <c r="D17" s="136">
        <v>0.11464880215747655</v>
      </c>
      <c r="E17" s="136">
        <v>0.14486559549859981</v>
      </c>
      <c r="F17" s="136">
        <v>0.17968173119460409</v>
      </c>
      <c r="G17" s="137">
        <v>0.22728792079252561</v>
      </c>
    </row>
    <row r="18" spans="1:7" ht="11.25" customHeight="1">
      <c r="A18" s="134" t="s">
        <v>334</v>
      </c>
      <c r="B18" s="145"/>
      <c r="C18" s="138">
        <v>4</v>
      </c>
      <c r="D18" s="138">
        <v>3</v>
      </c>
      <c r="E18" s="138">
        <v>4</v>
      </c>
      <c r="F18" s="138">
        <v>4</v>
      </c>
      <c r="G18" s="139">
        <v>4</v>
      </c>
    </row>
    <row r="19" spans="1:7" s="133" customFormat="1" ht="11.25" customHeight="1">
      <c r="A19" s="140" t="s">
        <v>338</v>
      </c>
      <c r="B19" s="130">
        <v>185161.337</v>
      </c>
      <c r="C19" s="143"/>
      <c r="D19" s="143"/>
      <c r="E19" s="143"/>
      <c r="F19" s="143"/>
      <c r="G19" s="144"/>
    </row>
    <row r="20" spans="1:7" s="133" customFormat="1" ht="11.25" customHeight="1">
      <c r="A20" s="134" t="s">
        <v>333</v>
      </c>
      <c r="B20" s="145"/>
      <c r="C20" s="136">
        <v>1.0580437798402731E-2</v>
      </c>
      <c r="D20" s="136">
        <v>1.9561107782139785E-2</v>
      </c>
      <c r="E20" s="136">
        <v>2.8757269518358972E-2</v>
      </c>
      <c r="F20" s="136">
        <v>3.0368473136764173E-2</v>
      </c>
      <c r="G20" s="137">
        <v>3.1460396072932384E-2</v>
      </c>
    </row>
    <row r="21" spans="1:7" ht="11.25" customHeight="1">
      <c r="A21" s="134" t="s">
        <v>334</v>
      </c>
      <c r="B21" s="145"/>
      <c r="C21" s="138">
        <v>1</v>
      </c>
      <c r="D21" s="138">
        <v>0</v>
      </c>
      <c r="E21" s="138">
        <v>1</v>
      </c>
      <c r="F21" s="138">
        <v>0</v>
      </c>
      <c r="G21" s="139">
        <v>1</v>
      </c>
    </row>
    <row r="22" spans="1:7" s="133" customFormat="1" ht="11.25" customHeight="1">
      <c r="A22" s="148" t="s">
        <v>339</v>
      </c>
      <c r="B22" s="130">
        <v>164240.622</v>
      </c>
      <c r="C22" s="143"/>
      <c r="D22" s="143"/>
      <c r="E22" s="143"/>
      <c r="F22" s="143"/>
      <c r="G22" s="144"/>
    </row>
    <row r="23" spans="1:7" s="133" customFormat="1" ht="11.25" customHeight="1">
      <c r="A23" s="134" t="s">
        <v>330</v>
      </c>
      <c r="B23" s="146"/>
      <c r="C23" s="136">
        <v>1.4111568887208345E-2</v>
      </c>
      <c r="D23" s="136">
        <v>1.8189629133909584E-2</v>
      </c>
      <c r="E23" s="136">
        <v>2.7648458119199987E-2</v>
      </c>
      <c r="F23" s="136">
        <v>2.4163881631217229E-2</v>
      </c>
      <c r="G23" s="137">
        <v>2.6078204182076046E-2</v>
      </c>
    </row>
    <row r="24" spans="1:7" ht="11.25" customHeight="1">
      <c r="A24" s="134" t="s">
        <v>331</v>
      </c>
      <c r="B24" s="145"/>
      <c r="C24" s="138">
        <v>2</v>
      </c>
      <c r="D24" s="138">
        <v>0</v>
      </c>
      <c r="E24" s="138">
        <v>1</v>
      </c>
      <c r="F24" s="138">
        <v>1</v>
      </c>
      <c r="G24" s="139">
        <v>1</v>
      </c>
    </row>
    <row r="25" spans="1:7" s="133" customFormat="1" ht="11.25" customHeight="1">
      <c r="A25" s="140" t="s">
        <v>340</v>
      </c>
      <c r="B25" s="130">
        <v>14794.981</v>
      </c>
      <c r="C25" s="143"/>
      <c r="D25" s="143"/>
      <c r="E25" s="143"/>
      <c r="F25" s="143"/>
      <c r="G25" s="144"/>
    </row>
    <row r="26" spans="1:7" s="133" customFormat="1" ht="11.25" customHeight="1">
      <c r="A26" s="134" t="s">
        <v>341</v>
      </c>
      <c r="B26" s="147"/>
      <c r="C26" s="136">
        <v>0.27825034309717628</v>
      </c>
      <c r="D26" s="136">
        <v>0.24464180627385193</v>
      </c>
      <c r="E26" s="136">
        <v>0.29101444255342646</v>
      </c>
      <c r="F26" s="136">
        <v>0.26129015449309995</v>
      </c>
      <c r="G26" s="137">
        <v>0.16180576102772434</v>
      </c>
    </row>
    <row r="27" spans="1:7" ht="11.25" customHeight="1">
      <c r="A27" s="134" t="s">
        <v>342</v>
      </c>
      <c r="B27" s="149"/>
      <c r="C27" s="138">
        <v>4</v>
      </c>
      <c r="D27" s="138">
        <v>3</v>
      </c>
      <c r="E27" s="138">
        <v>3</v>
      </c>
      <c r="F27" s="138">
        <v>2</v>
      </c>
      <c r="G27" s="139">
        <v>4</v>
      </c>
    </row>
    <row r="28" spans="1:7" s="133" customFormat="1" ht="11.25" customHeight="1">
      <c r="A28" s="140" t="s">
        <v>343</v>
      </c>
      <c r="B28" s="130">
        <v>149445.641</v>
      </c>
      <c r="C28" s="143"/>
      <c r="D28" s="143"/>
      <c r="E28" s="143"/>
      <c r="F28" s="143"/>
      <c r="G28" s="144"/>
    </row>
    <row r="29" spans="1:7" s="133" customFormat="1" ht="11.25" customHeight="1">
      <c r="A29" s="134" t="s">
        <v>341</v>
      </c>
      <c r="B29" s="149"/>
      <c r="C29" s="136">
        <v>2.0878814337236887E-2</v>
      </c>
      <c r="D29" s="136">
        <v>2.7770386292922868E-2</v>
      </c>
      <c r="E29" s="136">
        <v>4.148983917901089E-2</v>
      </c>
      <c r="F29" s="136">
        <v>4.2972340887000637E-2</v>
      </c>
      <c r="G29" s="137">
        <v>3.8277786562379151E-2</v>
      </c>
    </row>
    <row r="30" spans="1:7" ht="11.25" customHeight="1">
      <c r="A30" s="134" t="s">
        <v>342</v>
      </c>
      <c r="B30" s="149"/>
      <c r="C30" s="138">
        <v>1</v>
      </c>
      <c r="D30" s="138">
        <v>0</v>
      </c>
      <c r="E30" s="138">
        <v>1</v>
      </c>
      <c r="F30" s="138">
        <v>1</v>
      </c>
      <c r="G30" s="139">
        <v>1</v>
      </c>
    </row>
    <row r="31" spans="1:7" s="133" customFormat="1" ht="11.25" customHeight="1">
      <c r="A31" s="148" t="s">
        <v>344</v>
      </c>
      <c r="B31" s="130">
        <v>12607.841</v>
      </c>
      <c r="C31" s="143"/>
      <c r="D31" s="143"/>
      <c r="E31" s="143"/>
      <c r="F31" s="143"/>
      <c r="G31" s="144"/>
    </row>
    <row r="32" spans="1:7" s="133" customFormat="1" ht="11.25" customHeight="1">
      <c r="A32" s="134" t="s">
        <v>330</v>
      </c>
      <c r="B32" s="149"/>
      <c r="C32" s="136">
        <v>0.18283635502752815</v>
      </c>
      <c r="D32" s="136">
        <v>0.36127630059038984</v>
      </c>
      <c r="E32" s="136">
        <v>0.37930749576360884</v>
      </c>
      <c r="F32" s="136">
        <v>0.39936089218308207</v>
      </c>
      <c r="G32" s="137">
        <v>0.48969237678303146</v>
      </c>
    </row>
    <row r="33" spans="1:7" ht="11.25" customHeight="1">
      <c r="A33" s="134" t="s">
        <v>331</v>
      </c>
      <c r="B33" s="149"/>
      <c r="C33" s="138">
        <v>3</v>
      </c>
      <c r="D33" s="138">
        <v>3</v>
      </c>
      <c r="E33" s="138">
        <v>4</v>
      </c>
      <c r="F33" s="138">
        <v>4</v>
      </c>
      <c r="G33" s="139">
        <v>4</v>
      </c>
    </row>
    <row r="34" spans="1:7" s="133" customFormat="1" ht="11.25" customHeight="1">
      <c r="A34" s="150" t="s">
        <v>345</v>
      </c>
      <c r="B34" s="130">
        <v>3074.2049999999999</v>
      </c>
      <c r="C34" s="143"/>
      <c r="D34" s="143"/>
      <c r="E34" s="143"/>
      <c r="F34" s="143"/>
      <c r="G34" s="144"/>
    </row>
    <row r="35" spans="1:7" s="133" customFormat="1" ht="11.25" customHeight="1">
      <c r="A35" s="134" t="s">
        <v>330</v>
      </c>
      <c r="B35" s="145"/>
      <c r="C35" s="136">
        <v>3.5111076111822737E-2</v>
      </c>
      <c r="D35" s="136">
        <v>3.8205871556187272E-2</v>
      </c>
      <c r="E35" s="136">
        <v>5.0780273581472024E-2</v>
      </c>
      <c r="F35" s="136">
        <v>6.0717150120431086E-2</v>
      </c>
      <c r="G35" s="137">
        <v>5.5763540879228933E-2</v>
      </c>
    </row>
    <row r="36" spans="1:7" ht="11.25" customHeight="1">
      <c r="A36" s="134" t="s">
        <v>331</v>
      </c>
      <c r="B36" s="145"/>
      <c r="C36" s="138">
        <v>2</v>
      </c>
      <c r="D36" s="138">
        <v>1</v>
      </c>
      <c r="E36" s="138">
        <v>3</v>
      </c>
      <c r="F36" s="138">
        <v>3</v>
      </c>
      <c r="G36" s="139">
        <v>3</v>
      </c>
    </row>
    <row r="37" spans="1:7" s="133" customFormat="1" ht="11.25" customHeight="1">
      <c r="A37" s="151" t="s">
        <v>346</v>
      </c>
      <c r="B37" s="130">
        <v>4886.3440000000001</v>
      </c>
      <c r="C37" s="143"/>
      <c r="D37" s="143"/>
      <c r="E37" s="143"/>
      <c r="F37" s="143"/>
      <c r="G37" s="144"/>
    </row>
    <row r="38" spans="1:7" s="133" customFormat="1" ht="11.25" customHeight="1">
      <c r="A38" s="134" t="s">
        <v>330</v>
      </c>
      <c r="B38" s="147"/>
      <c r="C38" s="136">
        <v>3.4329492067493111E-2</v>
      </c>
      <c r="D38" s="136">
        <v>3.7495530165627934E-2</v>
      </c>
      <c r="E38" s="136">
        <v>4.0937897765278869E-2</v>
      </c>
      <c r="F38" s="136">
        <v>4.8141052573905739E-2</v>
      </c>
      <c r="G38" s="137">
        <v>5.6835322031094301E-2</v>
      </c>
    </row>
    <row r="39" spans="1:7" ht="11.25" customHeight="1">
      <c r="A39" s="134" t="s">
        <v>331</v>
      </c>
      <c r="B39" s="145"/>
      <c r="C39" s="138">
        <v>3</v>
      </c>
      <c r="D39" s="138">
        <v>1</v>
      </c>
      <c r="E39" s="138">
        <v>1</v>
      </c>
      <c r="F39" s="138">
        <v>1</v>
      </c>
      <c r="G39" s="139">
        <v>1</v>
      </c>
    </row>
    <row r="40" spans="1:7" s="133" customFormat="1" ht="11.25" customHeight="1">
      <c r="A40" s="151" t="s">
        <v>347</v>
      </c>
      <c r="B40" s="130">
        <v>7912.4219999999996</v>
      </c>
      <c r="C40" s="143"/>
      <c r="D40" s="143"/>
      <c r="E40" s="143"/>
      <c r="F40" s="143"/>
      <c r="G40" s="144"/>
    </row>
    <row r="41" spans="1:7" s="133" customFormat="1" ht="11.25" customHeight="1">
      <c r="A41" s="134" t="s">
        <v>330</v>
      </c>
      <c r="B41" s="145"/>
      <c r="C41" s="136">
        <v>3.3674257537956782E-2</v>
      </c>
      <c r="D41" s="136">
        <v>6.0017451038206895E-2</v>
      </c>
      <c r="E41" s="136">
        <v>4.0886859432960061E-2</v>
      </c>
      <c r="F41" s="136">
        <v>5.0553106696284156E-2</v>
      </c>
      <c r="G41" s="137">
        <v>3.9700525567032012E-2</v>
      </c>
    </row>
    <row r="42" spans="1:7" ht="11.25" customHeight="1">
      <c r="A42" s="134" t="s">
        <v>331</v>
      </c>
      <c r="B42" s="145"/>
      <c r="C42" s="138">
        <v>2</v>
      </c>
      <c r="D42" s="138">
        <v>1</v>
      </c>
      <c r="E42" s="138">
        <v>1</v>
      </c>
      <c r="F42" s="138">
        <v>1</v>
      </c>
      <c r="G42" s="139">
        <v>1</v>
      </c>
    </row>
    <row r="43" spans="1:7" s="133" customFormat="1" ht="11.25" customHeight="1">
      <c r="A43" s="150" t="s">
        <v>348</v>
      </c>
      <c r="B43" s="130">
        <v>34139.235999999997</v>
      </c>
      <c r="C43" s="143"/>
      <c r="D43" s="143"/>
      <c r="E43" s="143"/>
      <c r="F43" s="143"/>
      <c r="G43" s="144"/>
    </row>
    <row r="44" spans="1:7" s="133" customFormat="1" ht="11.25" customHeight="1">
      <c r="A44" s="134" t="s">
        <v>330</v>
      </c>
      <c r="B44" s="145"/>
      <c r="C44" s="136">
        <v>5.6317500147116666E-2</v>
      </c>
      <c r="D44" s="136">
        <v>8.0828836488993541E-2</v>
      </c>
      <c r="E44" s="136">
        <v>7.2680695538099985E-2</v>
      </c>
      <c r="F44" s="136">
        <v>7.7412226303519335E-2</v>
      </c>
      <c r="G44" s="137">
        <v>6.9382796890366666E-2</v>
      </c>
    </row>
    <row r="45" spans="1:7" ht="11.25" customHeight="1">
      <c r="A45" s="134" t="s">
        <v>331</v>
      </c>
      <c r="B45" s="145"/>
      <c r="C45" s="138">
        <v>2</v>
      </c>
      <c r="D45" s="138">
        <v>1</v>
      </c>
      <c r="E45" s="138">
        <v>1</v>
      </c>
      <c r="F45" s="138">
        <v>1</v>
      </c>
      <c r="G45" s="139">
        <v>1</v>
      </c>
    </row>
    <row r="46" spans="1:7" s="133" customFormat="1" ht="11.25" customHeight="1">
      <c r="A46" s="150" t="s">
        <v>349</v>
      </c>
      <c r="B46" s="130">
        <v>1752.222</v>
      </c>
      <c r="C46" s="143"/>
      <c r="D46" s="143"/>
      <c r="E46" s="143"/>
      <c r="F46" s="143"/>
      <c r="G46" s="144"/>
    </row>
    <row r="47" spans="1:7" s="133" customFormat="1" ht="11.25" customHeight="1">
      <c r="A47" s="134" t="s">
        <v>330</v>
      </c>
      <c r="B47" s="145"/>
      <c r="C47" s="136">
        <v>0.13891538074194079</v>
      </c>
      <c r="D47" s="136">
        <v>0.15936546462011736</v>
      </c>
      <c r="E47" s="136">
        <v>0.10690832284280394</v>
      </c>
      <c r="F47" s="136">
        <v>0.13259024538421385</v>
      </c>
      <c r="G47" s="137">
        <v>0.16062339350710705</v>
      </c>
    </row>
    <row r="48" spans="1:7" ht="11.25" customHeight="1">
      <c r="A48" s="134" t="s">
        <v>331</v>
      </c>
      <c r="B48" s="145"/>
      <c r="C48" s="138">
        <v>3</v>
      </c>
      <c r="D48" s="138">
        <v>2</v>
      </c>
      <c r="E48" s="138">
        <v>2</v>
      </c>
      <c r="F48" s="138">
        <v>3</v>
      </c>
      <c r="G48" s="139">
        <v>3</v>
      </c>
    </row>
    <row r="49" spans="1:7" s="133" customFormat="1" ht="11.25" customHeight="1">
      <c r="A49" s="150" t="s">
        <v>350</v>
      </c>
      <c r="B49" s="130">
        <v>1181.6400000000001</v>
      </c>
      <c r="C49" s="143"/>
      <c r="D49" s="143"/>
      <c r="E49" s="143"/>
      <c r="F49" s="143"/>
      <c r="G49" s="144"/>
    </row>
    <row r="50" spans="1:7" s="133" customFormat="1" ht="11.25" customHeight="1">
      <c r="A50" s="134" t="s">
        <v>330</v>
      </c>
      <c r="B50" s="145"/>
      <c r="C50" s="136">
        <v>4.3542781157100439E-2</v>
      </c>
      <c r="D50" s="136">
        <v>5.9419261732782711E-2</v>
      </c>
      <c r="E50" s="136">
        <v>5.3936702956279337E-2</v>
      </c>
      <c r="F50" s="136">
        <v>5.3530489351278E-2</v>
      </c>
      <c r="G50" s="137">
        <v>6.700386764064388E-2</v>
      </c>
    </row>
    <row r="51" spans="1:7" ht="11.25" customHeight="1">
      <c r="A51" s="152" t="s">
        <v>331</v>
      </c>
      <c r="B51" s="145"/>
      <c r="C51" s="138">
        <v>3</v>
      </c>
      <c r="D51" s="138">
        <v>1</v>
      </c>
      <c r="E51" s="138">
        <v>1</v>
      </c>
      <c r="F51" s="138">
        <v>1</v>
      </c>
      <c r="G51" s="153">
        <v>1</v>
      </c>
    </row>
    <row r="52" spans="1:7" ht="46.5" customHeight="1">
      <c r="A52" s="202" t="s">
        <v>355</v>
      </c>
      <c r="B52" s="202"/>
      <c r="C52" s="202"/>
      <c r="D52" s="202"/>
      <c r="E52" s="202"/>
      <c r="F52" s="202"/>
      <c r="G52" s="202"/>
    </row>
    <row r="53" spans="1:7">
      <c r="A53" s="154"/>
      <c r="B53" s="155"/>
      <c r="C53" s="155"/>
      <c r="D53" s="155"/>
      <c r="E53" s="155"/>
      <c r="F53" s="155"/>
      <c r="G53" s="155"/>
    </row>
  </sheetData>
  <mergeCells count="4">
    <mergeCell ref="A1:G1"/>
    <mergeCell ref="A2:A3"/>
    <mergeCell ref="B2:G2"/>
    <mergeCell ref="A52:G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89D6-8C10-462E-8762-63418E846476}">
  <dimension ref="A1:J158"/>
  <sheetViews>
    <sheetView tabSelected="1" zoomScaleNormal="100" zoomScaleSheetLayoutView="100" workbookViewId="0">
      <selection activeCell="L1" sqref="L1"/>
    </sheetView>
  </sheetViews>
  <sheetFormatPr defaultColWidth="9.1796875" defaultRowHeight="12.5"/>
  <cols>
    <col min="1" max="1" width="34.81640625" style="39" customWidth="1"/>
    <col min="2" max="10" width="11.6328125" style="39" customWidth="1"/>
    <col min="11" max="16384" width="9.1796875" style="39"/>
  </cols>
  <sheetData>
    <row r="1" spans="1:10" ht="13.5" thickBot="1">
      <c r="A1" s="189" t="s">
        <v>52</v>
      </c>
      <c r="B1" s="189"/>
      <c r="C1" s="189"/>
      <c r="D1" s="189"/>
      <c r="E1" s="189"/>
      <c r="F1" s="189"/>
      <c r="G1" s="189"/>
      <c r="H1" s="189"/>
      <c r="I1" s="189"/>
      <c r="J1" s="189"/>
    </row>
    <row r="2" spans="1:10" ht="13" thickTop="1">
      <c r="A2" s="190" t="s">
        <v>53</v>
      </c>
      <c r="B2" s="40" t="s">
        <v>54</v>
      </c>
      <c r="C2" s="40" t="s">
        <v>55</v>
      </c>
      <c r="D2" s="192" t="s">
        <v>56</v>
      </c>
      <c r="E2" s="193"/>
      <c r="F2" s="193"/>
      <c r="G2" s="193"/>
      <c r="H2" s="193"/>
      <c r="I2" s="193"/>
      <c r="J2" s="193"/>
    </row>
    <row r="3" spans="1:10">
      <c r="A3" s="191"/>
      <c r="B3" s="41">
        <v>2022</v>
      </c>
      <c r="C3" s="42">
        <v>2023</v>
      </c>
      <c r="D3" s="43">
        <v>2024</v>
      </c>
      <c r="E3" s="43">
        <v>2025</v>
      </c>
      <c r="F3" s="44">
        <v>2026</v>
      </c>
      <c r="G3" s="45">
        <v>2027</v>
      </c>
      <c r="H3" s="45">
        <v>2028</v>
      </c>
      <c r="I3" s="45">
        <v>2029</v>
      </c>
      <c r="J3" s="45">
        <v>2030</v>
      </c>
    </row>
    <row r="4" spans="1:10">
      <c r="A4" s="46"/>
      <c r="B4" s="47" t="s">
        <v>24</v>
      </c>
      <c r="C4" s="47" t="s">
        <v>25</v>
      </c>
      <c r="D4" s="48" t="s">
        <v>26</v>
      </c>
      <c r="E4" s="47" t="s">
        <v>27</v>
      </c>
      <c r="F4" s="47" t="s">
        <v>28</v>
      </c>
      <c r="G4" s="47" t="s">
        <v>29</v>
      </c>
      <c r="H4" s="47" t="s">
        <v>30</v>
      </c>
      <c r="I4" s="47" t="s">
        <v>31</v>
      </c>
      <c r="J4" s="49" t="s">
        <v>32</v>
      </c>
    </row>
    <row r="5" spans="1:10">
      <c r="A5" s="50" t="s">
        <v>57</v>
      </c>
      <c r="B5" s="51">
        <v>270886969</v>
      </c>
      <c r="C5" s="51">
        <v>272987000</v>
      </c>
      <c r="D5" s="51">
        <v>274779200</v>
      </c>
      <c r="E5" s="51">
        <v>276372400</v>
      </c>
      <c r="F5" s="51">
        <v>278525700</v>
      </c>
      <c r="G5" s="51">
        <v>280736000</v>
      </c>
      <c r="H5" s="51">
        <v>283021800</v>
      </c>
      <c r="I5" s="51">
        <v>285433600</v>
      </c>
      <c r="J5" s="52">
        <v>287844500</v>
      </c>
    </row>
    <row r="6" spans="1:10">
      <c r="A6" s="53" t="s">
        <v>58</v>
      </c>
      <c r="B6" s="54">
        <v>57947886</v>
      </c>
      <c r="C6" s="54">
        <v>52511300</v>
      </c>
      <c r="D6" s="54">
        <v>47852900</v>
      </c>
      <c r="E6" s="54">
        <v>44426800</v>
      </c>
      <c r="F6" s="54">
        <v>41725400</v>
      </c>
      <c r="G6" s="54">
        <v>39173900</v>
      </c>
      <c r="H6" s="54">
        <v>36737100</v>
      </c>
      <c r="I6" s="54">
        <v>34440500</v>
      </c>
      <c r="J6" s="55">
        <v>32218400</v>
      </c>
    </row>
    <row r="7" spans="1:10">
      <c r="A7" s="53" t="s">
        <v>59</v>
      </c>
      <c r="B7" s="54">
        <v>212939083</v>
      </c>
      <c r="C7" s="54">
        <v>220475600</v>
      </c>
      <c r="D7" s="54">
        <v>226926300</v>
      </c>
      <c r="E7" s="54">
        <v>231945500</v>
      </c>
      <c r="F7" s="54">
        <v>236800400</v>
      </c>
      <c r="G7" s="54">
        <v>241562000</v>
      </c>
      <c r="H7" s="54">
        <v>246284700</v>
      </c>
      <c r="I7" s="54">
        <v>250993000</v>
      </c>
      <c r="J7" s="55">
        <v>255626100</v>
      </c>
    </row>
    <row r="8" spans="1:10">
      <c r="A8" s="56" t="s">
        <v>60</v>
      </c>
      <c r="B8" s="57">
        <v>232222373</v>
      </c>
      <c r="C8" s="57">
        <v>234781200</v>
      </c>
      <c r="D8" s="57">
        <v>236981400</v>
      </c>
      <c r="E8" s="57">
        <v>239000200</v>
      </c>
      <c r="F8" s="57">
        <v>240812800</v>
      </c>
      <c r="G8" s="57">
        <v>242629500</v>
      </c>
      <c r="H8" s="57">
        <v>244487000</v>
      </c>
      <c r="I8" s="57">
        <v>246380700</v>
      </c>
      <c r="J8" s="58">
        <v>248252800</v>
      </c>
    </row>
    <row r="9" spans="1:10" s="59" customFormat="1" ht="13">
      <c r="A9" s="56" t="s">
        <v>61</v>
      </c>
      <c r="B9" s="57">
        <v>164240622</v>
      </c>
      <c r="C9" s="57">
        <v>166517300</v>
      </c>
      <c r="D9" s="57">
        <v>168423100</v>
      </c>
      <c r="E9" s="57">
        <v>169995300</v>
      </c>
      <c r="F9" s="57">
        <v>171618200</v>
      </c>
      <c r="G9" s="57">
        <v>173255500</v>
      </c>
      <c r="H9" s="57">
        <v>174936500</v>
      </c>
      <c r="I9" s="57">
        <v>176658000</v>
      </c>
      <c r="J9" s="58">
        <v>178357300</v>
      </c>
    </row>
    <row r="10" spans="1:10">
      <c r="A10" s="53" t="s">
        <v>62</v>
      </c>
      <c r="B10" s="54">
        <v>163185237</v>
      </c>
      <c r="C10" s="54">
        <v>165194100</v>
      </c>
      <c r="D10" s="54">
        <v>167102000</v>
      </c>
      <c r="E10" s="54">
        <v>168668700</v>
      </c>
      <c r="F10" s="54">
        <v>170281100</v>
      </c>
      <c r="G10" s="54">
        <v>171904500</v>
      </c>
      <c r="H10" s="54">
        <v>173569000</v>
      </c>
      <c r="I10" s="54">
        <v>175273900</v>
      </c>
      <c r="J10" s="55">
        <v>176951900</v>
      </c>
    </row>
    <row r="11" spans="1:10">
      <c r="A11" s="53" t="s">
        <v>63</v>
      </c>
      <c r="B11" s="54">
        <v>14454783</v>
      </c>
      <c r="C11" s="54">
        <v>11322500</v>
      </c>
      <c r="D11" s="60">
        <v>9481900</v>
      </c>
      <c r="E11" s="54">
        <v>8651700</v>
      </c>
      <c r="F11" s="54">
        <v>7882200</v>
      </c>
      <c r="G11" s="54">
        <v>7183200</v>
      </c>
      <c r="H11" s="54">
        <v>6545900</v>
      </c>
      <c r="I11" s="54">
        <v>5965100</v>
      </c>
      <c r="J11" s="55">
        <v>5435900</v>
      </c>
    </row>
    <row r="12" spans="1:10">
      <c r="A12" s="53" t="s">
        <v>64</v>
      </c>
      <c r="B12" s="54">
        <v>11853861</v>
      </c>
      <c r="C12" s="54">
        <v>8001000</v>
      </c>
      <c r="D12" s="54">
        <v>6107700</v>
      </c>
      <c r="E12" s="54">
        <v>5330500</v>
      </c>
      <c r="F12" s="54">
        <v>4613700</v>
      </c>
      <c r="G12" s="54">
        <v>3963900</v>
      </c>
      <c r="H12" s="54">
        <v>3372200</v>
      </c>
      <c r="I12" s="54">
        <v>2836500</v>
      </c>
      <c r="J12" s="55">
        <v>2356400</v>
      </c>
    </row>
    <row r="13" spans="1:10">
      <c r="A13" s="53" t="s">
        <v>65</v>
      </c>
      <c r="B13" s="61">
        <v>2593909</v>
      </c>
      <c r="C13" s="54">
        <v>3314700</v>
      </c>
      <c r="D13" s="62">
        <v>3366200</v>
      </c>
      <c r="E13" s="61">
        <v>3312000</v>
      </c>
      <c r="F13" s="61">
        <v>3258000</v>
      </c>
      <c r="G13" s="61">
        <v>3207600</v>
      </c>
      <c r="H13" s="61">
        <v>3160700</v>
      </c>
      <c r="I13" s="61">
        <v>3114400</v>
      </c>
      <c r="J13" s="63">
        <v>3063900</v>
      </c>
    </row>
    <row r="14" spans="1:10">
      <c r="A14" s="53" t="s">
        <v>66</v>
      </c>
      <c r="B14" s="61">
        <v>7013</v>
      </c>
      <c r="C14" s="61">
        <v>6800</v>
      </c>
      <c r="D14" s="62">
        <v>8100</v>
      </c>
      <c r="E14" s="61">
        <v>9300</v>
      </c>
      <c r="F14" s="61">
        <v>10500</v>
      </c>
      <c r="G14" s="61">
        <v>11800</v>
      </c>
      <c r="H14" s="61">
        <v>13000</v>
      </c>
      <c r="I14" s="61">
        <v>14300</v>
      </c>
      <c r="J14" s="63">
        <v>15600</v>
      </c>
    </row>
    <row r="15" spans="1:10">
      <c r="A15" s="53" t="s">
        <v>67</v>
      </c>
      <c r="B15" s="54">
        <v>148730454</v>
      </c>
      <c r="C15" s="54">
        <v>153871500</v>
      </c>
      <c r="D15" s="60">
        <v>157620100</v>
      </c>
      <c r="E15" s="54">
        <v>160017000</v>
      </c>
      <c r="F15" s="54">
        <v>162398900</v>
      </c>
      <c r="G15" s="54">
        <v>164721300</v>
      </c>
      <c r="H15" s="54">
        <v>167023100</v>
      </c>
      <c r="I15" s="54">
        <v>169308700</v>
      </c>
      <c r="J15" s="55">
        <v>171516000</v>
      </c>
    </row>
    <row r="16" spans="1:10">
      <c r="A16" s="53" t="s">
        <v>68</v>
      </c>
      <c r="B16" s="54">
        <v>64677588</v>
      </c>
      <c r="C16" s="54">
        <v>69395400</v>
      </c>
      <c r="D16" s="60">
        <v>72154400</v>
      </c>
      <c r="E16" s="54">
        <v>73549700</v>
      </c>
      <c r="F16" s="54">
        <v>74917900</v>
      </c>
      <c r="G16" s="54">
        <v>76214100</v>
      </c>
      <c r="H16" s="54">
        <v>77477300</v>
      </c>
      <c r="I16" s="54">
        <v>78711700</v>
      </c>
      <c r="J16" s="55">
        <v>79854900</v>
      </c>
    </row>
    <row r="17" spans="1:10">
      <c r="A17" s="53" t="s">
        <v>69</v>
      </c>
      <c r="B17" s="54">
        <v>84052866</v>
      </c>
      <c r="C17" s="54">
        <v>84476100</v>
      </c>
      <c r="D17" s="60">
        <v>85465700</v>
      </c>
      <c r="E17" s="54">
        <v>86467200</v>
      </c>
      <c r="F17" s="54">
        <v>87481000</v>
      </c>
      <c r="G17" s="54">
        <v>88507100</v>
      </c>
      <c r="H17" s="54">
        <v>89545800</v>
      </c>
      <c r="I17" s="54">
        <v>90597000</v>
      </c>
      <c r="J17" s="55">
        <v>91661200</v>
      </c>
    </row>
    <row r="18" spans="1:10">
      <c r="A18" s="53" t="s">
        <v>70</v>
      </c>
      <c r="B18" s="54">
        <v>655903</v>
      </c>
      <c r="C18" s="54">
        <v>909700</v>
      </c>
      <c r="D18" s="60">
        <v>936600</v>
      </c>
      <c r="E18" s="54">
        <v>963500</v>
      </c>
      <c r="F18" s="54">
        <v>990300</v>
      </c>
      <c r="G18" s="54">
        <v>1017300</v>
      </c>
      <c r="H18" s="54">
        <v>1044200</v>
      </c>
      <c r="I18" s="54">
        <v>1071100</v>
      </c>
      <c r="J18" s="55">
        <v>1098000</v>
      </c>
    </row>
    <row r="19" spans="1:10">
      <c r="A19" s="53" t="s">
        <v>71</v>
      </c>
      <c r="B19" s="54">
        <v>363102</v>
      </c>
      <c r="C19" s="54">
        <v>464900</v>
      </c>
      <c r="D19" s="60">
        <v>513200</v>
      </c>
      <c r="E19" s="54">
        <v>549900</v>
      </c>
      <c r="F19" s="54">
        <v>586600</v>
      </c>
      <c r="G19" s="54">
        <v>623300</v>
      </c>
      <c r="H19" s="54">
        <v>660000</v>
      </c>
      <c r="I19" s="54">
        <v>704100</v>
      </c>
      <c r="J19" s="55">
        <v>747500</v>
      </c>
    </row>
    <row r="20" spans="1:10">
      <c r="A20" s="53" t="s">
        <v>72</v>
      </c>
      <c r="B20" s="61">
        <v>399482</v>
      </c>
      <c r="C20" s="54">
        <v>413500</v>
      </c>
      <c r="D20" s="60">
        <v>384500</v>
      </c>
      <c r="E20" s="54">
        <v>363200</v>
      </c>
      <c r="F20" s="54">
        <v>346700</v>
      </c>
      <c r="G20" s="54">
        <v>333700</v>
      </c>
      <c r="H20" s="54">
        <v>323400</v>
      </c>
      <c r="I20" s="54">
        <v>313000</v>
      </c>
      <c r="J20" s="55">
        <v>307400</v>
      </c>
    </row>
    <row r="21" spans="1:10">
      <c r="A21" s="53" t="s">
        <v>73</v>
      </c>
      <c r="B21" s="61">
        <v>253863</v>
      </c>
      <c r="C21" s="54">
        <v>257200</v>
      </c>
      <c r="D21" s="60">
        <v>237500</v>
      </c>
      <c r="E21" s="54">
        <v>220500</v>
      </c>
      <c r="F21" s="54">
        <v>206100</v>
      </c>
      <c r="G21" s="54">
        <v>194300</v>
      </c>
      <c r="H21" s="54">
        <v>185100</v>
      </c>
      <c r="I21" s="54">
        <v>178600</v>
      </c>
      <c r="J21" s="55">
        <v>174600</v>
      </c>
    </row>
    <row r="22" spans="1:10">
      <c r="A22" s="56" t="s">
        <v>74</v>
      </c>
      <c r="B22" s="57">
        <v>12607841</v>
      </c>
      <c r="C22" s="57">
        <v>12254600</v>
      </c>
      <c r="D22" s="64">
        <v>12254600</v>
      </c>
      <c r="E22" s="57">
        <v>12254600</v>
      </c>
      <c r="F22" s="57">
        <v>12122300</v>
      </c>
      <c r="G22" s="57">
        <v>11990000</v>
      </c>
      <c r="H22" s="57">
        <v>11857700</v>
      </c>
      <c r="I22" s="57">
        <v>11725400</v>
      </c>
      <c r="J22" s="58">
        <v>11593000</v>
      </c>
    </row>
    <row r="23" spans="1:10">
      <c r="A23" s="53" t="s">
        <v>75</v>
      </c>
      <c r="B23" s="54">
        <v>12392008</v>
      </c>
      <c r="C23" s="54">
        <v>12054700</v>
      </c>
      <c r="D23" s="60">
        <v>12040000</v>
      </c>
      <c r="E23" s="54">
        <v>12025300</v>
      </c>
      <c r="F23" s="54">
        <v>11878300</v>
      </c>
      <c r="G23" s="54">
        <v>11731300</v>
      </c>
      <c r="H23" s="54">
        <v>11584200</v>
      </c>
      <c r="I23" s="54">
        <v>11437200</v>
      </c>
      <c r="J23" s="55">
        <v>11290300</v>
      </c>
    </row>
    <row r="24" spans="1:10">
      <c r="A24" s="53" t="s">
        <v>76</v>
      </c>
      <c r="B24" s="54">
        <v>215833</v>
      </c>
      <c r="C24" s="54">
        <v>200000</v>
      </c>
      <c r="D24" s="60">
        <v>214700</v>
      </c>
      <c r="E24" s="54">
        <v>229400</v>
      </c>
      <c r="F24" s="54">
        <v>244000</v>
      </c>
      <c r="G24" s="54">
        <v>258700</v>
      </c>
      <c r="H24" s="54">
        <v>273400</v>
      </c>
      <c r="I24" s="54">
        <v>288100</v>
      </c>
      <c r="J24" s="55">
        <v>302800</v>
      </c>
    </row>
    <row r="25" spans="1:10">
      <c r="A25" s="56" t="s">
        <v>77</v>
      </c>
      <c r="B25" s="57">
        <v>3074205</v>
      </c>
      <c r="C25" s="57">
        <v>3136100</v>
      </c>
      <c r="D25" s="64">
        <v>3124100</v>
      </c>
      <c r="E25" s="57">
        <v>3110600</v>
      </c>
      <c r="F25" s="57">
        <v>3096300</v>
      </c>
      <c r="G25" s="57">
        <v>3081800</v>
      </c>
      <c r="H25" s="57">
        <v>3067500</v>
      </c>
      <c r="I25" s="57">
        <v>3053600</v>
      </c>
      <c r="J25" s="58">
        <v>3040400</v>
      </c>
    </row>
    <row r="26" spans="1:10">
      <c r="A26" s="53" t="s">
        <v>78</v>
      </c>
      <c r="B26" s="54">
        <v>356276</v>
      </c>
      <c r="C26" s="54">
        <v>393300</v>
      </c>
      <c r="D26" s="60">
        <v>362300</v>
      </c>
      <c r="E26" s="54">
        <v>334300</v>
      </c>
      <c r="F26" s="54">
        <v>308900</v>
      </c>
      <c r="G26" s="54">
        <v>285900</v>
      </c>
      <c r="H26" s="54">
        <v>265200</v>
      </c>
      <c r="I26" s="54">
        <v>246400</v>
      </c>
      <c r="J26" s="55">
        <v>229400</v>
      </c>
    </row>
    <row r="27" spans="1:10">
      <c r="A27" s="53" t="s">
        <v>79</v>
      </c>
      <c r="B27" s="54">
        <v>2717929</v>
      </c>
      <c r="C27" s="54">
        <v>2742800</v>
      </c>
      <c r="D27" s="60">
        <v>2761800</v>
      </c>
      <c r="E27" s="54">
        <v>2776300</v>
      </c>
      <c r="F27" s="54">
        <v>2787400</v>
      </c>
      <c r="G27" s="54">
        <v>2795800</v>
      </c>
      <c r="H27" s="54">
        <v>2802300</v>
      </c>
      <c r="I27" s="54">
        <v>2807200</v>
      </c>
      <c r="J27" s="55">
        <v>2811000</v>
      </c>
    </row>
    <row r="28" spans="1:10">
      <c r="A28" s="56" t="s">
        <v>80</v>
      </c>
      <c r="B28" s="57">
        <v>797469</v>
      </c>
      <c r="C28" s="57">
        <v>773900</v>
      </c>
      <c r="D28" s="64">
        <v>773900</v>
      </c>
      <c r="E28" s="57">
        <v>773900</v>
      </c>
      <c r="F28" s="57">
        <v>773900</v>
      </c>
      <c r="G28" s="57">
        <v>773900</v>
      </c>
      <c r="H28" s="57">
        <v>773900</v>
      </c>
      <c r="I28" s="57">
        <v>773900</v>
      </c>
      <c r="J28" s="58">
        <v>773900</v>
      </c>
    </row>
    <row r="29" spans="1:10">
      <c r="A29" s="56" t="s">
        <v>81</v>
      </c>
      <c r="B29" s="57">
        <v>4886344</v>
      </c>
      <c r="C29" s="57">
        <v>5087900</v>
      </c>
      <c r="D29" s="64">
        <v>5295600</v>
      </c>
      <c r="E29" s="57">
        <v>5507600</v>
      </c>
      <c r="F29" s="57">
        <v>5615300</v>
      </c>
      <c r="G29" s="57">
        <v>5724500</v>
      </c>
      <c r="H29" s="57">
        <v>5834700</v>
      </c>
      <c r="I29" s="57">
        <v>5945500</v>
      </c>
      <c r="J29" s="58">
        <v>6056600</v>
      </c>
    </row>
    <row r="30" spans="1:10">
      <c r="A30" s="53" t="s">
        <v>82</v>
      </c>
      <c r="B30" s="54">
        <v>439564</v>
      </c>
      <c r="C30" s="54">
        <v>406400</v>
      </c>
      <c r="D30" s="60">
        <v>381800</v>
      </c>
      <c r="E30" s="54">
        <v>363600</v>
      </c>
      <c r="F30" s="54">
        <v>350100</v>
      </c>
      <c r="G30" s="54">
        <v>340100</v>
      </c>
      <c r="H30" s="54">
        <v>332700</v>
      </c>
      <c r="I30" s="54">
        <v>327200</v>
      </c>
      <c r="J30" s="55">
        <v>323200</v>
      </c>
    </row>
    <row r="31" spans="1:10">
      <c r="A31" s="53" t="s">
        <v>83</v>
      </c>
      <c r="B31" s="54">
        <v>4446780</v>
      </c>
      <c r="C31" s="54">
        <v>4681500</v>
      </c>
      <c r="D31" s="60">
        <v>4913800</v>
      </c>
      <c r="E31" s="54">
        <v>5144000</v>
      </c>
      <c r="F31" s="54">
        <v>5265200</v>
      </c>
      <c r="G31" s="54">
        <v>5384400</v>
      </c>
      <c r="H31" s="54">
        <v>5502000</v>
      </c>
      <c r="I31" s="54">
        <v>5618200</v>
      </c>
      <c r="J31" s="55">
        <v>5733400</v>
      </c>
    </row>
    <row r="32" spans="1:10">
      <c r="A32" s="56" t="s">
        <v>84</v>
      </c>
      <c r="B32" s="57">
        <v>7912422</v>
      </c>
      <c r="C32" s="57">
        <v>7893300</v>
      </c>
      <c r="D32" s="57">
        <v>7940800</v>
      </c>
      <c r="E32" s="57">
        <v>7991000</v>
      </c>
      <c r="F32" s="57">
        <v>8037600</v>
      </c>
      <c r="G32" s="57">
        <v>8083500</v>
      </c>
      <c r="H32" s="57">
        <v>8126800</v>
      </c>
      <c r="I32" s="57">
        <v>8168200</v>
      </c>
      <c r="J32" s="58">
        <v>8207400</v>
      </c>
    </row>
    <row r="33" spans="1:10" s="59" customFormat="1" ht="13">
      <c r="A33" s="56" t="s">
        <v>85</v>
      </c>
      <c r="B33" s="57">
        <v>1230219</v>
      </c>
      <c r="C33" s="57">
        <v>1084700</v>
      </c>
      <c r="D33" s="64">
        <v>1018700</v>
      </c>
      <c r="E33" s="57">
        <v>966600</v>
      </c>
      <c r="F33" s="57">
        <v>920900</v>
      </c>
      <c r="G33" s="57">
        <v>883200</v>
      </c>
      <c r="H33" s="57">
        <v>850900</v>
      </c>
      <c r="I33" s="57">
        <v>823900</v>
      </c>
      <c r="J33" s="58">
        <v>800900</v>
      </c>
    </row>
    <row r="34" spans="1:10" s="59" customFormat="1" ht="13">
      <c r="A34" s="56" t="s">
        <v>86</v>
      </c>
      <c r="B34" s="57">
        <v>6682203</v>
      </c>
      <c r="C34" s="57">
        <v>6808600</v>
      </c>
      <c r="D34" s="64">
        <v>6922100</v>
      </c>
      <c r="E34" s="57">
        <v>7024400</v>
      </c>
      <c r="F34" s="57">
        <v>7116700</v>
      </c>
      <c r="G34" s="57">
        <v>7200200</v>
      </c>
      <c r="H34" s="57">
        <v>7275800</v>
      </c>
      <c r="I34" s="57">
        <v>7344400</v>
      </c>
      <c r="J34" s="58">
        <v>7406500</v>
      </c>
    </row>
    <row r="35" spans="1:10">
      <c r="A35" s="53" t="s">
        <v>87</v>
      </c>
      <c r="B35" s="54">
        <v>1789044</v>
      </c>
      <c r="C35" s="54">
        <v>1768000</v>
      </c>
      <c r="D35" s="60">
        <v>1747800</v>
      </c>
      <c r="E35" s="54">
        <v>1728800</v>
      </c>
      <c r="F35" s="54">
        <v>1711200</v>
      </c>
      <c r="G35" s="54">
        <v>1694900</v>
      </c>
      <c r="H35" s="54">
        <v>1680000</v>
      </c>
      <c r="I35" s="54">
        <v>1666300</v>
      </c>
      <c r="J35" s="55">
        <v>1653900</v>
      </c>
    </row>
    <row r="36" spans="1:10">
      <c r="A36" s="53" t="s">
        <v>88</v>
      </c>
      <c r="B36" s="54">
        <v>289493</v>
      </c>
      <c r="C36" s="54">
        <v>263800</v>
      </c>
      <c r="D36" s="60">
        <v>240600</v>
      </c>
      <c r="E36" s="54">
        <v>219600</v>
      </c>
      <c r="F36" s="54">
        <v>200600</v>
      </c>
      <c r="G36" s="54">
        <v>183400</v>
      </c>
      <c r="H36" s="54">
        <v>167900</v>
      </c>
      <c r="I36" s="54">
        <v>153800</v>
      </c>
      <c r="J36" s="55">
        <v>141000</v>
      </c>
    </row>
    <row r="37" spans="1:10">
      <c r="A37" s="53" t="s">
        <v>89</v>
      </c>
      <c r="B37" s="54">
        <v>1499551</v>
      </c>
      <c r="C37" s="54">
        <v>1504100</v>
      </c>
      <c r="D37" s="60">
        <v>1507200</v>
      </c>
      <c r="E37" s="54">
        <v>1509200</v>
      </c>
      <c r="F37" s="54">
        <v>1510600</v>
      </c>
      <c r="G37" s="54">
        <v>1511500</v>
      </c>
      <c r="H37" s="54">
        <v>1512100</v>
      </c>
      <c r="I37" s="54">
        <v>1512500</v>
      </c>
      <c r="J37" s="55">
        <v>1512800</v>
      </c>
    </row>
    <row r="38" spans="1:10">
      <c r="A38" s="53" t="s">
        <v>90</v>
      </c>
      <c r="B38" s="54">
        <v>57651</v>
      </c>
      <c r="C38" s="54">
        <v>58600</v>
      </c>
      <c r="D38" s="60">
        <v>59500</v>
      </c>
      <c r="E38" s="54">
        <v>60400</v>
      </c>
      <c r="F38" s="54">
        <v>61200</v>
      </c>
      <c r="G38" s="54">
        <v>62000</v>
      </c>
      <c r="H38" s="54">
        <v>62800</v>
      </c>
      <c r="I38" s="54">
        <v>63500</v>
      </c>
      <c r="J38" s="55">
        <v>64200</v>
      </c>
    </row>
    <row r="39" spans="1:10">
      <c r="A39" s="53" t="s">
        <v>91</v>
      </c>
      <c r="B39" s="54">
        <v>17432</v>
      </c>
      <c r="C39" s="54">
        <v>16500</v>
      </c>
      <c r="D39" s="60">
        <v>15700</v>
      </c>
      <c r="E39" s="54">
        <v>15100</v>
      </c>
      <c r="F39" s="54">
        <v>14600</v>
      </c>
      <c r="G39" s="54">
        <v>14100</v>
      </c>
      <c r="H39" s="54">
        <v>13800</v>
      </c>
      <c r="I39" s="54">
        <v>13500</v>
      </c>
      <c r="J39" s="55">
        <v>13300</v>
      </c>
    </row>
    <row r="40" spans="1:10">
      <c r="A40" s="53" t="s">
        <v>92</v>
      </c>
      <c r="B40" s="54">
        <v>40219</v>
      </c>
      <c r="C40" s="54">
        <v>42100</v>
      </c>
      <c r="D40" s="60">
        <v>43800</v>
      </c>
      <c r="E40" s="54">
        <v>45300</v>
      </c>
      <c r="F40" s="54">
        <v>46600</v>
      </c>
      <c r="G40" s="54">
        <v>47900</v>
      </c>
      <c r="H40" s="54">
        <v>49000</v>
      </c>
      <c r="I40" s="54">
        <v>50000</v>
      </c>
      <c r="J40" s="55">
        <v>51000</v>
      </c>
    </row>
    <row r="41" spans="1:10">
      <c r="A41" s="53" t="s">
        <v>93</v>
      </c>
      <c r="B41" s="61">
        <v>80</v>
      </c>
      <c r="C41" s="54">
        <v>0</v>
      </c>
      <c r="D41" s="60">
        <v>0</v>
      </c>
      <c r="E41" s="54">
        <v>0</v>
      </c>
      <c r="F41" s="54">
        <v>0</v>
      </c>
      <c r="G41" s="54">
        <v>0</v>
      </c>
      <c r="H41" s="54">
        <v>0</v>
      </c>
      <c r="I41" s="54">
        <v>0</v>
      </c>
      <c r="J41" s="55">
        <v>0</v>
      </c>
    </row>
    <row r="42" spans="1:10">
      <c r="A42" s="53" t="s">
        <v>94</v>
      </c>
      <c r="B42" s="54">
        <v>311155</v>
      </c>
      <c r="C42" s="54">
        <v>268800</v>
      </c>
      <c r="D42" s="60">
        <v>269300</v>
      </c>
      <c r="E42" s="54">
        <v>274200</v>
      </c>
      <c r="F42" s="54">
        <v>277000</v>
      </c>
      <c r="G42" s="54">
        <v>280700</v>
      </c>
      <c r="H42" s="54">
        <v>284000</v>
      </c>
      <c r="I42" s="54">
        <v>287600</v>
      </c>
      <c r="J42" s="55">
        <v>291000</v>
      </c>
    </row>
    <row r="43" spans="1:10">
      <c r="A43" s="53" t="s">
        <v>95</v>
      </c>
      <c r="B43" s="61">
        <v>26227</v>
      </c>
      <c r="C43" s="54">
        <v>21000</v>
      </c>
      <c r="D43" s="60">
        <v>21600</v>
      </c>
      <c r="E43" s="54">
        <v>21900</v>
      </c>
      <c r="F43" s="54">
        <v>22200</v>
      </c>
      <c r="G43" s="54">
        <v>22600</v>
      </c>
      <c r="H43" s="54">
        <v>22900</v>
      </c>
      <c r="I43" s="54">
        <v>23300</v>
      </c>
      <c r="J43" s="55">
        <v>23600</v>
      </c>
    </row>
    <row r="44" spans="1:10">
      <c r="A44" s="53" t="s">
        <v>96</v>
      </c>
      <c r="B44" s="54">
        <v>5669322</v>
      </c>
      <c r="C44" s="54">
        <v>5735600</v>
      </c>
      <c r="D44" s="60">
        <v>5800000</v>
      </c>
      <c r="E44" s="54">
        <v>5862000</v>
      </c>
      <c r="F44" s="54">
        <v>5921100</v>
      </c>
      <c r="G44" s="54">
        <v>5977100</v>
      </c>
      <c r="H44" s="54">
        <v>6029700</v>
      </c>
      <c r="I44" s="54">
        <v>6079100</v>
      </c>
      <c r="J44" s="55">
        <v>6125100</v>
      </c>
    </row>
    <row r="45" spans="1:10">
      <c r="A45" s="53" t="s">
        <v>97</v>
      </c>
      <c r="B45" s="54">
        <v>526889</v>
      </c>
      <c r="C45" s="54">
        <v>473200</v>
      </c>
      <c r="D45" s="60">
        <v>428800</v>
      </c>
      <c r="E45" s="54">
        <v>392100</v>
      </c>
      <c r="F45" s="54">
        <v>361600</v>
      </c>
      <c r="G45" s="54">
        <v>336200</v>
      </c>
      <c r="H45" s="54">
        <v>315100</v>
      </c>
      <c r="I45" s="54">
        <v>297300</v>
      </c>
      <c r="J45" s="55">
        <v>282400</v>
      </c>
    </row>
    <row r="46" spans="1:10">
      <c r="A46" s="53" t="s">
        <v>98</v>
      </c>
      <c r="B46" s="54">
        <v>5142433</v>
      </c>
      <c r="C46" s="54">
        <v>5262400</v>
      </c>
      <c r="D46" s="60">
        <v>5371200</v>
      </c>
      <c r="E46" s="54">
        <v>5469900</v>
      </c>
      <c r="F46" s="54">
        <v>5559500</v>
      </c>
      <c r="G46" s="54">
        <v>5640800</v>
      </c>
      <c r="H46" s="54">
        <v>5714700</v>
      </c>
      <c r="I46" s="54">
        <v>5781800</v>
      </c>
      <c r="J46" s="55">
        <v>5842700</v>
      </c>
    </row>
    <row r="47" spans="1:10">
      <c r="A47" s="53" t="s">
        <v>99</v>
      </c>
      <c r="B47" s="61">
        <v>45445</v>
      </c>
      <c r="C47" s="54">
        <v>32500</v>
      </c>
      <c r="D47" s="60">
        <v>33600</v>
      </c>
      <c r="E47" s="54">
        <v>34800</v>
      </c>
      <c r="F47" s="54">
        <v>36000</v>
      </c>
      <c r="G47" s="54">
        <v>37100</v>
      </c>
      <c r="H47" s="54">
        <v>38300</v>
      </c>
      <c r="I47" s="54">
        <v>39500</v>
      </c>
      <c r="J47" s="55">
        <v>40600</v>
      </c>
    </row>
    <row r="48" spans="1:10">
      <c r="A48" s="53" t="s">
        <v>100</v>
      </c>
      <c r="B48" s="54">
        <v>13498</v>
      </c>
      <c r="C48" s="54">
        <v>8900</v>
      </c>
      <c r="D48" s="60">
        <v>8900</v>
      </c>
      <c r="E48" s="54">
        <v>8900</v>
      </c>
      <c r="F48" s="54">
        <v>8900</v>
      </c>
      <c r="G48" s="54">
        <v>8900</v>
      </c>
      <c r="H48" s="54">
        <v>8900</v>
      </c>
      <c r="I48" s="54">
        <v>8900</v>
      </c>
      <c r="J48" s="55">
        <v>8900</v>
      </c>
    </row>
    <row r="49" spans="1:10">
      <c r="A49" s="65" t="s">
        <v>101</v>
      </c>
      <c r="B49" s="66">
        <v>672584</v>
      </c>
      <c r="C49" s="66">
        <v>734000</v>
      </c>
      <c r="D49" s="67">
        <v>756700</v>
      </c>
      <c r="E49" s="66">
        <v>767500</v>
      </c>
      <c r="F49" s="66">
        <v>774800</v>
      </c>
      <c r="G49" s="66">
        <v>780900</v>
      </c>
      <c r="H49" s="66">
        <v>786700</v>
      </c>
      <c r="I49" s="66">
        <v>792400</v>
      </c>
      <c r="J49" s="68">
        <v>798000</v>
      </c>
    </row>
    <row r="50" spans="1:10">
      <c r="A50" s="69" t="s">
        <v>51</v>
      </c>
      <c r="B50" s="70"/>
      <c r="C50" s="70"/>
      <c r="D50" s="70"/>
      <c r="E50" s="70"/>
      <c r="F50" s="70"/>
      <c r="G50" s="70"/>
      <c r="H50" s="70"/>
      <c r="I50" s="70"/>
      <c r="J50" s="70"/>
    </row>
    <row r="51" spans="1:10" ht="13.5" thickBot="1">
      <c r="A51" s="189" t="s">
        <v>102</v>
      </c>
      <c r="B51" s="189"/>
      <c r="C51" s="189"/>
      <c r="D51" s="189"/>
      <c r="E51" s="189"/>
      <c r="F51" s="189"/>
      <c r="G51" s="189"/>
      <c r="H51" s="189"/>
      <c r="I51" s="189"/>
      <c r="J51" s="189"/>
    </row>
    <row r="52" spans="1:10" ht="13" thickTop="1">
      <c r="A52" s="190" t="s">
        <v>53</v>
      </c>
      <c r="B52" s="40" t="s">
        <v>54</v>
      </c>
      <c r="C52" s="40" t="s">
        <v>55</v>
      </c>
      <c r="D52" s="192" t="s">
        <v>56</v>
      </c>
      <c r="E52" s="193"/>
      <c r="F52" s="193"/>
      <c r="G52" s="193"/>
      <c r="H52" s="193"/>
      <c r="I52" s="193"/>
      <c r="J52" s="193"/>
    </row>
    <row r="53" spans="1:10">
      <c r="A53" s="191"/>
      <c r="B53" s="71">
        <f>B3</f>
        <v>2022</v>
      </c>
      <c r="C53" s="71">
        <f t="shared" ref="C53:J53" si="0">C3</f>
        <v>2023</v>
      </c>
      <c r="D53" s="71">
        <f t="shared" si="0"/>
        <v>2024</v>
      </c>
      <c r="E53" s="71">
        <f t="shared" si="0"/>
        <v>2025</v>
      </c>
      <c r="F53" s="71">
        <f t="shared" si="0"/>
        <v>2026</v>
      </c>
      <c r="G53" s="71">
        <f t="shared" si="0"/>
        <v>2027</v>
      </c>
      <c r="H53" s="71">
        <f t="shared" si="0"/>
        <v>2028</v>
      </c>
      <c r="I53" s="71">
        <f t="shared" si="0"/>
        <v>2029</v>
      </c>
      <c r="J53" s="72">
        <f t="shared" si="0"/>
        <v>2030</v>
      </c>
    </row>
    <row r="54" spans="1:10">
      <c r="A54" s="46"/>
      <c r="B54" s="47" t="s">
        <v>24</v>
      </c>
      <c r="C54" s="47" t="s">
        <v>25</v>
      </c>
      <c r="D54" s="48" t="s">
        <v>26</v>
      </c>
      <c r="E54" s="47" t="s">
        <v>27</v>
      </c>
      <c r="F54" s="47" t="s">
        <v>28</v>
      </c>
      <c r="G54" s="47" t="s">
        <v>29</v>
      </c>
      <c r="H54" s="47" t="s">
        <v>30</v>
      </c>
      <c r="I54" s="47" t="s">
        <v>31</v>
      </c>
      <c r="J54" s="49" t="s">
        <v>32</v>
      </c>
    </row>
    <row r="55" spans="1:10">
      <c r="A55" s="73" t="s">
        <v>103</v>
      </c>
      <c r="B55" s="74">
        <v>63516</v>
      </c>
      <c r="C55" s="74">
        <v>62400</v>
      </c>
      <c r="D55" s="75">
        <v>43200</v>
      </c>
      <c r="E55" s="74">
        <v>43200</v>
      </c>
      <c r="F55" s="74">
        <v>43300</v>
      </c>
      <c r="G55" s="74">
        <v>43400</v>
      </c>
      <c r="H55" s="74">
        <v>43400</v>
      </c>
      <c r="I55" s="74">
        <v>43400</v>
      </c>
      <c r="J55" s="76">
        <v>43400</v>
      </c>
    </row>
    <row r="56" spans="1:10">
      <c r="A56" s="56" t="s">
        <v>104</v>
      </c>
      <c r="B56" s="57">
        <v>39291</v>
      </c>
      <c r="C56" s="74">
        <v>35600</v>
      </c>
      <c r="D56" s="75">
        <v>20200</v>
      </c>
      <c r="E56" s="74">
        <v>19400</v>
      </c>
      <c r="F56" s="74">
        <v>18700</v>
      </c>
      <c r="G56" s="74">
        <v>17900</v>
      </c>
      <c r="H56" s="74">
        <v>17100</v>
      </c>
      <c r="I56" s="74">
        <v>16300</v>
      </c>
      <c r="J56" s="76">
        <v>15600</v>
      </c>
    </row>
    <row r="57" spans="1:10">
      <c r="A57" s="56" t="s">
        <v>105</v>
      </c>
      <c r="B57" s="57">
        <v>440654</v>
      </c>
      <c r="C57" s="74">
        <v>403700</v>
      </c>
      <c r="D57" s="75">
        <v>245400</v>
      </c>
      <c r="E57" s="74">
        <v>245100</v>
      </c>
      <c r="F57" s="74">
        <v>244900</v>
      </c>
      <c r="G57" s="74">
        <v>244700</v>
      </c>
      <c r="H57" s="74">
        <v>244400</v>
      </c>
      <c r="I57" s="74">
        <v>244200</v>
      </c>
      <c r="J57" s="76">
        <v>243600</v>
      </c>
    </row>
    <row r="58" spans="1:10">
      <c r="A58" s="56" t="s">
        <v>106</v>
      </c>
      <c r="B58" s="57">
        <v>34139236</v>
      </c>
      <c r="C58" s="74">
        <v>34612300</v>
      </c>
      <c r="D58" s="75">
        <v>34843200</v>
      </c>
      <c r="E58" s="74">
        <v>35000000</v>
      </c>
      <c r="F58" s="74">
        <v>35142000</v>
      </c>
      <c r="G58" s="74">
        <v>35276000</v>
      </c>
      <c r="H58" s="74">
        <v>35406100</v>
      </c>
      <c r="I58" s="74">
        <v>35534400</v>
      </c>
      <c r="J58" s="76">
        <v>35662300</v>
      </c>
    </row>
    <row r="59" spans="1:10" s="59" customFormat="1" ht="13">
      <c r="A59" s="56" t="s">
        <v>107</v>
      </c>
      <c r="B59" s="57">
        <v>14864949</v>
      </c>
      <c r="C59" s="57">
        <v>13318000</v>
      </c>
      <c r="D59" s="64">
        <v>12326200</v>
      </c>
      <c r="E59" s="57">
        <v>11178800</v>
      </c>
      <c r="F59" s="57">
        <v>10047200</v>
      </c>
      <c r="G59" s="57">
        <v>8926900</v>
      </c>
      <c r="H59" s="57">
        <v>7810900</v>
      </c>
      <c r="I59" s="57">
        <v>6690700</v>
      </c>
      <c r="J59" s="58">
        <v>5557500</v>
      </c>
    </row>
    <row r="60" spans="1:10" s="59" customFormat="1" ht="13">
      <c r="A60" s="56" t="s">
        <v>108</v>
      </c>
      <c r="B60" s="57">
        <v>19274287</v>
      </c>
      <c r="C60" s="57">
        <v>21294300</v>
      </c>
      <c r="D60" s="64">
        <v>22517000</v>
      </c>
      <c r="E60" s="57">
        <v>23821300</v>
      </c>
      <c r="F60" s="57">
        <v>25094800</v>
      </c>
      <c r="G60" s="57">
        <v>26349100</v>
      </c>
      <c r="H60" s="57">
        <v>27595200</v>
      </c>
      <c r="I60" s="57">
        <v>28843700</v>
      </c>
      <c r="J60" s="58">
        <v>30104800</v>
      </c>
    </row>
    <row r="61" spans="1:10">
      <c r="A61" s="53" t="s">
        <v>109</v>
      </c>
      <c r="B61" s="54">
        <v>6379719</v>
      </c>
      <c r="C61" s="54">
        <v>6553500</v>
      </c>
      <c r="D61" s="60">
        <v>6623100</v>
      </c>
      <c r="E61" s="54">
        <v>6687200</v>
      </c>
      <c r="F61" s="54">
        <v>6739500</v>
      </c>
      <c r="G61" s="54">
        <v>6785300</v>
      </c>
      <c r="H61" s="54">
        <v>6827400</v>
      </c>
      <c r="I61" s="54">
        <v>6867600</v>
      </c>
      <c r="J61" s="55">
        <v>6907100</v>
      </c>
    </row>
    <row r="62" spans="1:10">
      <c r="A62" s="53" t="s">
        <v>110</v>
      </c>
      <c r="B62" s="54">
        <v>2730809</v>
      </c>
      <c r="C62" s="54">
        <v>2152200</v>
      </c>
      <c r="D62" s="60">
        <v>2033100</v>
      </c>
      <c r="E62" s="54">
        <v>1862400</v>
      </c>
      <c r="F62" s="54">
        <v>1684000</v>
      </c>
      <c r="G62" s="54">
        <v>1502800</v>
      </c>
      <c r="H62" s="54">
        <v>1321500</v>
      </c>
      <c r="I62" s="54">
        <v>1141800</v>
      </c>
      <c r="J62" s="55">
        <v>964600</v>
      </c>
    </row>
    <row r="63" spans="1:10">
      <c r="A63" s="53" t="s">
        <v>111</v>
      </c>
      <c r="B63" s="54">
        <v>3648910</v>
      </c>
      <c r="C63" s="54">
        <v>4401300</v>
      </c>
      <c r="D63" s="60">
        <v>4589900</v>
      </c>
      <c r="E63" s="54">
        <v>4824700</v>
      </c>
      <c r="F63" s="54">
        <v>5055500</v>
      </c>
      <c r="G63" s="54">
        <v>5282500</v>
      </c>
      <c r="H63" s="54">
        <v>5505800</v>
      </c>
      <c r="I63" s="54">
        <v>5725800</v>
      </c>
      <c r="J63" s="55">
        <v>5942500</v>
      </c>
    </row>
    <row r="64" spans="1:10">
      <c r="A64" s="53" t="s">
        <v>112</v>
      </c>
      <c r="B64" s="54">
        <v>27473049</v>
      </c>
      <c r="C64" s="54">
        <v>27750300</v>
      </c>
      <c r="D64" s="60">
        <v>27912100</v>
      </c>
      <c r="E64" s="54">
        <v>28009700</v>
      </c>
      <c r="F64" s="54">
        <v>28107400</v>
      </c>
      <c r="G64" s="54">
        <v>28205000</v>
      </c>
      <c r="H64" s="54">
        <v>28302600</v>
      </c>
      <c r="I64" s="54">
        <v>28400200</v>
      </c>
      <c r="J64" s="55">
        <v>28497900</v>
      </c>
    </row>
    <row r="65" spans="1:10">
      <c r="A65" s="53" t="s">
        <v>113</v>
      </c>
      <c r="B65" s="54">
        <v>11893199</v>
      </c>
      <c r="C65" s="54">
        <v>10916600</v>
      </c>
      <c r="D65" s="60">
        <v>10053600</v>
      </c>
      <c r="E65" s="54">
        <v>9089000</v>
      </c>
      <c r="F65" s="54">
        <v>8150400</v>
      </c>
      <c r="G65" s="54">
        <v>7226900</v>
      </c>
      <c r="H65" s="54">
        <v>6307700</v>
      </c>
      <c r="I65" s="54">
        <v>5382500</v>
      </c>
      <c r="J65" s="55">
        <v>4441300</v>
      </c>
    </row>
    <row r="66" spans="1:10">
      <c r="A66" s="53" t="s">
        <v>114</v>
      </c>
      <c r="B66" s="54">
        <v>15579850</v>
      </c>
      <c r="C66" s="54">
        <v>16833700</v>
      </c>
      <c r="D66" s="60">
        <v>17858500</v>
      </c>
      <c r="E66" s="54">
        <v>18920800</v>
      </c>
      <c r="F66" s="54">
        <v>19956900</v>
      </c>
      <c r="G66" s="54">
        <v>20978100</v>
      </c>
      <c r="H66" s="54">
        <v>21994900</v>
      </c>
      <c r="I66" s="54">
        <v>23017700</v>
      </c>
      <c r="J66" s="55">
        <v>24056600</v>
      </c>
    </row>
    <row r="67" spans="1:10">
      <c r="A67" s="53" t="s">
        <v>115</v>
      </c>
      <c r="B67" s="54">
        <v>165234</v>
      </c>
      <c r="C67" s="54">
        <v>166000</v>
      </c>
      <c r="D67" s="60">
        <v>161700</v>
      </c>
      <c r="E67" s="54">
        <v>157600</v>
      </c>
      <c r="F67" s="54">
        <v>153500</v>
      </c>
      <c r="G67" s="54">
        <v>149600</v>
      </c>
      <c r="H67" s="54">
        <v>145800</v>
      </c>
      <c r="I67" s="54">
        <v>142000</v>
      </c>
      <c r="J67" s="55">
        <v>138400</v>
      </c>
    </row>
    <row r="68" spans="1:10">
      <c r="A68" s="53" t="s">
        <v>116</v>
      </c>
      <c r="B68" s="54">
        <v>145748</v>
      </c>
      <c r="C68" s="54">
        <v>142500</v>
      </c>
      <c r="D68" s="60">
        <v>133400</v>
      </c>
      <c r="E68" s="54">
        <v>125200</v>
      </c>
      <c r="F68" s="54">
        <v>117300</v>
      </c>
      <c r="G68" s="54">
        <v>109700</v>
      </c>
      <c r="H68" s="54">
        <v>102400</v>
      </c>
      <c r="I68" s="54">
        <v>95400</v>
      </c>
      <c r="J68" s="55">
        <v>88600</v>
      </c>
    </row>
    <row r="69" spans="1:10">
      <c r="A69" s="53" t="s">
        <v>117</v>
      </c>
      <c r="B69" s="54">
        <v>19486</v>
      </c>
      <c r="C69" s="54">
        <v>23600</v>
      </c>
      <c r="D69" s="60">
        <v>28300</v>
      </c>
      <c r="E69" s="54">
        <v>32400</v>
      </c>
      <c r="F69" s="54">
        <v>36200</v>
      </c>
      <c r="G69" s="54">
        <v>39900</v>
      </c>
      <c r="H69" s="54">
        <v>43400</v>
      </c>
      <c r="I69" s="54">
        <v>46700</v>
      </c>
      <c r="J69" s="55">
        <v>49800</v>
      </c>
    </row>
    <row r="70" spans="1:10">
      <c r="A70" s="53" t="s">
        <v>118</v>
      </c>
      <c r="B70" s="54">
        <v>68616</v>
      </c>
      <c r="C70" s="54">
        <v>83600</v>
      </c>
      <c r="D70" s="60">
        <v>90800</v>
      </c>
      <c r="E70" s="54">
        <v>92700</v>
      </c>
      <c r="F70" s="54">
        <v>91100</v>
      </c>
      <c r="G70" s="54">
        <v>88000</v>
      </c>
      <c r="H70" s="54">
        <v>84400</v>
      </c>
      <c r="I70" s="54">
        <v>80600</v>
      </c>
      <c r="J70" s="55">
        <v>76800</v>
      </c>
    </row>
    <row r="71" spans="1:10">
      <c r="A71" s="53" t="s">
        <v>119</v>
      </c>
      <c r="B71" s="54">
        <v>49172</v>
      </c>
      <c r="C71" s="54">
        <v>55800</v>
      </c>
      <c r="D71" s="60">
        <v>59700</v>
      </c>
      <c r="E71" s="54">
        <v>59800</v>
      </c>
      <c r="F71" s="54">
        <v>56700</v>
      </c>
      <c r="G71" s="54">
        <v>52200</v>
      </c>
      <c r="H71" s="54">
        <v>47200</v>
      </c>
      <c r="I71" s="54">
        <v>42000</v>
      </c>
      <c r="J71" s="55">
        <v>36900</v>
      </c>
    </row>
    <row r="72" spans="1:10">
      <c r="A72" s="53" t="s">
        <v>120</v>
      </c>
      <c r="B72" s="54">
        <v>19444</v>
      </c>
      <c r="C72" s="54">
        <v>27800</v>
      </c>
      <c r="D72" s="60">
        <v>31100</v>
      </c>
      <c r="E72" s="54">
        <v>32900</v>
      </c>
      <c r="F72" s="54">
        <v>34400</v>
      </c>
      <c r="G72" s="54">
        <v>35800</v>
      </c>
      <c r="H72" s="54">
        <v>37200</v>
      </c>
      <c r="I72" s="54">
        <v>38500</v>
      </c>
      <c r="J72" s="55">
        <v>39900</v>
      </c>
    </row>
    <row r="73" spans="1:10">
      <c r="A73" s="53" t="s">
        <v>121</v>
      </c>
      <c r="B73" s="54">
        <v>51410</v>
      </c>
      <c r="C73" s="54">
        <v>56400</v>
      </c>
      <c r="D73" s="60">
        <v>53600</v>
      </c>
      <c r="E73" s="54">
        <v>51000</v>
      </c>
      <c r="F73" s="54">
        <v>48600</v>
      </c>
      <c r="G73" s="54">
        <v>46300</v>
      </c>
      <c r="H73" s="54">
        <v>44200</v>
      </c>
      <c r="I73" s="54">
        <v>42100</v>
      </c>
      <c r="J73" s="55">
        <v>40300</v>
      </c>
    </row>
    <row r="74" spans="1:10">
      <c r="A74" s="53" t="s">
        <v>122</v>
      </c>
      <c r="B74" s="54">
        <v>44813</v>
      </c>
      <c r="C74" s="54">
        <v>48400</v>
      </c>
      <c r="D74" s="60">
        <v>44400</v>
      </c>
      <c r="E74" s="54">
        <v>40500</v>
      </c>
      <c r="F74" s="54">
        <v>36900</v>
      </c>
      <c r="G74" s="54">
        <v>33500</v>
      </c>
      <c r="H74" s="54">
        <v>30200</v>
      </c>
      <c r="I74" s="54">
        <v>27100</v>
      </c>
      <c r="J74" s="55">
        <v>24200</v>
      </c>
    </row>
    <row r="75" spans="1:10">
      <c r="A75" s="53" t="s">
        <v>123</v>
      </c>
      <c r="B75" s="54">
        <v>6597</v>
      </c>
      <c r="C75" s="54">
        <v>8000</v>
      </c>
      <c r="D75" s="60">
        <v>9300</v>
      </c>
      <c r="E75" s="54">
        <v>10500</v>
      </c>
      <c r="F75" s="54">
        <v>11700</v>
      </c>
      <c r="G75" s="54">
        <v>12900</v>
      </c>
      <c r="H75" s="54">
        <v>14000</v>
      </c>
      <c r="I75" s="54">
        <v>15000</v>
      </c>
      <c r="J75" s="55">
        <v>16100</v>
      </c>
    </row>
    <row r="76" spans="1:10">
      <c r="A76" s="53" t="s">
        <v>124</v>
      </c>
      <c r="B76" s="54">
        <v>1208</v>
      </c>
      <c r="C76" s="54">
        <v>2500</v>
      </c>
      <c r="D76" s="60">
        <v>1900</v>
      </c>
      <c r="E76" s="54">
        <v>1900</v>
      </c>
      <c r="F76" s="54">
        <v>1900</v>
      </c>
      <c r="G76" s="54">
        <v>1900</v>
      </c>
      <c r="H76" s="54">
        <v>1900</v>
      </c>
      <c r="I76" s="54">
        <v>1900</v>
      </c>
      <c r="J76" s="55">
        <v>1900</v>
      </c>
    </row>
    <row r="77" spans="1:10">
      <c r="A77" s="56" t="s">
        <v>125</v>
      </c>
      <c r="B77" s="57">
        <v>61894</v>
      </c>
      <c r="C77" s="57">
        <v>92200</v>
      </c>
      <c r="D77" s="57">
        <v>94800</v>
      </c>
      <c r="E77" s="57">
        <v>97600</v>
      </c>
      <c r="F77" s="57">
        <v>100500</v>
      </c>
      <c r="G77" s="57">
        <v>103500</v>
      </c>
      <c r="H77" s="57">
        <v>106600</v>
      </c>
      <c r="I77" s="57">
        <v>109900</v>
      </c>
      <c r="J77" s="58">
        <v>113200</v>
      </c>
    </row>
    <row r="78" spans="1:10">
      <c r="A78" s="56" t="s">
        <v>126</v>
      </c>
      <c r="B78" s="57">
        <v>1752222</v>
      </c>
      <c r="C78" s="57">
        <v>1755800</v>
      </c>
      <c r="D78" s="57">
        <v>1822200</v>
      </c>
      <c r="E78" s="57">
        <v>1842900</v>
      </c>
      <c r="F78" s="57">
        <v>1863700</v>
      </c>
      <c r="G78" s="57">
        <v>1884700</v>
      </c>
      <c r="H78" s="57">
        <v>1905700</v>
      </c>
      <c r="I78" s="57">
        <v>1926900</v>
      </c>
      <c r="J78" s="58">
        <v>1948100</v>
      </c>
    </row>
    <row r="79" spans="1:10" s="59" customFormat="1" ht="13">
      <c r="A79" s="56" t="s">
        <v>127</v>
      </c>
      <c r="B79" s="57">
        <v>240139</v>
      </c>
      <c r="C79" s="57">
        <v>138100</v>
      </c>
      <c r="D79" s="57">
        <v>47400</v>
      </c>
      <c r="E79" s="57">
        <v>40900</v>
      </c>
      <c r="F79" s="57">
        <v>34200</v>
      </c>
      <c r="G79" s="57">
        <v>27800</v>
      </c>
      <c r="H79" s="57">
        <v>26500</v>
      </c>
      <c r="I79" s="57">
        <v>20600</v>
      </c>
      <c r="J79" s="58">
        <v>20300</v>
      </c>
    </row>
    <row r="80" spans="1:10" s="59" customFormat="1" ht="13">
      <c r="A80" s="56" t="s">
        <v>128</v>
      </c>
      <c r="B80" s="57">
        <v>1512083</v>
      </c>
      <c r="C80" s="57">
        <v>1617700</v>
      </c>
      <c r="D80" s="57">
        <v>1774800</v>
      </c>
      <c r="E80" s="57">
        <v>1802000</v>
      </c>
      <c r="F80" s="57">
        <v>1829500</v>
      </c>
      <c r="G80" s="57">
        <v>1856800</v>
      </c>
      <c r="H80" s="57">
        <v>1879200</v>
      </c>
      <c r="I80" s="57">
        <v>1906300</v>
      </c>
      <c r="J80" s="58">
        <v>1927700</v>
      </c>
    </row>
    <row r="81" spans="1:10">
      <c r="A81" s="53" t="s">
        <v>129</v>
      </c>
      <c r="B81" s="54">
        <v>342630</v>
      </c>
      <c r="C81" s="54">
        <v>344700</v>
      </c>
      <c r="D81" s="54">
        <v>344700</v>
      </c>
      <c r="E81" s="54">
        <v>344700</v>
      </c>
      <c r="F81" s="54">
        <v>344700</v>
      </c>
      <c r="G81" s="54">
        <v>344700</v>
      </c>
      <c r="H81" s="54">
        <v>344700</v>
      </c>
      <c r="I81" s="54">
        <v>344700</v>
      </c>
      <c r="J81" s="55">
        <v>344700</v>
      </c>
    </row>
    <row r="82" spans="1:10">
      <c r="A82" s="53" t="s">
        <v>130</v>
      </c>
      <c r="B82" s="54">
        <v>12352</v>
      </c>
      <c r="C82" s="54">
        <v>6600</v>
      </c>
      <c r="D82" s="54">
        <v>0</v>
      </c>
      <c r="E82" s="54">
        <v>0</v>
      </c>
      <c r="F82" s="54">
        <v>0</v>
      </c>
      <c r="G82" s="54">
        <v>0</v>
      </c>
      <c r="H82" s="54">
        <v>0</v>
      </c>
      <c r="I82" s="54">
        <v>0</v>
      </c>
      <c r="J82" s="55">
        <v>0</v>
      </c>
    </row>
    <row r="83" spans="1:10">
      <c r="A83" s="53" t="s">
        <v>131</v>
      </c>
      <c r="B83" s="54">
        <v>330278</v>
      </c>
      <c r="C83" s="54">
        <v>338100</v>
      </c>
      <c r="D83" s="54">
        <v>344700</v>
      </c>
      <c r="E83" s="54">
        <v>344700</v>
      </c>
      <c r="F83" s="54">
        <v>344700</v>
      </c>
      <c r="G83" s="54">
        <v>344700</v>
      </c>
      <c r="H83" s="54">
        <v>344700</v>
      </c>
      <c r="I83" s="54">
        <v>344700</v>
      </c>
      <c r="J83" s="55">
        <v>344700</v>
      </c>
    </row>
    <row r="84" spans="1:10">
      <c r="A84" s="53" t="s">
        <v>132</v>
      </c>
      <c r="B84" s="54">
        <v>253555</v>
      </c>
      <c r="C84" s="54">
        <v>254500</v>
      </c>
      <c r="D84" s="54">
        <v>251000</v>
      </c>
      <c r="E84" s="54">
        <v>251000</v>
      </c>
      <c r="F84" s="54">
        <v>251000</v>
      </c>
      <c r="G84" s="54">
        <v>251000</v>
      </c>
      <c r="H84" s="54">
        <v>251000</v>
      </c>
      <c r="I84" s="54">
        <v>251000</v>
      </c>
      <c r="J84" s="55">
        <v>251000</v>
      </c>
    </row>
    <row r="85" spans="1:10">
      <c r="A85" s="53" t="s">
        <v>133</v>
      </c>
      <c r="B85" s="54">
        <v>61285</v>
      </c>
      <c r="C85" s="54">
        <v>18200</v>
      </c>
      <c r="D85" s="54">
        <v>0</v>
      </c>
      <c r="E85" s="54">
        <v>0</v>
      </c>
      <c r="F85" s="54">
        <v>0</v>
      </c>
      <c r="G85" s="54">
        <v>0</v>
      </c>
      <c r="H85" s="54">
        <v>0</v>
      </c>
      <c r="I85" s="54">
        <v>0</v>
      </c>
      <c r="J85" s="55">
        <v>0</v>
      </c>
    </row>
    <row r="86" spans="1:10">
      <c r="A86" s="53" t="s">
        <v>134</v>
      </c>
      <c r="B86" s="54">
        <v>192270</v>
      </c>
      <c r="C86" s="54">
        <v>236300</v>
      </c>
      <c r="D86" s="54">
        <v>251000</v>
      </c>
      <c r="E86" s="54">
        <v>251000</v>
      </c>
      <c r="F86" s="54">
        <v>251000</v>
      </c>
      <c r="G86" s="54">
        <v>251000</v>
      </c>
      <c r="H86" s="54">
        <v>251000</v>
      </c>
      <c r="I86" s="54">
        <v>251000</v>
      </c>
      <c r="J86" s="55">
        <v>251000</v>
      </c>
    </row>
    <row r="87" spans="1:10">
      <c r="A87" s="53" t="s">
        <v>135</v>
      </c>
      <c r="B87" s="54">
        <v>664243</v>
      </c>
      <c r="C87" s="54">
        <v>659000</v>
      </c>
      <c r="D87" s="54">
        <v>718300</v>
      </c>
      <c r="E87" s="54">
        <v>739800</v>
      </c>
      <c r="F87" s="54">
        <v>761300</v>
      </c>
      <c r="G87" s="54">
        <v>782700</v>
      </c>
      <c r="H87" s="54">
        <v>804200</v>
      </c>
      <c r="I87" s="54">
        <v>825700</v>
      </c>
      <c r="J87" s="55">
        <v>847200</v>
      </c>
    </row>
    <row r="88" spans="1:10">
      <c r="A88" s="53" t="s">
        <v>136</v>
      </c>
      <c r="B88" s="54">
        <v>121681</v>
      </c>
      <c r="C88" s="54">
        <v>123400</v>
      </c>
      <c r="D88" s="54">
        <v>125800</v>
      </c>
      <c r="E88" s="54">
        <v>127800</v>
      </c>
      <c r="F88" s="54">
        <v>129900</v>
      </c>
      <c r="G88" s="54">
        <v>131900</v>
      </c>
      <c r="H88" s="54">
        <v>134000</v>
      </c>
      <c r="I88" s="54">
        <v>136000</v>
      </c>
      <c r="J88" s="55">
        <v>138100</v>
      </c>
    </row>
    <row r="89" spans="1:10">
      <c r="A89" s="53" t="s">
        <v>137</v>
      </c>
      <c r="B89" s="54">
        <v>3118</v>
      </c>
      <c r="C89" s="54">
        <v>1700</v>
      </c>
      <c r="D89" s="54">
        <v>0</v>
      </c>
      <c r="E89" s="54">
        <v>0</v>
      </c>
      <c r="F89" s="54">
        <v>0</v>
      </c>
      <c r="G89" s="54">
        <v>0</v>
      </c>
      <c r="H89" s="54">
        <v>0</v>
      </c>
      <c r="I89" s="54">
        <v>0</v>
      </c>
      <c r="J89" s="55">
        <v>0</v>
      </c>
    </row>
    <row r="90" spans="1:10">
      <c r="A90" s="53" t="s">
        <v>138</v>
      </c>
      <c r="B90" s="54">
        <v>118563</v>
      </c>
      <c r="C90" s="54">
        <v>121700</v>
      </c>
      <c r="D90" s="54">
        <v>125800</v>
      </c>
      <c r="E90" s="54">
        <v>127800</v>
      </c>
      <c r="F90" s="54">
        <v>129900</v>
      </c>
      <c r="G90" s="54">
        <v>131900</v>
      </c>
      <c r="H90" s="54">
        <v>134000</v>
      </c>
      <c r="I90" s="54">
        <v>136000</v>
      </c>
      <c r="J90" s="55">
        <v>138100</v>
      </c>
    </row>
    <row r="91" spans="1:10">
      <c r="A91" s="53" t="s">
        <v>139</v>
      </c>
      <c r="B91" s="54">
        <v>218923</v>
      </c>
      <c r="C91" s="54">
        <v>215100</v>
      </c>
      <c r="D91" s="54">
        <v>226300</v>
      </c>
      <c r="E91" s="54">
        <v>226300</v>
      </c>
      <c r="F91" s="54">
        <v>226300</v>
      </c>
      <c r="G91" s="54">
        <v>226300</v>
      </c>
      <c r="H91" s="54">
        <v>226300</v>
      </c>
      <c r="I91" s="54">
        <v>226300</v>
      </c>
      <c r="J91" s="55">
        <v>226300</v>
      </c>
    </row>
    <row r="92" spans="1:10">
      <c r="A92" s="53" t="s">
        <v>140</v>
      </c>
      <c r="B92" s="54">
        <v>14322</v>
      </c>
      <c r="C92" s="54">
        <v>5700</v>
      </c>
      <c r="D92" s="54">
        <v>0</v>
      </c>
      <c r="E92" s="54">
        <v>0</v>
      </c>
      <c r="F92" s="54">
        <v>0</v>
      </c>
      <c r="G92" s="54">
        <v>0</v>
      </c>
      <c r="H92" s="54">
        <v>0</v>
      </c>
      <c r="I92" s="54">
        <v>0</v>
      </c>
      <c r="J92" s="55">
        <v>0</v>
      </c>
    </row>
    <row r="93" spans="1:10">
      <c r="A93" s="53" t="s">
        <v>141</v>
      </c>
      <c r="B93" s="54">
        <v>204601</v>
      </c>
      <c r="C93" s="54">
        <v>209400</v>
      </c>
      <c r="D93" s="54">
        <v>226300</v>
      </c>
      <c r="E93" s="54">
        <v>226300</v>
      </c>
      <c r="F93" s="54">
        <v>226300</v>
      </c>
      <c r="G93" s="54">
        <v>226300</v>
      </c>
      <c r="H93" s="54">
        <v>226300</v>
      </c>
      <c r="I93" s="54">
        <v>226300</v>
      </c>
      <c r="J93" s="55">
        <v>226300</v>
      </c>
    </row>
    <row r="94" spans="1:10">
      <c r="A94" s="53" t="s">
        <v>142</v>
      </c>
      <c r="B94" s="54">
        <v>5737</v>
      </c>
      <c r="C94" s="54">
        <v>4500</v>
      </c>
      <c r="D94" s="54">
        <v>4600</v>
      </c>
      <c r="E94" s="54">
        <v>4600</v>
      </c>
      <c r="F94" s="54">
        <v>4700</v>
      </c>
      <c r="G94" s="54">
        <v>4700</v>
      </c>
      <c r="H94" s="54">
        <v>4800</v>
      </c>
      <c r="I94" s="54">
        <v>4900</v>
      </c>
      <c r="J94" s="55">
        <v>4900</v>
      </c>
    </row>
    <row r="95" spans="1:10">
      <c r="A95" s="53" t="s">
        <v>143</v>
      </c>
      <c r="B95" s="54">
        <v>3609</v>
      </c>
      <c r="C95" s="54">
        <v>1400</v>
      </c>
      <c r="D95" s="54">
        <v>1200</v>
      </c>
      <c r="E95" s="54">
        <v>1100</v>
      </c>
      <c r="F95" s="54">
        <v>900</v>
      </c>
      <c r="G95" s="54">
        <v>900</v>
      </c>
      <c r="H95" s="54">
        <v>700</v>
      </c>
      <c r="I95" s="54">
        <v>700</v>
      </c>
      <c r="J95" s="55">
        <v>700</v>
      </c>
    </row>
    <row r="96" spans="1:10">
      <c r="A96" s="53" t="s">
        <v>144</v>
      </c>
      <c r="B96" s="54">
        <v>2128</v>
      </c>
      <c r="C96" s="54">
        <v>3200</v>
      </c>
      <c r="D96" s="54">
        <v>3300</v>
      </c>
      <c r="E96" s="54">
        <v>3600</v>
      </c>
      <c r="F96" s="54">
        <v>3800</v>
      </c>
      <c r="G96" s="54">
        <v>3900</v>
      </c>
      <c r="H96" s="54">
        <v>4100</v>
      </c>
      <c r="I96" s="54">
        <v>4200</v>
      </c>
      <c r="J96" s="55">
        <v>4200</v>
      </c>
    </row>
    <row r="97" spans="1:10">
      <c r="A97" s="53" t="s">
        <v>145</v>
      </c>
      <c r="B97" s="54">
        <v>145453</v>
      </c>
      <c r="C97" s="54">
        <v>154500</v>
      </c>
      <c r="D97" s="54">
        <v>151500</v>
      </c>
      <c r="E97" s="54">
        <v>148700</v>
      </c>
      <c r="F97" s="54">
        <v>145900</v>
      </c>
      <c r="G97" s="54">
        <v>143200</v>
      </c>
      <c r="H97" s="54">
        <v>140700</v>
      </c>
      <c r="I97" s="54">
        <v>138200</v>
      </c>
      <c r="J97" s="55">
        <v>135900</v>
      </c>
    </row>
    <row r="98" spans="1:10">
      <c r="A98" s="53" t="s">
        <v>146</v>
      </c>
      <c r="B98" s="54">
        <v>145453</v>
      </c>
      <c r="C98" s="54">
        <v>104400</v>
      </c>
      <c r="D98" s="54">
        <v>46200</v>
      </c>
      <c r="E98" s="54">
        <v>39900</v>
      </c>
      <c r="F98" s="54">
        <v>33300</v>
      </c>
      <c r="G98" s="54">
        <v>27000</v>
      </c>
      <c r="H98" s="54">
        <v>25800</v>
      </c>
      <c r="I98" s="54">
        <v>19900</v>
      </c>
      <c r="J98" s="55">
        <v>19600</v>
      </c>
    </row>
    <row r="99" spans="1:10">
      <c r="A99" s="53" t="s">
        <v>147</v>
      </c>
      <c r="B99" s="61" t="s">
        <v>46</v>
      </c>
      <c r="C99" s="54">
        <v>50100</v>
      </c>
      <c r="D99" s="54">
        <v>105400</v>
      </c>
      <c r="E99" s="54">
        <v>108800</v>
      </c>
      <c r="F99" s="54">
        <v>112600</v>
      </c>
      <c r="G99" s="54">
        <v>116300</v>
      </c>
      <c r="H99" s="54">
        <v>114900</v>
      </c>
      <c r="I99" s="54">
        <v>118400</v>
      </c>
      <c r="J99" s="55">
        <v>116200</v>
      </c>
    </row>
    <row r="100" spans="1:10" s="59" customFormat="1" ht="13">
      <c r="A100" s="56" t="s">
        <v>148</v>
      </c>
      <c r="B100" s="77">
        <v>10386</v>
      </c>
      <c r="C100" s="57">
        <v>8100</v>
      </c>
      <c r="D100" s="57">
        <v>6500</v>
      </c>
      <c r="E100" s="57">
        <v>6200</v>
      </c>
      <c r="F100" s="57">
        <v>5800</v>
      </c>
      <c r="G100" s="57">
        <v>5500</v>
      </c>
      <c r="H100" s="57">
        <v>5200</v>
      </c>
      <c r="I100" s="57">
        <v>4900</v>
      </c>
      <c r="J100" s="58">
        <v>4700</v>
      </c>
    </row>
    <row r="101" spans="1:10">
      <c r="A101" s="56" t="s">
        <v>149</v>
      </c>
      <c r="B101" s="77">
        <v>47886</v>
      </c>
      <c r="C101" s="57">
        <v>47800</v>
      </c>
      <c r="D101" s="57">
        <v>42300</v>
      </c>
      <c r="E101" s="57">
        <v>41500</v>
      </c>
      <c r="F101" s="57">
        <v>40600</v>
      </c>
      <c r="G101" s="57">
        <v>39800</v>
      </c>
      <c r="H101" s="57">
        <v>38900</v>
      </c>
      <c r="I101" s="57">
        <v>38100</v>
      </c>
      <c r="J101" s="58">
        <v>37200</v>
      </c>
    </row>
    <row r="102" spans="1:10">
      <c r="A102" s="53" t="s">
        <v>150</v>
      </c>
      <c r="B102" s="54">
        <v>3585</v>
      </c>
      <c r="C102" s="54">
        <v>4700</v>
      </c>
      <c r="D102" s="54">
        <v>4500</v>
      </c>
      <c r="E102" s="54">
        <v>4400</v>
      </c>
      <c r="F102" s="54">
        <v>4200</v>
      </c>
      <c r="G102" s="54">
        <v>4100</v>
      </c>
      <c r="H102" s="54">
        <v>3900</v>
      </c>
      <c r="I102" s="54">
        <v>3800</v>
      </c>
      <c r="J102" s="55">
        <v>3600</v>
      </c>
    </row>
    <row r="103" spans="1:10">
      <c r="A103" s="53" t="s">
        <v>151</v>
      </c>
      <c r="B103" s="54">
        <v>5648</v>
      </c>
      <c r="C103" s="54">
        <v>5400</v>
      </c>
      <c r="D103" s="54">
        <v>5600</v>
      </c>
      <c r="E103" s="54">
        <v>5700</v>
      </c>
      <c r="F103" s="54">
        <v>5700</v>
      </c>
      <c r="G103" s="54">
        <v>5700</v>
      </c>
      <c r="H103" s="54">
        <v>5700</v>
      </c>
      <c r="I103" s="54">
        <v>5700</v>
      </c>
      <c r="J103" s="55">
        <v>5700</v>
      </c>
    </row>
    <row r="104" spans="1:10">
      <c r="A104" s="53" t="s">
        <v>152</v>
      </c>
      <c r="B104" s="54">
        <v>30770</v>
      </c>
      <c r="C104" s="54">
        <v>30400</v>
      </c>
      <c r="D104" s="54">
        <v>25400</v>
      </c>
      <c r="E104" s="54">
        <v>25000</v>
      </c>
      <c r="F104" s="54">
        <v>24600</v>
      </c>
      <c r="G104" s="54">
        <v>24300</v>
      </c>
      <c r="H104" s="54">
        <v>23900</v>
      </c>
      <c r="I104" s="54">
        <v>23500</v>
      </c>
      <c r="J104" s="55">
        <v>23200</v>
      </c>
    </row>
    <row r="105" spans="1:10">
      <c r="A105" s="53" t="s">
        <v>153</v>
      </c>
      <c r="B105" s="54">
        <v>6909</v>
      </c>
      <c r="C105" s="54">
        <v>6600</v>
      </c>
      <c r="D105" s="54">
        <v>6200</v>
      </c>
      <c r="E105" s="54">
        <v>5900</v>
      </c>
      <c r="F105" s="54">
        <v>5600</v>
      </c>
      <c r="G105" s="54">
        <v>5200</v>
      </c>
      <c r="H105" s="54">
        <v>4900</v>
      </c>
      <c r="I105" s="54">
        <v>4500</v>
      </c>
      <c r="J105" s="55">
        <v>4200</v>
      </c>
    </row>
    <row r="106" spans="1:10">
      <c r="A106" s="78" t="s">
        <v>154</v>
      </c>
      <c r="B106" s="79">
        <v>483</v>
      </c>
      <c r="C106" s="79">
        <v>500</v>
      </c>
      <c r="D106" s="79">
        <v>400</v>
      </c>
      <c r="E106" s="79">
        <v>400</v>
      </c>
      <c r="F106" s="79">
        <v>400</v>
      </c>
      <c r="G106" s="79">
        <v>400</v>
      </c>
      <c r="H106" s="79">
        <v>400</v>
      </c>
      <c r="I106" s="79">
        <v>400</v>
      </c>
      <c r="J106" s="80">
        <v>400</v>
      </c>
    </row>
    <row r="107" spans="1:10">
      <c r="A107" s="81" t="s">
        <v>51</v>
      </c>
      <c r="B107" s="82"/>
      <c r="C107" s="82"/>
      <c r="D107" s="82"/>
      <c r="E107" s="82"/>
      <c r="F107" s="82"/>
      <c r="G107" s="82"/>
      <c r="H107" s="82"/>
      <c r="I107" s="82"/>
      <c r="J107" s="82"/>
    </row>
    <row r="108" spans="1:10" ht="13.5" thickBot="1">
      <c r="A108" s="189" t="s">
        <v>102</v>
      </c>
      <c r="B108" s="189"/>
      <c r="C108" s="189"/>
      <c r="D108" s="189"/>
      <c r="E108" s="189"/>
      <c r="F108" s="189"/>
      <c r="G108" s="189"/>
      <c r="H108" s="189"/>
      <c r="I108" s="189"/>
      <c r="J108" s="189"/>
    </row>
    <row r="109" spans="1:10" ht="13" thickTop="1">
      <c r="A109" s="190" t="s">
        <v>53</v>
      </c>
      <c r="B109" s="40" t="s">
        <v>54</v>
      </c>
      <c r="C109" s="40" t="s">
        <v>55</v>
      </c>
      <c r="D109" s="192" t="s">
        <v>56</v>
      </c>
      <c r="E109" s="193"/>
      <c r="F109" s="193"/>
      <c r="G109" s="193"/>
      <c r="H109" s="193"/>
      <c r="I109" s="193"/>
      <c r="J109" s="193"/>
    </row>
    <row r="110" spans="1:10">
      <c r="A110" s="191"/>
      <c r="B110" s="71">
        <f>B3</f>
        <v>2022</v>
      </c>
      <c r="C110" s="71">
        <f t="shared" ref="C110:J110" si="1">C3</f>
        <v>2023</v>
      </c>
      <c r="D110" s="71">
        <f t="shared" si="1"/>
        <v>2024</v>
      </c>
      <c r="E110" s="71">
        <f t="shared" si="1"/>
        <v>2025</v>
      </c>
      <c r="F110" s="71">
        <f t="shared" si="1"/>
        <v>2026</v>
      </c>
      <c r="G110" s="71">
        <f t="shared" si="1"/>
        <v>2027</v>
      </c>
      <c r="H110" s="71">
        <f t="shared" si="1"/>
        <v>2028</v>
      </c>
      <c r="I110" s="71">
        <f t="shared" si="1"/>
        <v>2029</v>
      </c>
      <c r="J110" s="72">
        <f t="shared" si="1"/>
        <v>2030</v>
      </c>
    </row>
    <row r="111" spans="1:10">
      <c r="A111" s="83"/>
      <c r="B111" s="47" t="s">
        <v>24</v>
      </c>
      <c r="C111" s="47" t="s">
        <v>25</v>
      </c>
      <c r="D111" s="48" t="s">
        <v>26</v>
      </c>
      <c r="E111" s="47" t="s">
        <v>27</v>
      </c>
      <c r="F111" s="47" t="s">
        <v>28</v>
      </c>
      <c r="G111" s="47" t="s">
        <v>29</v>
      </c>
      <c r="H111" s="47" t="s">
        <v>30</v>
      </c>
      <c r="I111" s="47" t="s">
        <v>31</v>
      </c>
      <c r="J111" s="49" t="s">
        <v>32</v>
      </c>
    </row>
    <row r="112" spans="1:10">
      <c r="A112" s="53" t="s">
        <v>155</v>
      </c>
      <c r="B112" s="54">
        <v>491</v>
      </c>
      <c r="C112" s="54">
        <v>300</v>
      </c>
      <c r="D112" s="54">
        <v>200</v>
      </c>
      <c r="E112" s="54">
        <v>200</v>
      </c>
      <c r="F112" s="54">
        <v>200</v>
      </c>
      <c r="G112" s="54">
        <v>200</v>
      </c>
      <c r="H112" s="54">
        <v>200</v>
      </c>
      <c r="I112" s="54">
        <v>200</v>
      </c>
      <c r="J112" s="55">
        <v>200</v>
      </c>
    </row>
    <row r="113" spans="1:10">
      <c r="A113" s="56" t="s">
        <v>156</v>
      </c>
      <c r="B113" s="57">
        <v>13381</v>
      </c>
      <c r="C113" s="57">
        <v>11400</v>
      </c>
      <c r="D113" s="57">
        <v>11800</v>
      </c>
      <c r="E113" s="57">
        <v>10900</v>
      </c>
      <c r="F113" s="57">
        <v>12000</v>
      </c>
      <c r="G113" s="57">
        <v>11100</v>
      </c>
      <c r="H113" s="57">
        <v>12300</v>
      </c>
      <c r="I113" s="57">
        <v>11400</v>
      </c>
      <c r="J113" s="58">
        <v>12600</v>
      </c>
    </row>
    <row r="114" spans="1:10">
      <c r="A114" s="53" t="s">
        <v>157</v>
      </c>
      <c r="B114" s="54">
        <v>5995</v>
      </c>
      <c r="C114" s="54">
        <v>4700</v>
      </c>
      <c r="D114" s="54">
        <v>5500</v>
      </c>
      <c r="E114" s="54">
        <v>5500</v>
      </c>
      <c r="F114" s="54">
        <v>5500</v>
      </c>
      <c r="G114" s="54">
        <v>5500</v>
      </c>
      <c r="H114" s="54">
        <v>5500</v>
      </c>
      <c r="I114" s="54">
        <v>5500</v>
      </c>
      <c r="J114" s="55">
        <v>5500</v>
      </c>
    </row>
    <row r="115" spans="1:10">
      <c r="A115" s="53" t="s">
        <v>158</v>
      </c>
      <c r="B115" s="54">
        <v>5903</v>
      </c>
      <c r="C115" s="54">
        <v>4600</v>
      </c>
      <c r="D115" s="54">
        <v>5400</v>
      </c>
      <c r="E115" s="54">
        <v>5400</v>
      </c>
      <c r="F115" s="54">
        <v>5400</v>
      </c>
      <c r="G115" s="54">
        <v>5400</v>
      </c>
      <c r="H115" s="54">
        <v>5400</v>
      </c>
      <c r="I115" s="54">
        <v>5400</v>
      </c>
      <c r="J115" s="55">
        <v>5400</v>
      </c>
    </row>
    <row r="116" spans="1:10">
      <c r="A116" s="53" t="s">
        <v>159</v>
      </c>
      <c r="B116" s="54">
        <v>92</v>
      </c>
      <c r="C116" s="54">
        <v>100</v>
      </c>
      <c r="D116" s="54">
        <v>100</v>
      </c>
      <c r="E116" s="54">
        <v>100</v>
      </c>
      <c r="F116" s="54">
        <v>100</v>
      </c>
      <c r="G116" s="54">
        <v>100</v>
      </c>
      <c r="H116" s="54">
        <v>100</v>
      </c>
      <c r="I116" s="54">
        <v>100</v>
      </c>
      <c r="J116" s="55">
        <v>100</v>
      </c>
    </row>
    <row r="117" spans="1:10">
      <c r="A117" s="53" t="s">
        <v>160</v>
      </c>
      <c r="B117" s="54">
        <v>3621</v>
      </c>
      <c r="C117" s="54">
        <v>3300</v>
      </c>
      <c r="D117" s="54">
        <v>3300</v>
      </c>
      <c r="E117" s="54">
        <v>3400</v>
      </c>
      <c r="F117" s="54">
        <v>3500</v>
      </c>
      <c r="G117" s="54">
        <v>3700</v>
      </c>
      <c r="H117" s="54">
        <v>3800</v>
      </c>
      <c r="I117" s="54">
        <v>3900</v>
      </c>
      <c r="J117" s="55">
        <v>4100</v>
      </c>
    </row>
    <row r="118" spans="1:10">
      <c r="A118" s="53" t="s">
        <v>161</v>
      </c>
      <c r="B118" s="54">
        <v>3765</v>
      </c>
      <c r="C118" s="54">
        <v>3400</v>
      </c>
      <c r="D118" s="54">
        <v>3000</v>
      </c>
      <c r="E118" s="54">
        <v>1900</v>
      </c>
      <c r="F118" s="54">
        <v>3000</v>
      </c>
      <c r="G118" s="54">
        <v>1900</v>
      </c>
      <c r="H118" s="54">
        <v>3000</v>
      </c>
      <c r="I118" s="54">
        <v>1900</v>
      </c>
      <c r="J118" s="55">
        <v>3100</v>
      </c>
    </row>
    <row r="119" spans="1:10">
      <c r="A119" s="53" t="s">
        <v>162</v>
      </c>
      <c r="B119" s="54">
        <v>24</v>
      </c>
      <c r="C119" s="54">
        <v>0</v>
      </c>
      <c r="D119" s="54">
        <v>0</v>
      </c>
      <c r="E119" s="54">
        <v>0</v>
      </c>
      <c r="F119" s="54">
        <v>0</v>
      </c>
      <c r="G119" s="54">
        <v>0</v>
      </c>
      <c r="H119" s="54">
        <v>0</v>
      </c>
      <c r="I119" s="54">
        <v>0</v>
      </c>
      <c r="J119" s="55">
        <v>0</v>
      </c>
    </row>
    <row r="120" spans="1:10">
      <c r="A120" s="53" t="s">
        <v>163</v>
      </c>
      <c r="B120" s="54">
        <v>3741</v>
      </c>
      <c r="C120" s="54">
        <v>3300</v>
      </c>
      <c r="D120" s="54">
        <v>3000</v>
      </c>
      <c r="E120" s="54">
        <v>1900</v>
      </c>
      <c r="F120" s="54">
        <v>3000</v>
      </c>
      <c r="G120" s="54">
        <v>1900</v>
      </c>
      <c r="H120" s="54">
        <v>3000</v>
      </c>
      <c r="I120" s="54">
        <v>1900</v>
      </c>
      <c r="J120" s="55">
        <v>3100</v>
      </c>
    </row>
    <row r="121" spans="1:10">
      <c r="A121" s="56" t="s">
        <v>164</v>
      </c>
      <c r="B121" s="57">
        <v>1181640</v>
      </c>
      <c r="C121" s="57">
        <v>1139600</v>
      </c>
      <c r="D121" s="57">
        <v>1149300</v>
      </c>
      <c r="E121" s="57">
        <v>1160600</v>
      </c>
      <c r="F121" s="57">
        <v>1172200</v>
      </c>
      <c r="G121" s="57">
        <v>1183700</v>
      </c>
      <c r="H121" s="57">
        <v>1195600</v>
      </c>
      <c r="I121" s="57">
        <v>1207600</v>
      </c>
      <c r="J121" s="58">
        <v>1220000</v>
      </c>
    </row>
    <row r="122" spans="1:10">
      <c r="A122" s="53" t="s">
        <v>165</v>
      </c>
      <c r="B122" s="54">
        <v>4212</v>
      </c>
      <c r="C122" s="54">
        <v>3900</v>
      </c>
      <c r="D122" s="54">
        <v>3700</v>
      </c>
      <c r="E122" s="54">
        <v>3700</v>
      </c>
      <c r="F122" s="54">
        <v>3700</v>
      </c>
      <c r="G122" s="54">
        <v>3600</v>
      </c>
      <c r="H122" s="54">
        <v>3600</v>
      </c>
      <c r="I122" s="54">
        <v>3600</v>
      </c>
      <c r="J122" s="55">
        <v>3600</v>
      </c>
    </row>
    <row r="123" spans="1:10">
      <c r="A123" s="53" t="s">
        <v>166</v>
      </c>
      <c r="B123" s="54">
        <v>178674</v>
      </c>
      <c r="C123" s="54">
        <v>180000</v>
      </c>
      <c r="D123" s="54">
        <v>177900</v>
      </c>
      <c r="E123" s="54">
        <v>175900</v>
      </c>
      <c r="F123" s="54">
        <v>173900</v>
      </c>
      <c r="G123" s="54">
        <v>171900</v>
      </c>
      <c r="H123" s="54">
        <v>169900</v>
      </c>
      <c r="I123" s="54">
        <v>167800</v>
      </c>
      <c r="J123" s="55">
        <v>165800</v>
      </c>
    </row>
    <row r="124" spans="1:10">
      <c r="A124" s="53" t="s">
        <v>167</v>
      </c>
      <c r="B124" s="54">
        <v>174453</v>
      </c>
      <c r="C124" s="54">
        <v>175800</v>
      </c>
      <c r="D124" s="54">
        <v>173100</v>
      </c>
      <c r="E124" s="54">
        <v>170800</v>
      </c>
      <c r="F124" s="54">
        <v>168600</v>
      </c>
      <c r="G124" s="54">
        <v>166200</v>
      </c>
      <c r="H124" s="54">
        <v>163900</v>
      </c>
      <c r="I124" s="54">
        <v>161700</v>
      </c>
      <c r="J124" s="55">
        <v>159400</v>
      </c>
    </row>
    <row r="125" spans="1:10">
      <c r="A125" s="53" t="s">
        <v>168</v>
      </c>
      <c r="B125" s="54">
        <v>4221</v>
      </c>
      <c r="C125" s="54">
        <v>4200</v>
      </c>
      <c r="D125" s="54">
        <v>4800</v>
      </c>
      <c r="E125" s="54">
        <v>5100</v>
      </c>
      <c r="F125" s="54">
        <v>5400</v>
      </c>
      <c r="G125" s="54">
        <v>5600</v>
      </c>
      <c r="H125" s="54">
        <v>5900</v>
      </c>
      <c r="I125" s="54">
        <v>6200</v>
      </c>
      <c r="J125" s="55">
        <v>6400</v>
      </c>
    </row>
    <row r="126" spans="1:10">
      <c r="A126" s="53" t="s">
        <v>169</v>
      </c>
      <c r="B126" s="54">
        <v>21868</v>
      </c>
      <c r="C126" s="54">
        <v>20700</v>
      </c>
      <c r="D126" s="54">
        <v>18600</v>
      </c>
      <c r="E126" s="54">
        <v>17800</v>
      </c>
      <c r="F126" s="54">
        <v>17000</v>
      </c>
      <c r="G126" s="54">
        <v>16200</v>
      </c>
      <c r="H126" s="54">
        <v>15500</v>
      </c>
      <c r="I126" s="54">
        <v>14900</v>
      </c>
      <c r="J126" s="55">
        <v>14300</v>
      </c>
    </row>
    <row r="127" spans="1:10">
      <c r="A127" s="53" t="s">
        <v>170</v>
      </c>
      <c r="B127" s="54">
        <v>959586</v>
      </c>
      <c r="C127" s="54">
        <v>911400</v>
      </c>
      <c r="D127" s="54">
        <v>925500</v>
      </c>
      <c r="E127" s="54">
        <v>939700</v>
      </c>
      <c r="F127" s="54">
        <v>954100</v>
      </c>
      <c r="G127" s="54">
        <v>968600</v>
      </c>
      <c r="H127" s="54">
        <v>983300</v>
      </c>
      <c r="I127" s="54">
        <v>998200</v>
      </c>
      <c r="J127" s="55">
        <v>1013300</v>
      </c>
    </row>
    <row r="128" spans="1:10">
      <c r="A128" s="53" t="s">
        <v>171</v>
      </c>
      <c r="B128" s="54">
        <v>112621</v>
      </c>
      <c r="C128" s="54">
        <v>109800</v>
      </c>
      <c r="D128" s="54">
        <v>109000</v>
      </c>
      <c r="E128" s="54">
        <v>108200</v>
      </c>
      <c r="F128" s="54">
        <v>107400</v>
      </c>
      <c r="G128" s="54">
        <v>106600</v>
      </c>
      <c r="H128" s="54">
        <v>105800</v>
      </c>
      <c r="I128" s="54">
        <v>105100</v>
      </c>
      <c r="J128" s="55">
        <v>103100</v>
      </c>
    </row>
    <row r="129" spans="1:10">
      <c r="A129" s="53" t="s">
        <v>172</v>
      </c>
      <c r="B129" s="54">
        <v>846965</v>
      </c>
      <c r="C129" s="54">
        <v>801600</v>
      </c>
      <c r="D129" s="54">
        <v>816400</v>
      </c>
      <c r="E129" s="54">
        <v>831400</v>
      </c>
      <c r="F129" s="54">
        <v>846700</v>
      </c>
      <c r="G129" s="54">
        <v>862000</v>
      </c>
      <c r="H129" s="54">
        <v>877500</v>
      </c>
      <c r="I129" s="54">
        <v>893100</v>
      </c>
      <c r="J129" s="55">
        <v>910200</v>
      </c>
    </row>
    <row r="130" spans="1:10">
      <c r="A130" s="53" t="s">
        <v>173</v>
      </c>
      <c r="B130" s="54">
        <v>17300</v>
      </c>
      <c r="C130" s="54">
        <v>23700</v>
      </c>
      <c r="D130" s="54">
        <v>23600</v>
      </c>
      <c r="E130" s="54">
        <v>23500</v>
      </c>
      <c r="F130" s="54">
        <v>23400</v>
      </c>
      <c r="G130" s="54">
        <v>23300</v>
      </c>
      <c r="H130" s="54">
        <v>23200</v>
      </c>
      <c r="I130" s="54">
        <v>23100</v>
      </c>
      <c r="J130" s="55">
        <v>23000</v>
      </c>
    </row>
    <row r="131" spans="1:10">
      <c r="A131" s="53" t="s">
        <v>174</v>
      </c>
      <c r="B131" s="54">
        <v>9359</v>
      </c>
      <c r="C131" s="54">
        <v>16400</v>
      </c>
      <c r="D131" s="54">
        <v>16000</v>
      </c>
      <c r="E131" s="54">
        <v>15500</v>
      </c>
      <c r="F131" s="54">
        <v>15000</v>
      </c>
      <c r="G131" s="54">
        <v>14500</v>
      </c>
      <c r="H131" s="54">
        <v>14000</v>
      </c>
      <c r="I131" s="54">
        <v>13500</v>
      </c>
      <c r="J131" s="55">
        <v>13000</v>
      </c>
    </row>
    <row r="132" spans="1:10">
      <c r="A132" s="53" t="s">
        <v>175</v>
      </c>
      <c r="B132" s="54">
        <v>7941</v>
      </c>
      <c r="C132" s="54">
        <v>7300</v>
      </c>
      <c r="D132" s="54">
        <v>7700</v>
      </c>
      <c r="E132" s="54">
        <v>8100</v>
      </c>
      <c r="F132" s="54">
        <v>8400</v>
      </c>
      <c r="G132" s="54">
        <v>8800</v>
      </c>
      <c r="H132" s="54">
        <v>9200</v>
      </c>
      <c r="I132" s="54">
        <v>9600</v>
      </c>
      <c r="J132" s="55">
        <v>10000</v>
      </c>
    </row>
    <row r="133" spans="1:10">
      <c r="A133" s="56" t="s">
        <v>176</v>
      </c>
      <c r="B133" s="57">
        <v>25244</v>
      </c>
      <c r="C133" s="57">
        <v>21100</v>
      </c>
      <c r="D133" s="57">
        <v>20400</v>
      </c>
      <c r="E133" s="57">
        <v>20300</v>
      </c>
      <c r="F133" s="57">
        <v>20200</v>
      </c>
      <c r="G133" s="57">
        <v>20200</v>
      </c>
      <c r="H133" s="57">
        <v>20100</v>
      </c>
      <c r="I133" s="57">
        <v>20100</v>
      </c>
      <c r="J133" s="58">
        <v>20000</v>
      </c>
    </row>
    <row r="134" spans="1:10">
      <c r="A134" s="56" t="s">
        <v>177</v>
      </c>
      <c r="B134" s="57">
        <v>228008</v>
      </c>
      <c r="C134" s="57">
        <v>165000</v>
      </c>
      <c r="D134" s="57">
        <v>94400</v>
      </c>
      <c r="E134" s="57">
        <v>94100</v>
      </c>
      <c r="F134" s="57">
        <v>93900</v>
      </c>
      <c r="G134" s="57">
        <v>93800</v>
      </c>
      <c r="H134" s="57">
        <v>93600</v>
      </c>
      <c r="I134" s="57">
        <v>93600</v>
      </c>
      <c r="J134" s="58">
        <v>93500</v>
      </c>
    </row>
    <row r="135" spans="1:10">
      <c r="A135" s="56" t="s">
        <v>178</v>
      </c>
      <c r="B135" s="57">
        <v>27528</v>
      </c>
      <c r="C135" s="57">
        <v>29000</v>
      </c>
      <c r="D135" s="57">
        <v>18900</v>
      </c>
      <c r="E135" s="57">
        <v>17800</v>
      </c>
      <c r="F135" s="57">
        <v>16600</v>
      </c>
      <c r="G135" s="57">
        <v>15400</v>
      </c>
      <c r="H135" s="57">
        <v>14200</v>
      </c>
      <c r="I135" s="57">
        <v>13000</v>
      </c>
      <c r="J135" s="58">
        <v>11900</v>
      </c>
    </row>
    <row r="136" spans="1:10">
      <c r="A136" s="56" t="s">
        <v>179</v>
      </c>
      <c r="B136" s="57">
        <v>38664596</v>
      </c>
      <c r="C136" s="57">
        <v>38205800</v>
      </c>
      <c r="D136" s="57">
        <v>37797800</v>
      </c>
      <c r="E136" s="57">
        <v>37372200</v>
      </c>
      <c r="F136" s="57">
        <v>37712900</v>
      </c>
      <c r="G136" s="57">
        <v>38106500</v>
      </c>
      <c r="H136" s="57">
        <v>38534900</v>
      </c>
      <c r="I136" s="57">
        <v>39052900</v>
      </c>
      <c r="J136" s="58">
        <v>39591700</v>
      </c>
    </row>
    <row r="137" spans="1:10">
      <c r="A137" s="53" t="s">
        <v>180</v>
      </c>
      <c r="B137" s="54">
        <v>5296102</v>
      </c>
      <c r="C137" s="54">
        <v>4374500</v>
      </c>
      <c r="D137" s="54">
        <v>4099700</v>
      </c>
      <c r="E137" s="54">
        <v>3861900</v>
      </c>
      <c r="F137" s="54">
        <v>3656100</v>
      </c>
      <c r="G137" s="54">
        <v>3478000</v>
      </c>
      <c r="H137" s="54">
        <v>3323900</v>
      </c>
      <c r="I137" s="54">
        <v>3190800</v>
      </c>
      <c r="J137" s="55">
        <v>3075800</v>
      </c>
    </row>
    <row r="138" spans="1:10">
      <c r="A138" s="53" t="s">
        <v>181</v>
      </c>
      <c r="B138" s="54">
        <v>3279690</v>
      </c>
      <c r="C138" s="54">
        <v>2197200</v>
      </c>
      <c r="D138" s="54">
        <v>1905900</v>
      </c>
      <c r="E138" s="54">
        <v>1653100</v>
      </c>
      <c r="F138" s="54">
        <v>1433900</v>
      </c>
      <c r="G138" s="54">
        <v>1243800</v>
      </c>
      <c r="H138" s="54">
        <v>1078900</v>
      </c>
      <c r="I138" s="54">
        <v>935800</v>
      </c>
      <c r="J138" s="55">
        <v>811700</v>
      </c>
    </row>
    <row r="139" spans="1:10">
      <c r="A139" s="53" t="s">
        <v>182</v>
      </c>
      <c r="B139" s="61">
        <v>2016412</v>
      </c>
      <c r="C139" s="54">
        <v>2177300</v>
      </c>
      <c r="D139" s="54">
        <v>2193900</v>
      </c>
      <c r="E139" s="54">
        <v>2208800</v>
      </c>
      <c r="F139" s="54">
        <v>2222100</v>
      </c>
      <c r="G139" s="54">
        <v>2234100</v>
      </c>
      <c r="H139" s="54">
        <v>2245000</v>
      </c>
      <c r="I139" s="54">
        <v>2255000</v>
      </c>
      <c r="J139" s="55">
        <v>2264000</v>
      </c>
    </row>
    <row r="140" spans="1:10">
      <c r="A140" s="53" t="s">
        <v>183</v>
      </c>
      <c r="B140" s="54">
        <v>19371584</v>
      </c>
      <c r="C140" s="54">
        <v>18950800</v>
      </c>
      <c r="D140" s="54">
        <v>19414900</v>
      </c>
      <c r="E140" s="54">
        <v>19601100</v>
      </c>
      <c r="F140" s="54">
        <v>19815300</v>
      </c>
      <c r="G140" s="54">
        <v>20044300</v>
      </c>
      <c r="H140" s="54">
        <v>20273500</v>
      </c>
      <c r="I140" s="54">
        <v>20563100</v>
      </c>
      <c r="J140" s="55">
        <v>20846500</v>
      </c>
    </row>
    <row r="141" spans="1:10">
      <c r="A141" s="53" t="s">
        <v>184</v>
      </c>
      <c r="B141" s="54">
        <v>2572420</v>
      </c>
      <c r="C141" s="54">
        <v>2754100</v>
      </c>
      <c r="D141" s="54">
        <v>2749200</v>
      </c>
      <c r="E141" s="54">
        <v>2467700</v>
      </c>
      <c r="F141" s="54">
        <v>2214300</v>
      </c>
      <c r="G141" s="54">
        <v>1975600</v>
      </c>
      <c r="H141" s="54">
        <v>1735800</v>
      </c>
      <c r="I141" s="54">
        <v>1557800</v>
      </c>
      <c r="J141" s="55">
        <v>1373500</v>
      </c>
    </row>
    <row r="142" spans="1:10">
      <c r="A142" s="53" t="s">
        <v>185</v>
      </c>
      <c r="B142" s="54">
        <v>16799164</v>
      </c>
      <c r="C142" s="54">
        <v>16196700</v>
      </c>
      <c r="D142" s="54">
        <v>16665700</v>
      </c>
      <c r="E142" s="54">
        <v>17133300</v>
      </c>
      <c r="F142" s="54">
        <v>17601000</v>
      </c>
      <c r="G142" s="54">
        <v>18068700</v>
      </c>
      <c r="H142" s="54">
        <v>18537700</v>
      </c>
      <c r="I142" s="54">
        <v>19005300</v>
      </c>
      <c r="J142" s="55">
        <v>19473000</v>
      </c>
    </row>
    <row r="143" spans="1:10">
      <c r="A143" s="53" t="s">
        <v>186</v>
      </c>
      <c r="B143" s="54">
        <v>355629</v>
      </c>
      <c r="C143" s="54">
        <v>298600</v>
      </c>
      <c r="D143" s="54">
        <v>355800</v>
      </c>
      <c r="E143" s="54">
        <v>386600</v>
      </c>
      <c r="F143" s="54">
        <v>418500</v>
      </c>
      <c r="G143" s="54">
        <v>451500</v>
      </c>
      <c r="H143" s="54">
        <v>485700</v>
      </c>
      <c r="I143" s="54">
        <v>521000</v>
      </c>
      <c r="J143" s="55">
        <v>557400</v>
      </c>
    </row>
    <row r="144" spans="1:10">
      <c r="A144" s="53" t="s">
        <v>187</v>
      </c>
      <c r="B144" s="54">
        <v>16443535</v>
      </c>
      <c r="C144" s="54">
        <v>15898100</v>
      </c>
      <c r="D144" s="54">
        <v>16309800</v>
      </c>
      <c r="E144" s="54">
        <v>16746800</v>
      </c>
      <c r="F144" s="54">
        <v>17182500</v>
      </c>
      <c r="G144" s="54">
        <v>17617200</v>
      </c>
      <c r="H144" s="54">
        <v>18052000</v>
      </c>
      <c r="I144" s="54">
        <v>18484300</v>
      </c>
      <c r="J144" s="55">
        <v>18915600</v>
      </c>
    </row>
    <row r="145" spans="1:10">
      <c r="A145" s="53" t="s">
        <v>188</v>
      </c>
      <c r="B145" s="54">
        <v>27287</v>
      </c>
      <c r="C145" s="54">
        <v>33900</v>
      </c>
      <c r="D145" s="54">
        <v>37700</v>
      </c>
      <c r="E145" s="54">
        <v>37700</v>
      </c>
      <c r="F145" s="54">
        <v>37700</v>
      </c>
      <c r="G145" s="54">
        <v>37800</v>
      </c>
      <c r="H145" s="54">
        <v>37800</v>
      </c>
      <c r="I145" s="54">
        <v>37800</v>
      </c>
      <c r="J145" s="55">
        <v>37800</v>
      </c>
    </row>
    <row r="146" spans="1:10">
      <c r="A146" s="53" t="s">
        <v>189</v>
      </c>
      <c r="B146" s="54">
        <v>665451</v>
      </c>
      <c r="C146" s="54">
        <v>887800</v>
      </c>
      <c r="D146" s="54">
        <v>838500</v>
      </c>
      <c r="E146" s="54">
        <v>798400</v>
      </c>
      <c r="F146" s="54">
        <v>767300</v>
      </c>
      <c r="G146" s="54">
        <v>745200</v>
      </c>
      <c r="H146" s="54">
        <v>732100</v>
      </c>
      <c r="I146" s="54">
        <v>728000</v>
      </c>
      <c r="J146" s="55">
        <v>733000</v>
      </c>
    </row>
    <row r="147" spans="1:10">
      <c r="A147" s="53" t="s">
        <v>190</v>
      </c>
      <c r="B147" s="54">
        <v>9759864</v>
      </c>
      <c r="C147" s="54">
        <v>10221000</v>
      </c>
      <c r="D147" s="54">
        <v>10561600</v>
      </c>
      <c r="E147" s="54">
        <v>10901300</v>
      </c>
      <c r="F147" s="54">
        <v>11241000</v>
      </c>
      <c r="G147" s="54">
        <v>11580700</v>
      </c>
      <c r="H147" s="54">
        <v>11921300</v>
      </c>
      <c r="I147" s="54">
        <v>12261000</v>
      </c>
      <c r="J147" s="55">
        <v>12600700</v>
      </c>
    </row>
    <row r="148" spans="1:10">
      <c r="A148" s="53" t="s">
        <v>191</v>
      </c>
      <c r="B148" s="54">
        <v>1349880</v>
      </c>
      <c r="C148" s="54">
        <v>1622700</v>
      </c>
      <c r="D148" s="54">
        <v>1579700</v>
      </c>
      <c r="E148" s="54">
        <v>1536700</v>
      </c>
      <c r="F148" s="54">
        <v>1493800</v>
      </c>
      <c r="G148" s="54">
        <v>1450900</v>
      </c>
      <c r="H148" s="54">
        <v>1407800</v>
      </c>
      <c r="I148" s="54">
        <v>1364900</v>
      </c>
      <c r="J148" s="55">
        <v>1321900</v>
      </c>
    </row>
    <row r="149" spans="1:10">
      <c r="A149" s="53" t="s">
        <v>192</v>
      </c>
      <c r="B149" s="54">
        <v>8409984</v>
      </c>
      <c r="C149" s="54">
        <v>8598300</v>
      </c>
      <c r="D149" s="54">
        <v>8981900</v>
      </c>
      <c r="E149" s="54">
        <v>9364600</v>
      </c>
      <c r="F149" s="54">
        <v>9747200</v>
      </c>
      <c r="G149" s="54">
        <v>10129800</v>
      </c>
      <c r="H149" s="54">
        <v>10513500</v>
      </c>
      <c r="I149" s="54">
        <v>10896100</v>
      </c>
      <c r="J149" s="55">
        <v>11278700</v>
      </c>
    </row>
    <row r="150" spans="1:10">
      <c r="A150" s="53" t="s">
        <v>193</v>
      </c>
      <c r="B150" s="54">
        <v>1042494</v>
      </c>
      <c r="C150" s="54">
        <v>1294100</v>
      </c>
      <c r="D150" s="54">
        <v>1296600</v>
      </c>
      <c r="E150" s="54">
        <v>1319800</v>
      </c>
      <c r="F150" s="54">
        <v>1343000</v>
      </c>
      <c r="G150" s="54">
        <v>1366100</v>
      </c>
      <c r="H150" s="54">
        <v>1389200</v>
      </c>
      <c r="I150" s="54">
        <v>1412400</v>
      </c>
      <c r="J150" s="55">
        <v>1435500</v>
      </c>
    </row>
    <row r="151" spans="1:10">
      <c r="A151" s="53" t="s">
        <v>194</v>
      </c>
      <c r="B151" s="54">
        <v>392086</v>
      </c>
      <c r="C151" s="54">
        <v>549100</v>
      </c>
      <c r="D151" s="54">
        <v>522100</v>
      </c>
      <c r="E151" s="54">
        <v>515700</v>
      </c>
      <c r="F151" s="54">
        <v>509300</v>
      </c>
      <c r="G151" s="54">
        <v>502800</v>
      </c>
      <c r="H151" s="54">
        <v>496400</v>
      </c>
      <c r="I151" s="54">
        <v>490000</v>
      </c>
      <c r="J151" s="55">
        <v>483500</v>
      </c>
    </row>
    <row r="152" spans="1:10">
      <c r="A152" s="53" t="s">
        <v>195</v>
      </c>
      <c r="B152" s="54">
        <v>650408</v>
      </c>
      <c r="C152" s="54">
        <v>745000</v>
      </c>
      <c r="D152" s="54">
        <v>774500</v>
      </c>
      <c r="E152" s="54">
        <v>804200</v>
      </c>
      <c r="F152" s="54">
        <v>833700</v>
      </c>
      <c r="G152" s="54">
        <v>863300</v>
      </c>
      <c r="H152" s="54">
        <v>892800</v>
      </c>
      <c r="I152" s="54">
        <v>922400</v>
      </c>
      <c r="J152" s="55">
        <v>952000</v>
      </c>
    </row>
    <row r="153" spans="1:10">
      <c r="A153" s="53" t="s">
        <v>196</v>
      </c>
      <c r="B153" s="54">
        <v>2489161</v>
      </c>
      <c r="C153" s="54">
        <v>2424900</v>
      </c>
      <c r="D153" s="54">
        <v>1535200</v>
      </c>
      <c r="E153" s="54">
        <v>840300</v>
      </c>
      <c r="F153" s="54">
        <v>843200</v>
      </c>
      <c r="G153" s="54">
        <v>846100</v>
      </c>
      <c r="H153" s="54">
        <v>849100</v>
      </c>
      <c r="I153" s="54">
        <v>852000</v>
      </c>
      <c r="J153" s="55">
        <v>854900</v>
      </c>
    </row>
    <row r="154" spans="1:10">
      <c r="A154" s="53" t="s">
        <v>197</v>
      </c>
      <c r="B154" s="54">
        <v>7411</v>
      </c>
      <c r="C154" s="54">
        <v>12600</v>
      </c>
      <c r="D154" s="54">
        <v>8100</v>
      </c>
      <c r="E154" s="54">
        <v>6300</v>
      </c>
      <c r="F154" s="54">
        <v>4600</v>
      </c>
      <c r="G154" s="54">
        <v>3700</v>
      </c>
      <c r="H154" s="54">
        <v>3600</v>
      </c>
      <c r="I154" s="54">
        <v>3600</v>
      </c>
      <c r="J154" s="55">
        <v>3500</v>
      </c>
    </row>
    <row r="155" spans="1:10">
      <c r="A155" s="53" t="s">
        <v>198</v>
      </c>
      <c r="B155" s="54">
        <v>2515</v>
      </c>
      <c r="C155" s="54">
        <v>3100</v>
      </c>
      <c r="D155" s="54">
        <v>2700</v>
      </c>
      <c r="E155" s="54">
        <v>2800</v>
      </c>
      <c r="F155" s="54">
        <v>2300</v>
      </c>
      <c r="G155" s="54">
        <v>2200</v>
      </c>
      <c r="H155" s="54">
        <v>2100</v>
      </c>
      <c r="I155" s="54">
        <v>2000</v>
      </c>
      <c r="J155" s="55">
        <v>1900</v>
      </c>
    </row>
    <row r="156" spans="1:10">
      <c r="A156" s="53" t="s">
        <v>199</v>
      </c>
      <c r="B156" s="54">
        <v>2581</v>
      </c>
      <c r="C156" s="54">
        <v>2800</v>
      </c>
      <c r="D156" s="54">
        <v>2700</v>
      </c>
      <c r="E156" s="54">
        <v>2600</v>
      </c>
      <c r="F156" s="54">
        <v>2400</v>
      </c>
      <c r="G156" s="54">
        <v>2300</v>
      </c>
      <c r="H156" s="54">
        <v>2200</v>
      </c>
      <c r="I156" s="54">
        <v>2100</v>
      </c>
      <c r="J156" s="55">
        <v>2000</v>
      </c>
    </row>
    <row r="157" spans="1:10">
      <c r="A157" s="53" t="s">
        <v>200</v>
      </c>
      <c r="B157" s="54">
        <v>146</v>
      </c>
      <c r="C157" s="54">
        <v>200</v>
      </c>
      <c r="D157" s="54">
        <v>100</v>
      </c>
      <c r="E157" s="54">
        <v>100</v>
      </c>
      <c r="F157" s="54">
        <v>100</v>
      </c>
      <c r="G157" s="54">
        <v>100</v>
      </c>
      <c r="H157" s="54">
        <v>100</v>
      </c>
      <c r="I157" s="54">
        <v>100</v>
      </c>
      <c r="J157" s="55">
        <v>100</v>
      </c>
    </row>
    <row r="158" spans="1:10" s="84" customFormat="1" ht="144" customHeight="1">
      <c r="A158" s="194" t="s">
        <v>351</v>
      </c>
      <c r="B158" s="194"/>
      <c r="C158" s="194"/>
      <c r="D158" s="194"/>
      <c r="E158" s="194"/>
      <c r="F158" s="194"/>
      <c r="G158" s="194"/>
      <c r="H158" s="194"/>
      <c r="I158" s="194"/>
      <c r="J158" s="194"/>
    </row>
  </sheetData>
  <mergeCells count="10">
    <mergeCell ref="A108:J108"/>
    <mergeCell ref="A109:A110"/>
    <mergeCell ref="D109:J109"/>
    <mergeCell ref="A158:J158"/>
    <mergeCell ref="A1:J1"/>
    <mergeCell ref="A2:A3"/>
    <mergeCell ref="D2:J2"/>
    <mergeCell ref="A51:J51"/>
    <mergeCell ref="A52:A53"/>
    <mergeCell ref="D52:J52"/>
  </mergeCells>
  <pageMargins left="0.7" right="0.7" top="0.75" bottom="0.75" header="0.3" footer="0.3"/>
  <pageSetup scale="63" orientation="portrait" r:id="rId1"/>
  <rowBreaks count="2" manualBreakCount="2">
    <brk id="50" max="11" man="1"/>
    <brk id="107" max="11" man="1"/>
  </rowBreaks>
  <ignoredErrors>
    <ignoredError sqref="B4:J4 B111:J1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6F4C-EB30-44E1-9EC7-B8DDA1C41B72}">
  <dimension ref="A1:J145"/>
  <sheetViews>
    <sheetView zoomScaleNormal="100" zoomScaleSheetLayoutView="100" workbookViewId="0">
      <selection activeCell="N110" sqref="N110"/>
    </sheetView>
  </sheetViews>
  <sheetFormatPr defaultColWidth="9.1796875" defaultRowHeight="12.5"/>
  <cols>
    <col min="1" max="1" width="36.7265625" style="39" customWidth="1"/>
    <col min="2" max="10" width="10.54296875" style="39" customWidth="1"/>
    <col min="11" max="16384" width="9.1796875" style="39"/>
  </cols>
  <sheetData>
    <row r="1" spans="1:10" ht="13.5" thickBot="1">
      <c r="A1" s="196" t="s">
        <v>201</v>
      </c>
      <c r="B1" s="196"/>
      <c r="C1" s="196"/>
      <c r="D1" s="196"/>
      <c r="E1" s="196"/>
      <c r="F1" s="196"/>
      <c r="G1" s="196"/>
      <c r="H1" s="196"/>
      <c r="I1" s="196"/>
      <c r="J1" s="196"/>
    </row>
    <row r="2" spans="1:10" ht="13" thickTop="1">
      <c r="A2" s="190" t="s">
        <v>53</v>
      </c>
      <c r="B2" s="40" t="s">
        <v>54</v>
      </c>
      <c r="C2" s="40" t="s">
        <v>55</v>
      </c>
      <c r="D2" s="192" t="s">
        <v>56</v>
      </c>
      <c r="E2" s="193"/>
      <c r="F2" s="193"/>
      <c r="G2" s="193"/>
      <c r="H2" s="193"/>
      <c r="I2" s="193"/>
      <c r="J2" s="193"/>
    </row>
    <row r="3" spans="1:10">
      <c r="A3" s="191"/>
      <c r="B3" s="71">
        <f>'Table 2 - USA'!B3</f>
        <v>2022</v>
      </c>
      <c r="C3" s="71">
        <f>'Table 2 - USA'!C3</f>
        <v>2023</v>
      </c>
      <c r="D3" s="71">
        <f>'Table 2 - USA'!D3</f>
        <v>2024</v>
      </c>
      <c r="E3" s="71">
        <f>'Table 2 - USA'!E3</f>
        <v>2025</v>
      </c>
      <c r="F3" s="71">
        <f>'Table 2 - USA'!F3</f>
        <v>2026</v>
      </c>
      <c r="G3" s="71">
        <f>'Table 2 - USA'!G3</f>
        <v>2027</v>
      </c>
      <c r="H3" s="71">
        <f>'Table 2 - USA'!H3</f>
        <v>2028</v>
      </c>
      <c r="I3" s="71">
        <f>'Table 2 - USA'!I3</f>
        <v>2029</v>
      </c>
      <c r="J3" s="72">
        <f>'Table 2 - USA'!J3</f>
        <v>2030</v>
      </c>
    </row>
    <row r="4" spans="1:10">
      <c r="A4" s="83"/>
      <c r="B4" s="47" t="s">
        <v>24</v>
      </c>
      <c r="C4" s="47" t="s">
        <v>25</v>
      </c>
      <c r="D4" s="48" t="s">
        <v>26</v>
      </c>
      <c r="E4" s="47" t="s">
        <v>27</v>
      </c>
      <c r="F4" s="47" t="s">
        <v>28</v>
      </c>
      <c r="G4" s="47" t="s">
        <v>29</v>
      </c>
      <c r="H4" s="47" t="s">
        <v>30</v>
      </c>
      <c r="I4" s="47" t="s">
        <v>31</v>
      </c>
      <c r="J4" s="49" t="s">
        <v>32</v>
      </c>
    </row>
    <row r="5" spans="1:10">
      <c r="A5" s="50" t="s">
        <v>202</v>
      </c>
      <c r="B5" s="85">
        <v>37928931</v>
      </c>
      <c r="C5" s="85">
        <v>38770600</v>
      </c>
      <c r="D5" s="85">
        <v>39570600</v>
      </c>
      <c r="E5" s="85">
        <v>40200000</v>
      </c>
      <c r="F5" s="85">
        <v>40825300</v>
      </c>
      <c r="G5" s="85">
        <v>41436000</v>
      </c>
      <c r="H5" s="85">
        <v>42041600</v>
      </c>
      <c r="I5" s="85">
        <v>42642500</v>
      </c>
      <c r="J5" s="85">
        <v>43224600</v>
      </c>
    </row>
    <row r="6" spans="1:10">
      <c r="A6" s="56" t="s">
        <v>60</v>
      </c>
      <c r="B6" s="86">
        <v>34745529</v>
      </c>
      <c r="C6" s="86">
        <v>35666900</v>
      </c>
      <c r="D6" s="86">
        <v>36537600</v>
      </c>
      <c r="E6" s="86">
        <v>37093900</v>
      </c>
      <c r="F6" s="86">
        <v>37646700</v>
      </c>
      <c r="G6" s="86">
        <v>38185600</v>
      </c>
      <c r="H6" s="86">
        <v>38719800</v>
      </c>
      <c r="I6" s="86">
        <v>39250100</v>
      </c>
      <c r="J6" s="86">
        <v>39762300</v>
      </c>
    </row>
    <row r="7" spans="1:10">
      <c r="A7" s="56" t="s">
        <v>203</v>
      </c>
      <c r="B7" s="86">
        <v>34745529</v>
      </c>
      <c r="C7" s="86">
        <v>35666900</v>
      </c>
      <c r="D7" s="86">
        <v>36537600</v>
      </c>
      <c r="E7" s="86">
        <v>37093900</v>
      </c>
      <c r="F7" s="86">
        <v>37646700</v>
      </c>
      <c r="G7" s="86">
        <v>38185600</v>
      </c>
      <c r="H7" s="86">
        <v>38719800</v>
      </c>
      <c r="I7" s="86">
        <v>39250100</v>
      </c>
      <c r="J7" s="86">
        <v>39762300</v>
      </c>
    </row>
    <row r="8" spans="1:10" s="59" customFormat="1" ht="13">
      <c r="A8" s="53" t="s">
        <v>204</v>
      </c>
      <c r="B8" s="87">
        <v>34745529</v>
      </c>
      <c r="C8" s="87">
        <v>35666900</v>
      </c>
      <c r="D8" s="88">
        <v>36537300</v>
      </c>
      <c r="E8" s="88">
        <v>37093600</v>
      </c>
      <c r="F8" s="88">
        <v>37646400</v>
      </c>
      <c r="G8" s="88">
        <v>38185300</v>
      </c>
      <c r="H8" s="88">
        <v>38719400</v>
      </c>
      <c r="I8" s="88">
        <v>39249700</v>
      </c>
      <c r="J8" s="89">
        <v>39761900</v>
      </c>
    </row>
    <row r="9" spans="1:10">
      <c r="A9" s="53" t="s">
        <v>205</v>
      </c>
      <c r="B9" s="87">
        <v>0</v>
      </c>
      <c r="C9" s="87">
        <v>0</v>
      </c>
      <c r="D9" s="88">
        <v>0</v>
      </c>
      <c r="E9" s="88">
        <v>0</v>
      </c>
      <c r="F9" s="88">
        <v>0</v>
      </c>
      <c r="G9" s="88">
        <v>0</v>
      </c>
      <c r="H9" s="88">
        <v>0</v>
      </c>
      <c r="I9" s="88">
        <v>0</v>
      </c>
      <c r="J9" s="89">
        <v>0</v>
      </c>
    </row>
    <row r="10" spans="1:10">
      <c r="A10" s="53" t="s">
        <v>64</v>
      </c>
      <c r="B10" s="87">
        <v>0</v>
      </c>
      <c r="C10" s="87">
        <v>0</v>
      </c>
      <c r="D10" s="88">
        <v>0</v>
      </c>
      <c r="E10" s="88">
        <v>0</v>
      </c>
      <c r="F10" s="88">
        <v>0</v>
      </c>
      <c r="G10" s="88">
        <v>0</v>
      </c>
      <c r="H10" s="88">
        <v>0</v>
      </c>
      <c r="I10" s="88">
        <v>0</v>
      </c>
      <c r="J10" s="89">
        <v>0</v>
      </c>
    </row>
    <row r="11" spans="1:10">
      <c r="A11" s="53" t="s">
        <v>65</v>
      </c>
      <c r="B11" s="87">
        <v>0</v>
      </c>
      <c r="C11" s="87">
        <v>0</v>
      </c>
      <c r="D11" s="88">
        <v>0</v>
      </c>
      <c r="E11" s="88">
        <v>0</v>
      </c>
      <c r="F11" s="88">
        <v>0</v>
      </c>
      <c r="G11" s="88">
        <v>0</v>
      </c>
      <c r="H11" s="88">
        <v>0</v>
      </c>
      <c r="I11" s="88">
        <v>0</v>
      </c>
      <c r="J11" s="89">
        <v>0</v>
      </c>
    </row>
    <row r="12" spans="1:10">
      <c r="A12" s="53" t="s">
        <v>66</v>
      </c>
      <c r="B12" s="87">
        <v>0</v>
      </c>
      <c r="C12" s="87">
        <v>0</v>
      </c>
      <c r="D12" s="88">
        <v>0</v>
      </c>
      <c r="E12" s="88">
        <v>0</v>
      </c>
      <c r="F12" s="88">
        <v>0</v>
      </c>
      <c r="G12" s="88">
        <v>0</v>
      </c>
      <c r="H12" s="88">
        <v>0</v>
      </c>
      <c r="I12" s="88">
        <v>0</v>
      </c>
      <c r="J12" s="89">
        <v>0</v>
      </c>
    </row>
    <row r="13" spans="1:10">
      <c r="A13" s="53" t="s">
        <v>206</v>
      </c>
      <c r="B13" s="87">
        <v>34745529</v>
      </c>
      <c r="C13" s="87">
        <v>35666900</v>
      </c>
      <c r="D13" s="87">
        <v>36537300</v>
      </c>
      <c r="E13" s="87">
        <v>37093600</v>
      </c>
      <c r="F13" s="87">
        <v>37646400</v>
      </c>
      <c r="G13" s="87">
        <v>38185300</v>
      </c>
      <c r="H13" s="87">
        <v>38719400</v>
      </c>
      <c r="I13" s="87">
        <v>39249700</v>
      </c>
      <c r="J13" s="87">
        <v>39761900</v>
      </c>
    </row>
    <row r="14" spans="1:10">
      <c r="A14" s="53" t="s">
        <v>207</v>
      </c>
      <c r="B14" s="87">
        <v>13802125</v>
      </c>
      <c r="C14" s="87">
        <v>14855400</v>
      </c>
      <c r="D14" s="87">
        <v>15446000</v>
      </c>
      <c r="E14" s="87">
        <v>15744700</v>
      </c>
      <c r="F14" s="87">
        <v>16037600</v>
      </c>
      <c r="G14" s="87">
        <v>16315100</v>
      </c>
      <c r="H14" s="87">
        <v>16585500</v>
      </c>
      <c r="I14" s="87">
        <v>16849700</v>
      </c>
      <c r="J14" s="87">
        <v>17094500</v>
      </c>
    </row>
    <row r="15" spans="1:10">
      <c r="A15" s="53" t="s">
        <v>208</v>
      </c>
      <c r="B15" s="87">
        <v>20943403</v>
      </c>
      <c r="C15" s="87">
        <v>20811500</v>
      </c>
      <c r="D15" s="87">
        <v>21091200</v>
      </c>
      <c r="E15" s="87">
        <v>21348800</v>
      </c>
      <c r="F15" s="87">
        <v>21608800</v>
      </c>
      <c r="G15" s="87">
        <v>21870200</v>
      </c>
      <c r="H15" s="87">
        <v>22133900</v>
      </c>
      <c r="I15" s="87">
        <v>22400000</v>
      </c>
      <c r="J15" s="87">
        <v>22667400</v>
      </c>
    </row>
    <row r="16" spans="1:10">
      <c r="A16" s="53" t="s">
        <v>70</v>
      </c>
      <c r="B16" s="87">
        <v>0</v>
      </c>
      <c r="C16" s="87">
        <v>0</v>
      </c>
      <c r="D16" s="88">
        <v>200</v>
      </c>
      <c r="E16" s="88">
        <v>300</v>
      </c>
      <c r="F16" s="88">
        <v>300</v>
      </c>
      <c r="G16" s="88">
        <v>300</v>
      </c>
      <c r="H16" s="88">
        <v>300</v>
      </c>
      <c r="I16" s="88">
        <v>300</v>
      </c>
      <c r="J16" s="89">
        <v>400</v>
      </c>
    </row>
    <row r="17" spans="1:10">
      <c r="A17" s="53" t="s">
        <v>209</v>
      </c>
      <c r="B17" s="87">
        <v>0</v>
      </c>
      <c r="C17" s="87">
        <v>0</v>
      </c>
      <c r="D17" s="88">
        <v>200</v>
      </c>
      <c r="E17" s="88">
        <v>300</v>
      </c>
      <c r="F17" s="88">
        <v>300</v>
      </c>
      <c r="G17" s="88">
        <v>300</v>
      </c>
      <c r="H17" s="88">
        <v>300</v>
      </c>
      <c r="I17" s="88">
        <v>300</v>
      </c>
      <c r="J17" s="89">
        <v>400</v>
      </c>
    </row>
    <row r="18" spans="1:10">
      <c r="A18" s="53" t="s">
        <v>72</v>
      </c>
      <c r="B18" s="87">
        <v>0</v>
      </c>
      <c r="C18" s="87">
        <v>0</v>
      </c>
      <c r="D18" s="88">
        <v>0</v>
      </c>
      <c r="E18" s="88">
        <v>0</v>
      </c>
      <c r="F18" s="88">
        <v>0</v>
      </c>
      <c r="G18" s="88">
        <v>0</v>
      </c>
      <c r="H18" s="88">
        <v>0</v>
      </c>
      <c r="I18" s="88">
        <v>0</v>
      </c>
      <c r="J18" s="89">
        <v>0</v>
      </c>
    </row>
    <row r="19" spans="1:10">
      <c r="A19" s="53" t="s">
        <v>210</v>
      </c>
      <c r="B19" s="87">
        <v>0</v>
      </c>
      <c r="C19" s="87">
        <v>0</v>
      </c>
      <c r="D19" s="88">
        <v>0</v>
      </c>
      <c r="E19" s="88">
        <v>0</v>
      </c>
      <c r="F19" s="88">
        <v>0</v>
      </c>
      <c r="G19" s="88">
        <v>0</v>
      </c>
      <c r="H19" s="88">
        <v>0</v>
      </c>
      <c r="I19" s="88">
        <v>0</v>
      </c>
      <c r="J19" s="89">
        <v>0</v>
      </c>
    </row>
    <row r="20" spans="1:10">
      <c r="A20" s="56" t="s">
        <v>74</v>
      </c>
      <c r="B20" s="86">
        <v>0</v>
      </c>
      <c r="C20" s="86">
        <v>0</v>
      </c>
      <c r="D20" s="86">
        <v>0</v>
      </c>
      <c r="E20" s="86">
        <v>0</v>
      </c>
      <c r="F20" s="86">
        <v>0</v>
      </c>
      <c r="G20" s="86">
        <v>0</v>
      </c>
      <c r="H20" s="86">
        <v>0</v>
      </c>
      <c r="I20" s="86">
        <v>0</v>
      </c>
      <c r="J20" s="86">
        <v>0</v>
      </c>
    </row>
    <row r="21" spans="1:10">
      <c r="A21" s="53" t="s">
        <v>75</v>
      </c>
      <c r="B21" s="87">
        <v>0</v>
      </c>
      <c r="C21" s="87">
        <v>0</v>
      </c>
      <c r="D21" s="88">
        <v>0</v>
      </c>
      <c r="E21" s="88">
        <v>0</v>
      </c>
      <c r="F21" s="88">
        <v>0</v>
      </c>
      <c r="G21" s="88">
        <v>0</v>
      </c>
      <c r="H21" s="88">
        <v>0</v>
      </c>
      <c r="I21" s="88">
        <v>0</v>
      </c>
      <c r="J21" s="89">
        <v>0</v>
      </c>
    </row>
    <row r="22" spans="1:10">
      <c r="A22" s="53" t="s">
        <v>76</v>
      </c>
      <c r="B22" s="87">
        <v>0</v>
      </c>
      <c r="C22" s="87">
        <v>0</v>
      </c>
      <c r="D22" s="88">
        <v>0</v>
      </c>
      <c r="E22" s="88">
        <v>0</v>
      </c>
      <c r="F22" s="88">
        <v>0</v>
      </c>
      <c r="G22" s="88">
        <v>0</v>
      </c>
      <c r="H22" s="88">
        <v>0</v>
      </c>
      <c r="I22" s="88">
        <v>0</v>
      </c>
      <c r="J22" s="89">
        <v>0</v>
      </c>
    </row>
    <row r="23" spans="1:10">
      <c r="A23" s="56" t="s">
        <v>77</v>
      </c>
      <c r="B23" s="86">
        <v>0</v>
      </c>
      <c r="C23" s="86">
        <v>0</v>
      </c>
      <c r="D23" s="90">
        <v>0</v>
      </c>
      <c r="E23" s="90">
        <v>0</v>
      </c>
      <c r="F23" s="90">
        <v>0</v>
      </c>
      <c r="G23" s="90">
        <v>0</v>
      </c>
      <c r="H23" s="90">
        <v>0</v>
      </c>
      <c r="I23" s="90">
        <v>0</v>
      </c>
      <c r="J23" s="91">
        <v>0</v>
      </c>
    </row>
    <row r="24" spans="1:10">
      <c r="A24" s="53" t="s">
        <v>78</v>
      </c>
      <c r="B24" s="87">
        <v>0</v>
      </c>
      <c r="C24" s="87">
        <v>0</v>
      </c>
      <c r="D24" s="88">
        <v>0</v>
      </c>
      <c r="E24" s="88">
        <v>0</v>
      </c>
      <c r="F24" s="88">
        <v>0</v>
      </c>
      <c r="G24" s="88">
        <v>0</v>
      </c>
      <c r="H24" s="88">
        <v>0</v>
      </c>
      <c r="I24" s="88">
        <v>0</v>
      </c>
      <c r="J24" s="89">
        <v>0</v>
      </c>
    </row>
    <row r="25" spans="1:10">
      <c r="A25" s="53" t="s">
        <v>79</v>
      </c>
      <c r="B25" s="87">
        <v>0</v>
      </c>
      <c r="C25" s="87">
        <v>0</v>
      </c>
      <c r="D25" s="88">
        <v>0</v>
      </c>
      <c r="E25" s="88">
        <v>0</v>
      </c>
      <c r="F25" s="88">
        <v>0</v>
      </c>
      <c r="G25" s="88">
        <v>0</v>
      </c>
      <c r="H25" s="88">
        <v>0</v>
      </c>
      <c r="I25" s="88">
        <v>0</v>
      </c>
      <c r="J25" s="89">
        <v>0</v>
      </c>
    </row>
    <row r="26" spans="1:10">
      <c r="A26" s="56" t="s">
        <v>80</v>
      </c>
      <c r="B26" s="86">
        <v>0</v>
      </c>
      <c r="C26" s="86">
        <v>0</v>
      </c>
      <c r="D26" s="90">
        <v>0</v>
      </c>
      <c r="E26" s="90">
        <v>0</v>
      </c>
      <c r="F26" s="90">
        <v>0</v>
      </c>
      <c r="G26" s="90">
        <v>0</v>
      </c>
      <c r="H26" s="90">
        <v>0</v>
      </c>
      <c r="I26" s="90">
        <v>0</v>
      </c>
      <c r="J26" s="91">
        <v>0</v>
      </c>
    </row>
    <row r="27" spans="1:10">
      <c r="A27" s="56" t="s">
        <v>211</v>
      </c>
      <c r="B27" s="86">
        <v>0</v>
      </c>
      <c r="C27" s="86">
        <v>0</v>
      </c>
      <c r="D27" s="90">
        <v>0</v>
      </c>
      <c r="E27" s="90">
        <v>0</v>
      </c>
      <c r="F27" s="90">
        <v>0</v>
      </c>
      <c r="G27" s="90">
        <v>0</v>
      </c>
      <c r="H27" s="90">
        <v>0</v>
      </c>
      <c r="I27" s="90">
        <v>0</v>
      </c>
      <c r="J27" s="91">
        <v>0</v>
      </c>
    </row>
    <row r="28" spans="1:10">
      <c r="A28" s="53" t="s">
        <v>82</v>
      </c>
      <c r="B28" s="87">
        <v>0</v>
      </c>
      <c r="C28" s="87">
        <v>0</v>
      </c>
      <c r="D28" s="88">
        <v>0</v>
      </c>
      <c r="E28" s="88">
        <v>0</v>
      </c>
      <c r="F28" s="88">
        <v>0</v>
      </c>
      <c r="G28" s="88">
        <v>0</v>
      </c>
      <c r="H28" s="88">
        <v>0</v>
      </c>
      <c r="I28" s="88">
        <v>0</v>
      </c>
      <c r="J28" s="89">
        <v>0</v>
      </c>
    </row>
    <row r="29" spans="1:10">
      <c r="A29" s="53" t="s">
        <v>83</v>
      </c>
      <c r="B29" s="87">
        <v>0</v>
      </c>
      <c r="C29" s="87">
        <v>0</v>
      </c>
      <c r="D29" s="88">
        <v>0</v>
      </c>
      <c r="E29" s="88">
        <v>0</v>
      </c>
      <c r="F29" s="88">
        <v>0</v>
      </c>
      <c r="G29" s="88">
        <v>0</v>
      </c>
      <c r="H29" s="88">
        <v>0</v>
      </c>
      <c r="I29" s="88">
        <v>0</v>
      </c>
      <c r="J29" s="89">
        <v>0</v>
      </c>
    </row>
    <row r="30" spans="1:10">
      <c r="A30" s="56" t="s">
        <v>212</v>
      </c>
      <c r="B30" s="86">
        <v>0</v>
      </c>
      <c r="C30" s="86">
        <v>0</v>
      </c>
      <c r="D30" s="90">
        <v>0</v>
      </c>
      <c r="E30" s="90">
        <v>0</v>
      </c>
      <c r="F30" s="90">
        <v>0</v>
      </c>
      <c r="G30" s="90">
        <v>0</v>
      </c>
      <c r="H30" s="90">
        <v>0</v>
      </c>
      <c r="I30" s="90">
        <v>0</v>
      </c>
      <c r="J30" s="91">
        <v>0</v>
      </c>
    </row>
    <row r="31" spans="1:10">
      <c r="A31" s="53" t="s">
        <v>85</v>
      </c>
      <c r="B31" s="87">
        <v>0</v>
      </c>
      <c r="C31" s="87">
        <v>0</v>
      </c>
      <c r="D31" s="88">
        <v>0</v>
      </c>
      <c r="E31" s="88">
        <v>0</v>
      </c>
      <c r="F31" s="88">
        <v>0</v>
      </c>
      <c r="G31" s="88">
        <v>0</v>
      </c>
      <c r="H31" s="88">
        <v>0</v>
      </c>
      <c r="I31" s="88">
        <v>0</v>
      </c>
      <c r="J31" s="89">
        <v>0</v>
      </c>
    </row>
    <row r="32" spans="1:10">
      <c r="A32" s="53" t="s">
        <v>86</v>
      </c>
      <c r="B32" s="87">
        <v>0</v>
      </c>
      <c r="C32" s="87">
        <v>0</v>
      </c>
      <c r="D32" s="88">
        <v>0</v>
      </c>
      <c r="E32" s="88">
        <v>0</v>
      </c>
      <c r="F32" s="88">
        <v>0</v>
      </c>
      <c r="G32" s="88">
        <v>0</v>
      </c>
      <c r="H32" s="88">
        <v>0</v>
      </c>
      <c r="I32" s="88">
        <v>0</v>
      </c>
      <c r="J32" s="89">
        <v>0</v>
      </c>
    </row>
    <row r="33" spans="1:10">
      <c r="A33" s="53" t="s">
        <v>87</v>
      </c>
      <c r="B33" s="87">
        <v>0</v>
      </c>
      <c r="C33" s="87">
        <v>0</v>
      </c>
      <c r="D33" s="88">
        <v>0</v>
      </c>
      <c r="E33" s="88">
        <v>0</v>
      </c>
      <c r="F33" s="88">
        <v>0</v>
      </c>
      <c r="G33" s="88">
        <v>0</v>
      </c>
      <c r="H33" s="88">
        <v>0</v>
      </c>
      <c r="I33" s="88">
        <v>0</v>
      </c>
      <c r="J33" s="89">
        <v>0</v>
      </c>
    </row>
    <row r="34" spans="1:10">
      <c r="A34" s="53" t="s">
        <v>88</v>
      </c>
      <c r="B34" s="87">
        <v>0</v>
      </c>
      <c r="C34" s="87">
        <v>0</v>
      </c>
      <c r="D34" s="88">
        <v>0</v>
      </c>
      <c r="E34" s="88">
        <v>0</v>
      </c>
      <c r="F34" s="88">
        <v>0</v>
      </c>
      <c r="G34" s="88">
        <v>0</v>
      </c>
      <c r="H34" s="88">
        <v>0</v>
      </c>
      <c r="I34" s="88">
        <v>0</v>
      </c>
      <c r="J34" s="89">
        <v>0</v>
      </c>
    </row>
    <row r="35" spans="1:10">
      <c r="A35" s="53" t="s">
        <v>89</v>
      </c>
      <c r="B35" s="87">
        <v>0</v>
      </c>
      <c r="C35" s="87">
        <v>0</v>
      </c>
      <c r="D35" s="88">
        <v>0</v>
      </c>
      <c r="E35" s="88">
        <v>0</v>
      </c>
      <c r="F35" s="88">
        <v>0</v>
      </c>
      <c r="G35" s="88">
        <v>0</v>
      </c>
      <c r="H35" s="88">
        <v>0</v>
      </c>
      <c r="I35" s="88">
        <v>0</v>
      </c>
      <c r="J35" s="89">
        <v>0</v>
      </c>
    </row>
    <row r="36" spans="1:10">
      <c r="A36" s="53" t="s">
        <v>90</v>
      </c>
      <c r="B36" s="87">
        <v>0</v>
      </c>
      <c r="C36" s="87">
        <v>0</v>
      </c>
      <c r="D36" s="88">
        <v>0</v>
      </c>
      <c r="E36" s="88">
        <v>0</v>
      </c>
      <c r="F36" s="88">
        <v>0</v>
      </c>
      <c r="G36" s="88">
        <v>0</v>
      </c>
      <c r="H36" s="88">
        <v>0</v>
      </c>
      <c r="I36" s="88">
        <v>0</v>
      </c>
      <c r="J36" s="89">
        <v>0</v>
      </c>
    </row>
    <row r="37" spans="1:10">
      <c r="A37" s="53" t="s">
        <v>91</v>
      </c>
      <c r="B37" s="87">
        <v>0</v>
      </c>
      <c r="C37" s="87">
        <v>0</v>
      </c>
      <c r="D37" s="88">
        <v>0</v>
      </c>
      <c r="E37" s="88">
        <v>0</v>
      </c>
      <c r="F37" s="88">
        <v>0</v>
      </c>
      <c r="G37" s="88">
        <v>0</v>
      </c>
      <c r="H37" s="88">
        <v>0</v>
      </c>
      <c r="I37" s="88">
        <v>0</v>
      </c>
      <c r="J37" s="89">
        <v>0</v>
      </c>
    </row>
    <row r="38" spans="1:10">
      <c r="A38" s="53" t="s">
        <v>92</v>
      </c>
      <c r="B38" s="87">
        <v>0</v>
      </c>
      <c r="C38" s="87">
        <v>0</v>
      </c>
      <c r="D38" s="88">
        <v>0</v>
      </c>
      <c r="E38" s="88">
        <v>0</v>
      </c>
      <c r="F38" s="88">
        <v>0</v>
      </c>
      <c r="G38" s="88">
        <v>0</v>
      </c>
      <c r="H38" s="88">
        <v>0</v>
      </c>
      <c r="I38" s="88">
        <v>0</v>
      </c>
      <c r="J38" s="89">
        <v>0</v>
      </c>
    </row>
    <row r="39" spans="1:10">
      <c r="A39" s="53" t="s">
        <v>93</v>
      </c>
      <c r="B39" s="87">
        <v>0</v>
      </c>
      <c r="C39" s="87">
        <v>0</v>
      </c>
      <c r="D39" s="88">
        <v>0</v>
      </c>
      <c r="E39" s="88">
        <v>0</v>
      </c>
      <c r="F39" s="88">
        <v>0</v>
      </c>
      <c r="G39" s="88">
        <v>0</v>
      </c>
      <c r="H39" s="88">
        <v>0</v>
      </c>
      <c r="I39" s="88">
        <v>0</v>
      </c>
      <c r="J39" s="89">
        <v>0</v>
      </c>
    </row>
    <row r="40" spans="1:10">
      <c r="A40" s="53" t="s">
        <v>94</v>
      </c>
      <c r="B40" s="87">
        <v>0</v>
      </c>
      <c r="C40" s="87">
        <v>0</v>
      </c>
      <c r="D40" s="88">
        <v>0</v>
      </c>
      <c r="E40" s="88">
        <v>0</v>
      </c>
      <c r="F40" s="88">
        <v>0</v>
      </c>
      <c r="G40" s="88">
        <v>0</v>
      </c>
      <c r="H40" s="88">
        <v>0</v>
      </c>
      <c r="I40" s="88">
        <v>0</v>
      </c>
      <c r="J40" s="89">
        <v>0</v>
      </c>
    </row>
    <row r="41" spans="1:10">
      <c r="A41" s="53" t="s">
        <v>95</v>
      </c>
      <c r="B41" s="87">
        <v>0</v>
      </c>
      <c r="C41" s="87">
        <v>0</v>
      </c>
      <c r="D41" s="88">
        <v>0</v>
      </c>
      <c r="E41" s="88">
        <v>0</v>
      </c>
      <c r="F41" s="88">
        <v>0</v>
      </c>
      <c r="G41" s="88">
        <v>0</v>
      </c>
      <c r="H41" s="88">
        <v>0</v>
      </c>
      <c r="I41" s="88">
        <v>0</v>
      </c>
      <c r="J41" s="89">
        <v>0</v>
      </c>
    </row>
    <row r="42" spans="1:10">
      <c r="A42" s="53" t="s">
        <v>96</v>
      </c>
      <c r="B42" s="87">
        <v>0</v>
      </c>
      <c r="C42" s="87">
        <v>0</v>
      </c>
      <c r="D42" s="88">
        <v>0</v>
      </c>
      <c r="E42" s="88">
        <v>0</v>
      </c>
      <c r="F42" s="88">
        <v>0</v>
      </c>
      <c r="G42" s="88">
        <v>0</v>
      </c>
      <c r="H42" s="88">
        <v>0</v>
      </c>
      <c r="I42" s="88">
        <v>0</v>
      </c>
      <c r="J42" s="89">
        <v>0</v>
      </c>
    </row>
    <row r="43" spans="1:10">
      <c r="A43" s="53" t="s">
        <v>213</v>
      </c>
      <c r="B43" s="87">
        <v>0</v>
      </c>
      <c r="C43" s="87">
        <v>0</v>
      </c>
      <c r="D43" s="88">
        <v>0</v>
      </c>
      <c r="E43" s="88">
        <v>0</v>
      </c>
      <c r="F43" s="88">
        <v>0</v>
      </c>
      <c r="G43" s="88">
        <v>0</v>
      </c>
      <c r="H43" s="88">
        <v>0</v>
      </c>
      <c r="I43" s="88">
        <v>0</v>
      </c>
      <c r="J43" s="89">
        <v>0</v>
      </c>
    </row>
    <row r="44" spans="1:10">
      <c r="A44" s="53" t="s">
        <v>214</v>
      </c>
      <c r="B44" s="87">
        <v>0</v>
      </c>
      <c r="C44" s="87">
        <v>0</v>
      </c>
      <c r="D44" s="88">
        <v>0</v>
      </c>
      <c r="E44" s="88">
        <v>0</v>
      </c>
      <c r="F44" s="88">
        <v>0</v>
      </c>
      <c r="G44" s="88">
        <v>0</v>
      </c>
      <c r="H44" s="88">
        <v>0</v>
      </c>
      <c r="I44" s="88">
        <v>0</v>
      </c>
      <c r="J44" s="89">
        <v>0</v>
      </c>
    </row>
    <row r="45" spans="1:10">
      <c r="A45" s="53" t="s">
        <v>215</v>
      </c>
      <c r="B45" s="87">
        <v>0</v>
      </c>
      <c r="C45" s="87">
        <v>0</v>
      </c>
      <c r="D45" s="88">
        <v>0</v>
      </c>
      <c r="E45" s="88">
        <v>0</v>
      </c>
      <c r="F45" s="88">
        <v>0</v>
      </c>
      <c r="G45" s="88">
        <v>0</v>
      </c>
      <c r="H45" s="88">
        <v>0</v>
      </c>
      <c r="I45" s="88">
        <v>0</v>
      </c>
      <c r="J45" s="89">
        <v>0</v>
      </c>
    </row>
    <row r="46" spans="1:10">
      <c r="A46" s="53" t="s">
        <v>100</v>
      </c>
      <c r="B46" s="87">
        <v>0</v>
      </c>
      <c r="C46" s="87">
        <v>0</v>
      </c>
      <c r="D46" s="88">
        <v>0</v>
      </c>
      <c r="E46" s="88">
        <v>0</v>
      </c>
      <c r="F46" s="88">
        <v>0</v>
      </c>
      <c r="G46" s="88">
        <v>0</v>
      </c>
      <c r="H46" s="88">
        <v>0</v>
      </c>
      <c r="I46" s="88">
        <v>0</v>
      </c>
      <c r="J46" s="89">
        <v>0</v>
      </c>
    </row>
    <row r="47" spans="1:10">
      <c r="A47" s="56" t="s">
        <v>101</v>
      </c>
      <c r="B47" s="86">
        <v>0</v>
      </c>
      <c r="C47" s="86">
        <v>0</v>
      </c>
      <c r="D47" s="86">
        <v>0</v>
      </c>
      <c r="E47" s="86">
        <v>0</v>
      </c>
      <c r="F47" s="86">
        <v>0</v>
      </c>
      <c r="G47" s="86">
        <v>0</v>
      </c>
      <c r="H47" s="86">
        <v>0</v>
      </c>
      <c r="I47" s="86">
        <v>0</v>
      </c>
      <c r="J47" s="86">
        <v>0</v>
      </c>
    </row>
    <row r="48" spans="1:10">
      <c r="A48" s="65" t="s">
        <v>103</v>
      </c>
      <c r="B48" s="86">
        <v>0</v>
      </c>
      <c r="C48" s="86">
        <v>0</v>
      </c>
      <c r="D48" s="86">
        <v>0</v>
      </c>
      <c r="E48" s="86">
        <v>0</v>
      </c>
      <c r="F48" s="86">
        <v>0</v>
      </c>
      <c r="G48" s="86">
        <v>0</v>
      </c>
      <c r="H48" s="86">
        <v>0</v>
      </c>
      <c r="I48" s="86">
        <v>0</v>
      </c>
      <c r="J48" s="86">
        <v>0</v>
      </c>
    </row>
    <row r="49" spans="1:10">
      <c r="A49" s="92" t="s">
        <v>51</v>
      </c>
      <c r="B49" s="93"/>
      <c r="C49" s="93"/>
      <c r="D49" s="93"/>
      <c r="E49" s="93"/>
      <c r="F49" s="93"/>
      <c r="G49" s="93"/>
      <c r="H49" s="93"/>
      <c r="I49" s="93"/>
      <c r="J49" s="93"/>
    </row>
    <row r="50" spans="1:10" ht="13.5" thickBot="1">
      <c r="A50" s="196" t="s">
        <v>216</v>
      </c>
      <c r="B50" s="196"/>
      <c r="C50" s="196"/>
      <c r="D50" s="196"/>
      <c r="E50" s="196"/>
      <c r="F50" s="196"/>
      <c r="G50" s="196"/>
      <c r="H50" s="196"/>
      <c r="I50" s="196"/>
      <c r="J50" s="196"/>
    </row>
    <row r="51" spans="1:10" ht="13" thickTop="1">
      <c r="A51" s="190" t="s">
        <v>53</v>
      </c>
      <c r="B51" s="40" t="s">
        <v>54</v>
      </c>
      <c r="C51" s="40" t="s">
        <v>55</v>
      </c>
      <c r="D51" s="192" t="s">
        <v>56</v>
      </c>
      <c r="E51" s="193"/>
      <c r="F51" s="193"/>
      <c r="G51" s="193"/>
      <c r="H51" s="193"/>
      <c r="I51" s="193"/>
      <c r="J51" s="193"/>
    </row>
    <row r="52" spans="1:10">
      <c r="A52" s="191"/>
      <c r="B52" s="71">
        <f>B3</f>
        <v>2022</v>
      </c>
      <c r="C52" s="71">
        <f t="shared" ref="C52:J52" si="0">C3</f>
        <v>2023</v>
      </c>
      <c r="D52" s="71">
        <f t="shared" si="0"/>
        <v>2024</v>
      </c>
      <c r="E52" s="71">
        <f t="shared" si="0"/>
        <v>2025</v>
      </c>
      <c r="F52" s="71">
        <f t="shared" si="0"/>
        <v>2026</v>
      </c>
      <c r="G52" s="71">
        <f t="shared" si="0"/>
        <v>2027</v>
      </c>
      <c r="H52" s="71">
        <f t="shared" si="0"/>
        <v>2028</v>
      </c>
      <c r="I52" s="71">
        <f t="shared" si="0"/>
        <v>2029</v>
      </c>
      <c r="J52" s="72">
        <f t="shared" si="0"/>
        <v>2030</v>
      </c>
    </row>
    <row r="53" spans="1:10">
      <c r="A53" s="83"/>
      <c r="B53" s="47" t="s">
        <v>24</v>
      </c>
      <c r="C53" s="47" t="s">
        <v>25</v>
      </c>
      <c r="D53" s="48" t="s">
        <v>26</v>
      </c>
      <c r="E53" s="47" t="s">
        <v>27</v>
      </c>
      <c r="F53" s="47" t="s">
        <v>28</v>
      </c>
      <c r="G53" s="47" t="s">
        <v>29</v>
      </c>
      <c r="H53" s="47" t="s">
        <v>30</v>
      </c>
      <c r="I53" s="47" t="s">
        <v>31</v>
      </c>
      <c r="J53" s="49" t="s">
        <v>32</v>
      </c>
    </row>
    <row r="54" spans="1:10">
      <c r="A54" s="73" t="s">
        <v>104</v>
      </c>
      <c r="B54" s="86">
        <v>0</v>
      </c>
      <c r="C54" s="86">
        <v>0</v>
      </c>
      <c r="D54" s="86">
        <v>0</v>
      </c>
      <c r="E54" s="86">
        <v>0</v>
      </c>
      <c r="F54" s="86">
        <v>0</v>
      </c>
      <c r="G54" s="86">
        <v>0</v>
      </c>
      <c r="H54" s="86">
        <v>0</v>
      </c>
      <c r="I54" s="86">
        <v>0</v>
      </c>
      <c r="J54" s="86">
        <v>0</v>
      </c>
    </row>
    <row r="55" spans="1:10">
      <c r="A55" s="56" t="s">
        <v>105</v>
      </c>
      <c r="B55" s="86">
        <v>0</v>
      </c>
      <c r="C55" s="86">
        <v>0</v>
      </c>
      <c r="D55" s="86">
        <v>0</v>
      </c>
      <c r="E55" s="86">
        <v>0</v>
      </c>
      <c r="F55" s="86">
        <v>0</v>
      </c>
      <c r="G55" s="86">
        <v>0</v>
      </c>
      <c r="H55" s="86">
        <v>0</v>
      </c>
      <c r="I55" s="86">
        <v>0</v>
      </c>
      <c r="J55" s="86">
        <v>0</v>
      </c>
    </row>
    <row r="56" spans="1:10">
      <c r="A56" s="56" t="s">
        <v>217</v>
      </c>
      <c r="B56" s="86">
        <v>0</v>
      </c>
      <c r="C56" s="86">
        <v>0</v>
      </c>
      <c r="D56" s="90">
        <v>0</v>
      </c>
      <c r="E56" s="90">
        <v>0</v>
      </c>
      <c r="F56" s="90">
        <v>0</v>
      </c>
      <c r="G56" s="90">
        <v>0</v>
      </c>
      <c r="H56" s="90">
        <v>0</v>
      </c>
      <c r="I56" s="90">
        <v>0</v>
      </c>
      <c r="J56" s="91">
        <v>0</v>
      </c>
    </row>
    <row r="57" spans="1:10">
      <c r="A57" s="53" t="s">
        <v>107</v>
      </c>
      <c r="B57" s="87">
        <v>0</v>
      </c>
      <c r="C57" s="87">
        <v>0</v>
      </c>
      <c r="D57" s="88">
        <v>0</v>
      </c>
      <c r="E57" s="88">
        <v>0</v>
      </c>
      <c r="F57" s="88">
        <v>0</v>
      </c>
      <c r="G57" s="88">
        <v>0</v>
      </c>
      <c r="H57" s="88">
        <v>0</v>
      </c>
      <c r="I57" s="88">
        <v>0</v>
      </c>
      <c r="J57" s="89">
        <v>0</v>
      </c>
    </row>
    <row r="58" spans="1:10">
      <c r="A58" s="53" t="s">
        <v>218</v>
      </c>
      <c r="B58" s="87">
        <v>0</v>
      </c>
      <c r="C58" s="87">
        <v>0</v>
      </c>
      <c r="D58" s="88">
        <v>0</v>
      </c>
      <c r="E58" s="88">
        <v>0</v>
      </c>
      <c r="F58" s="88">
        <v>0</v>
      </c>
      <c r="G58" s="88">
        <v>0</v>
      </c>
      <c r="H58" s="88">
        <v>0</v>
      </c>
      <c r="I58" s="88">
        <v>0</v>
      </c>
      <c r="J58" s="89">
        <v>0</v>
      </c>
    </row>
    <row r="59" spans="1:10">
      <c r="A59" s="53" t="s">
        <v>109</v>
      </c>
      <c r="B59" s="87">
        <v>0</v>
      </c>
      <c r="C59" s="87">
        <v>0</v>
      </c>
      <c r="D59" s="88">
        <v>0</v>
      </c>
      <c r="E59" s="88">
        <v>0</v>
      </c>
      <c r="F59" s="88">
        <v>0</v>
      </c>
      <c r="G59" s="88">
        <v>0</v>
      </c>
      <c r="H59" s="88">
        <v>0</v>
      </c>
      <c r="I59" s="88">
        <v>0</v>
      </c>
      <c r="J59" s="89">
        <v>0</v>
      </c>
    </row>
    <row r="60" spans="1:10">
      <c r="A60" s="53" t="s">
        <v>219</v>
      </c>
      <c r="B60" s="87">
        <v>0</v>
      </c>
      <c r="C60" s="87">
        <v>0</v>
      </c>
      <c r="D60" s="88">
        <v>0</v>
      </c>
      <c r="E60" s="88">
        <v>0</v>
      </c>
      <c r="F60" s="88">
        <v>0</v>
      </c>
      <c r="G60" s="88">
        <v>0</v>
      </c>
      <c r="H60" s="88">
        <v>0</v>
      </c>
      <c r="I60" s="88">
        <v>0</v>
      </c>
      <c r="J60" s="89">
        <v>0</v>
      </c>
    </row>
    <row r="61" spans="1:10">
      <c r="A61" s="53" t="s">
        <v>111</v>
      </c>
      <c r="B61" s="87">
        <v>0</v>
      </c>
      <c r="C61" s="87">
        <v>0</v>
      </c>
      <c r="D61" s="88">
        <v>0</v>
      </c>
      <c r="E61" s="88">
        <v>0</v>
      </c>
      <c r="F61" s="88">
        <v>0</v>
      </c>
      <c r="G61" s="88">
        <v>0</v>
      </c>
      <c r="H61" s="88">
        <v>0</v>
      </c>
      <c r="I61" s="88">
        <v>0</v>
      </c>
      <c r="J61" s="89">
        <v>0</v>
      </c>
    </row>
    <row r="62" spans="1:10">
      <c r="A62" s="53" t="s">
        <v>112</v>
      </c>
      <c r="B62" s="87">
        <v>0</v>
      </c>
      <c r="C62" s="87">
        <v>0</v>
      </c>
      <c r="D62" s="88">
        <v>0</v>
      </c>
      <c r="E62" s="88">
        <v>0</v>
      </c>
      <c r="F62" s="88">
        <v>0</v>
      </c>
      <c r="G62" s="88">
        <v>0</v>
      </c>
      <c r="H62" s="88">
        <v>0</v>
      </c>
      <c r="I62" s="88">
        <v>0</v>
      </c>
      <c r="J62" s="89">
        <v>0</v>
      </c>
    </row>
    <row r="63" spans="1:10">
      <c r="A63" s="53" t="s">
        <v>113</v>
      </c>
      <c r="B63" s="87">
        <v>0</v>
      </c>
      <c r="C63" s="87">
        <v>0</v>
      </c>
      <c r="D63" s="88">
        <v>0</v>
      </c>
      <c r="E63" s="88">
        <v>0</v>
      </c>
      <c r="F63" s="88">
        <v>0</v>
      </c>
      <c r="G63" s="88">
        <v>0</v>
      </c>
      <c r="H63" s="88">
        <v>0</v>
      </c>
      <c r="I63" s="88">
        <v>0</v>
      </c>
      <c r="J63" s="89">
        <v>0</v>
      </c>
    </row>
    <row r="64" spans="1:10">
      <c r="A64" s="53" t="s">
        <v>114</v>
      </c>
      <c r="B64" s="87">
        <v>0</v>
      </c>
      <c r="C64" s="87">
        <v>0</v>
      </c>
      <c r="D64" s="88">
        <v>0</v>
      </c>
      <c r="E64" s="88">
        <v>0</v>
      </c>
      <c r="F64" s="88">
        <v>0</v>
      </c>
      <c r="G64" s="88">
        <v>0</v>
      </c>
      <c r="H64" s="88">
        <v>0</v>
      </c>
      <c r="I64" s="88">
        <v>0</v>
      </c>
      <c r="J64" s="89">
        <v>0</v>
      </c>
    </row>
    <row r="65" spans="1:10">
      <c r="A65" s="53" t="s">
        <v>220</v>
      </c>
      <c r="B65" s="87">
        <v>0</v>
      </c>
      <c r="C65" s="87">
        <v>0</v>
      </c>
      <c r="D65" s="88">
        <v>0</v>
      </c>
      <c r="E65" s="88">
        <v>0</v>
      </c>
      <c r="F65" s="88">
        <v>0</v>
      </c>
      <c r="G65" s="88">
        <v>0</v>
      </c>
      <c r="H65" s="88">
        <v>0</v>
      </c>
      <c r="I65" s="88">
        <v>0</v>
      </c>
      <c r="J65" s="89">
        <v>0</v>
      </c>
    </row>
    <row r="66" spans="1:10">
      <c r="A66" s="53" t="s">
        <v>221</v>
      </c>
      <c r="B66" s="87">
        <v>0</v>
      </c>
      <c r="C66" s="87">
        <v>0</v>
      </c>
      <c r="D66" s="88">
        <v>0</v>
      </c>
      <c r="E66" s="88">
        <v>0</v>
      </c>
      <c r="F66" s="88">
        <v>0</v>
      </c>
      <c r="G66" s="88">
        <v>0</v>
      </c>
      <c r="H66" s="88">
        <v>0</v>
      </c>
      <c r="I66" s="88">
        <v>0</v>
      </c>
      <c r="J66" s="89">
        <v>0</v>
      </c>
    </row>
    <row r="67" spans="1:10">
      <c r="A67" s="53" t="s">
        <v>222</v>
      </c>
      <c r="B67" s="87">
        <v>0</v>
      </c>
      <c r="C67" s="87">
        <v>0</v>
      </c>
      <c r="D67" s="88">
        <v>0</v>
      </c>
      <c r="E67" s="88">
        <v>0</v>
      </c>
      <c r="F67" s="88">
        <v>0</v>
      </c>
      <c r="G67" s="88">
        <v>0</v>
      </c>
      <c r="H67" s="88">
        <v>0</v>
      </c>
      <c r="I67" s="88">
        <v>0</v>
      </c>
      <c r="J67" s="89">
        <v>0</v>
      </c>
    </row>
    <row r="68" spans="1:10">
      <c r="A68" s="53" t="s">
        <v>118</v>
      </c>
      <c r="B68" s="87">
        <v>0</v>
      </c>
      <c r="C68" s="87">
        <v>0</v>
      </c>
      <c r="D68" s="88">
        <v>0</v>
      </c>
      <c r="E68" s="88">
        <v>0</v>
      </c>
      <c r="F68" s="88">
        <v>0</v>
      </c>
      <c r="G68" s="88">
        <v>0</v>
      </c>
      <c r="H68" s="88">
        <v>0</v>
      </c>
      <c r="I68" s="88">
        <v>0</v>
      </c>
      <c r="J68" s="89">
        <v>0</v>
      </c>
    </row>
    <row r="69" spans="1:10">
      <c r="A69" s="53" t="s">
        <v>223</v>
      </c>
      <c r="B69" s="87">
        <v>0</v>
      </c>
      <c r="C69" s="87">
        <v>0</v>
      </c>
      <c r="D69" s="88">
        <v>0</v>
      </c>
      <c r="E69" s="88">
        <v>0</v>
      </c>
      <c r="F69" s="88">
        <v>0</v>
      </c>
      <c r="G69" s="88">
        <v>0</v>
      </c>
      <c r="H69" s="88">
        <v>0</v>
      </c>
      <c r="I69" s="88">
        <v>0</v>
      </c>
      <c r="J69" s="89">
        <v>0</v>
      </c>
    </row>
    <row r="70" spans="1:10">
      <c r="A70" s="53" t="s">
        <v>224</v>
      </c>
      <c r="B70" s="87">
        <v>0</v>
      </c>
      <c r="C70" s="87">
        <v>0</v>
      </c>
      <c r="D70" s="88">
        <v>0</v>
      </c>
      <c r="E70" s="88">
        <v>0</v>
      </c>
      <c r="F70" s="88">
        <v>0</v>
      </c>
      <c r="G70" s="88">
        <v>0</v>
      </c>
      <c r="H70" s="88">
        <v>0</v>
      </c>
      <c r="I70" s="88">
        <v>0</v>
      </c>
      <c r="J70" s="89">
        <v>0</v>
      </c>
    </row>
    <row r="71" spans="1:10">
      <c r="A71" s="53" t="s">
        <v>121</v>
      </c>
      <c r="B71" s="87">
        <v>0</v>
      </c>
      <c r="C71" s="87">
        <v>0</v>
      </c>
      <c r="D71" s="88">
        <v>0</v>
      </c>
      <c r="E71" s="88">
        <v>0</v>
      </c>
      <c r="F71" s="88">
        <v>0</v>
      </c>
      <c r="G71" s="88">
        <v>0</v>
      </c>
      <c r="H71" s="88">
        <v>0</v>
      </c>
      <c r="I71" s="88">
        <v>0</v>
      </c>
      <c r="J71" s="89">
        <v>0</v>
      </c>
    </row>
    <row r="72" spans="1:10">
      <c r="A72" s="53" t="s">
        <v>225</v>
      </c>
      <c r="B72" s="87">
        <v>0</v>
      </c>
      <c r="C72" s="87">
        <v>0</v>
      </c>
      <c r="D72" s="88">
        <v>0</v>
      </c>
      <c r="E72" s="88">
        <v>0</v>
      </c>
      <c r="F72" s="88">
        <v>0</v>
      </c>
      <c r="G72" s="88">
        <v>0</v>
      </c>
      <c r="H72" s="88">
        <v>0</v>
      </c>
      <c r="I72" s="88">
        <v>0</v>
      </c>
      <c r="J72" s="89">
        <v>0</v>
      </c>
    </row>
    <row r="73" spans="1:10">
      <c r="A73" s="53" t="s">
        <v>123</v>
      </c>
      <c r="B73" s="87">
        <v>0</v>
      </c>
      <c r="C73" s="87">
        <v>0</v>
      </c>
      <c r="D73" s="88">
        <v>0</v>
      </c>
      <c r="E73" s="88">
        <v>0</v>
      </c>
      <c r="F73" s="88">
        <v>0</v>
      </c>
      <c r="G73" s="88">
        <v>0</v>
      </c>
      <c r="H73" s="88">
        <v>0</v>
      </c>
      <c r="I73" s="88">
        <v>0</v>
      </c>
      <c r="J73" s="89">
        <v>0</v>
      </c>
    </row>
    <row r="74" spans="1:10">
      <c r="A74" s="53" t="s">
        <v>226</v>
      </c>
      <c r="B74" s="87">
        <v>0</v>
      </c>
      <c r="C74" s="87">
        <v>0</v>
      </c>
      <c r="D74" s="88">
        <v>0</v>
      </c>
      <c r="E74" s="88">
        <v>0</v>
      </c>
      <c r="F74" s="88">
        <v>0</v>
      </c>
      <c r="G74" s="88">
        <v>0</v>
      </c>
      <c r="H74" s="88">
        <v>0</v>
      </c>
      <c r="I74" s="88">
        <v>0</v>
      </c>
      <c r="J74" s="89">
        <v>0</v>
      </c>
    </row>
    <row r="75" spans="1:10">
      <c r="A75" s="56" t="s">
        <v>227</v>
      </c>
      <c r="B75" s="86">
        <v>0</v>
      </c>
      <c r="C75" s="86">
        <v>0</v>
      </c>
      <c r="D75" s="90">
        <v>0</v>
      </c>
      <c r="E75" s="90">
        <v>0</v>
      </c>
      <c r="F75" s="90">
        <v>0</v>
      </c>
      <c r="G75" s="90">
        <v>0</v>
      </c>
      <c r="H75" s="90">
        <v>0</v>
      </c>
      <c r="I75" s="90">
        <v>0</v>
      </c>
      <c r="J75" s="91">
        <v>0</v>
      </c>
    </row>
    <row r="76" spans="1:10">
      <c r="A76" s="56" t="s">
        <v>228</v>
      </c>
      <c r="B76" s="86">
        <v>0</v>
      </c>
      <c r="C76" s="86">
        <v>0</v>
      </c>
      <c r="D76" s="90">
        <v>0</v>
      </c>
      <c r="E76" s="90">
        <v>0</v>
      </c>
      <c r="F76" s="90">
        <v>0</v>
      </c>
      <c r="G76" s="90">
        <v>0</v>
      </c>
      <c r="H76" s="90">
        <v>0</v>
      </c>
      <c r="I76" s="90">
        <v>0</v>
      </c>
      <c r="J76" s="91">
        <v>0</v>
      </c>
    </row>
    <row r="77" spans="1:10">
      <c r="A77" s="56" t="s">
        <v>148</v>
      </c>
      <c r="B77" s="86">
        <v>0</v>
      </c>
      <c r="C77" s="86">
        <v>0</v>
      </c>
      <c r="D77" s="86">
        <v>0</v>
      </c>
      <c r="E77" s="86">
        <v>0</v>
      </c>
      <c r="F77" s="86">
        <v>0</v>
      </c>
      <c r="G77" s="86">
        <v>0</v>
      </c>
      <c r="H77" s="86">
        <v>0</v>
      </c>
      <c r="I77" s="86">
        <v>0</v>
      </c>
      <c r="J77" s="86">
        <v>0</v>
      </c>
    </row>
    <row r="78" spans="1:10">
      <c r="A78" s="56" t="s">
        <v>229</v>
      </c>
      <c r="B78" s="86">
        <v>0</v>
      </c>
      <c r="C78" s="86">
        <v>0</v>
      </c>
      <c r="D78" s="90">
        <v>0</v>
      </c>
      <c r="E78" s="90">
        <v>0</v>
      </c>
      <c r="F78" s="90">
        <v>0</v>
      </c>
      <c r="G78" s="90">
        <v>0</v>
      </c>
      <c r="H78" s="90">
        <v>0</v>
      </c>
      <c r="I78" s="90">
        <v>0</v>
      </c>
      <c r="J78" s="91">
        <v>0</v>
      </c>
    </row>
    <row r="79" spans="1:10">
      <c r="A79" s="56" t="s">
        <v>156</v>
      </c>
      <c r="B79" s="86">
        <v>0</v>
      </c>
      <c r="C79" s="86">
        <v>0</v>
      </c>
      <c r="D79" s="90">
        <v>0</v>
      </c>
      <c r="E79" s="90">
        <v>0</v>
      </c>
      <c r="F79" s="90">
        <v>0</v>
      </c>
      <c r="G79" s="90">
        <v>0</v>
      </c>
      <c r="H79" s="90">
        <v>0</v>
      </c>
      <c r="I79" s="90">
        <v>0</v>
      </c>
      <c r="J79" s="91">
        <v>0</v>
      </c>
    </row>
    <row r="80" spans="1:10">
      <c r="A80" s="56" t="s">
        <v>230</v>
      </c>
      <c r="B80" s="86">
        <v>0</v>
      </c>
      <c r="C80" s="86">
        <v>0</v>
      </c>
      <c r="D80" s="86">
        <v>0</v>
      </c>
      <c r="E80" s="86">
        <v>0</v>
      </c>
      <c r="F80" s="86">
        <v>0</v>
      </c>
      <c r="G80" s="86">
        <v>0</v>
      </c>
      <c r="H80" s="86">
        <v>0</v>
      </c>
      <c r="I80" s="86">
        <v>0</v>
      </c>
      <c r="J80" s="86">
        <v>0</v>
      </c>
    </row>
    <row r="81" spans="1:10">
      <c r="A81" s="56" t="s">
        <v>176</v>
      </c>
      <c r="B81" s="86">
        <v>0</v>
      </c>
      <c r="C81" s="86">
        <v>0</v>
      </c>
      <c r="D81" s="86">
        <v>0</v>
      </c>
      <c r="E81" s="86">
        <v>0</v>
      </c>
      <c r="F81" s="86">
        <v>0</v>
      </c>
      <c r="G81" s="86">
        <v>0</v>
      </c>
      <c r="H81" s="86">
        <v>0</v>
      </c>
      <c r="I81" s="86">
        <v>0</v>
      </c>
      <c r="J81" s="86">
        <v>0</v>
      </c>
    </row>
    <row r="82" spans="1:10">
      <c r="A82" s="56" t="s">
        <v>178</v>
      </c>
      <c r="B82" s="86">
        <v>0</v>
      </c>
      <c r="C82" s="86">
        <v>0</v>
      </c>
      <c r="D82" s="86">
        <v>0</v>
      </c>
      <c r="E82" s="86">
        <v>0</v>
      </c>
      <c r="F82" s="86">
        <v>0</v>
      </c>
      <c r="G82" s="86">
        <v>0</v>
      </c>
      <c r="H82" s="86">
        <v>0</v>
      </c>
      <c r="I82" s="86">
        <v>0</v>
      </c>
      <c r="J82" s="86">
        <v>0</v>
      </c>
    </row>
    <row r="83" spans="1:10">
      <c r="A83" s="56" t="s">
        <v>231</v>
      </c>
      <c r="B83" s="86">
        <v>3183402</v>
      </c>
      <c r="C83" s="86">
        <v>3103700</v>
      </c>
      <c r="D83" s="86">
        <v>3033000</v>
      </c>
      <c r="E83" s="86">
        <v>3106100</v>
      </c>
      <c r="F83" s="86">
        <v>3178600</v>
      </c>
      <c r="G83" s="86">
        <v>3250400</v>
      </c>
      <c r="H83" s="86">
        <v>3321800</v>
      </c>
      <c r="I83" s="86">
        <v>3392400</v>
      </c>
      <c r="J83" s="86">
        <v>3462300</v>
      </c>
    </row>
    <row r="84" spans="1:10">
      <c r="A84" s="53" t="s">
        <v>232</v>
      </c>
      <c r="B84" s="87">
        <v>12013</v>
      </c>
      <c r="C84" s="87">
        <v>3700</v>
      </c>
      <c r="D84" s="88">
        <v>0</v>
      </c>
      <c r="E84" s="88">
        <v>0</v>
      </c>
      <c r="F84" s="88">
        <v>0</v>
      </c>
      <c r="G84" s="88">
        <v>0</v>
      </c>
      <c r="H84" s="88">
        <v>0</v>
      </c>
      <c r="I84" s="88">
        <v>0</v>
      </c>
      <c r="J84" s="89">
        <v>0</v>
      </c>
    </row>
    <row r="85" spans="1:10">
      <c r="A85" s="53" t="s">
        <v>233</v>
      </c>
      <c r="B85" s="87">
        <v>12013</v>
      </c>
      <c r="C85" s="87">
        <v>3700</v>
      </c>
      <c r="D85" s="88">
        <v>0</v>
      </c>
      <c r="E85" s="88">
        <v>0</v>
      </c>
      <c r="F85" s="88">
        <v>0</v>
      </c>
      <c r="G85" s="88">
        <v>0</v>
      </c>
      <c r="H85" s="88">
        <v>0</v>
      </c>
      <c r="I85" s="88">
        <v>0</v>
      </c>
      <c r="J85" s="89">
        <v>0</v>
      </c>
    </row>
    <row r="86" spans="1:10">
      <c r="A86" s="53" t="s">
        <v>182</v>
      </c>
      <c r="B86" s="94">
        <v>0</v>
      </c>
      <c r="C86" s="87">
        <v>0</v>
      </c>
      <c r="D86" s="88">
        <v>0</v>
      </c>
      <c r="E86" s="88">
        <v>0</v>
      </c>
      <c r="F86" s="88">
        <v>0</v>
      </c>
      <c r="G86" s="88">
        <v>0</v>
      </c>
      <c r="H86" s="88">
        <v>0</v>
      </c>
      <c r="I86" s="88">
        <v>0</v>
      </c>
      <c r="J86" s="89">
        <v>0</v>
      </c>
    </row>
    <row r="87" spans="1:10">
      <c r="A87" s="53" t="s">
        <v>234</v>
      </c>
      <c r="B87" s="87">
        <v>3171389</v>
      </c>
      <c r="C87" s="87">
        <v>3100000</v>
      </c>
      <c r="D87" s="88">
        <v>3033000</v>
      </c>
      <c r="E87" s="88">
        <v>3106100</v>
      </c>
      <c r="F87" s="88">
        <v>3178600</v>
      </c>
      <c r="G87" s="88">
        <v>3250400</v>
      </c>
      <c r="H87" s="88">
        <v>3321800</v>
      </c>
      <c r="I87" s="88">
        <v>3392400</v>
      </c>
      <c r="J87" s="89">
        <v>3462300</v>
      </c>
    </row>
    <row r="88" spans="1:10">
      <c r="A88" s="53" t="s">
        <v>184</v>
      </c>
      <c r="B88" s="87">
        <v>1076</v>
      </c>
      <c r="C88" s="87">
        <v>1100</v>
      </c>
      <c r="D88" s="88">
        <v>0</v>
      </c>
      <c r="E88" s="88">
        <v>0</v>
      </c>
      <c r="F88" s="88">
        <v>0</v>
      </c>
      <c r="G88" s="88">
        <v>0</v>
      </c>
      <c r="H88" s="88">
        <v>0</v>
      </c>
      <c r="I88" s="88">
        <v>0</v>
      </c>
      <c r="J88" s="89">
        <v>0</v>
      </c>
    </row>
    <row r="89" spans="1:10">
      <c r="A89" s="53" t="s">
        <v>185</v>
      </c>
      <c r="B89" s="87">
        <v>3170313</v>
      </c>
      <c r="C89" s="87">
        <v>3098900</v>
      </c>
      <c r="D89" s="88">
        <v>3033000</v>
      </c>
      <c r="E89" s="88">
        <v>3106100</v>
      </c>
      <c r="F89" s="88">
        <v>3178600</v>
      </c>
      <c r="G89" s="88">
        <v>3250400</v>
      </c>
      <c r="H89" s="88">
        <v>3321800</v>
      </c>
      <c r="I89" s="88">
        <v>3392400</v>
      </c>
      <c r="J89" s="89">
        <v>3462300</v>
      </c>
    </row>
    <row r="90" spans="1:10">
      <c r="A90" s="53" t="s">
        <v>235</v>
      </c>
      <c r="B90" s="87">
        <v>0</v>
      </c>
      <c r="C90" s="87">
        <v>0</v>
      </c>
      <c r="D90" s="88">
        <v>0</v>
      </c>
      <c r="E90" s="88">
        <v>0</v>
      </c>
      <c r="F90" s="88">
        <v>0</v>
      </c>
      <c r="G90" s="88">
        <v>0</v>
      </c>
      <c r="H90" s="88">
        <v>0</v>
      </c>
      <c r="I90" s="88">
        <v>0</v>
      </c>
      <c r="J90" s="89">
        <v>0</v>
      </c>
    </row>
    <row r="91" spans="1:10">
      <c r="A91" s="53" t="s">
        <v>187</v>
      </c>
      <c r="B91" s="87">
        <v>3170313</v>
      </c>
      <c r="C91" s="87">
        <v>3098900</v>
      </c>
      <c r="D91" s="88">
        <v>3033000</v>
      </c>
      <c r="E91" s="88">
        <v>3106100</v>
      </c>
      <c r="F91" s="88">
        <v>3178600</v>
      </c>
      <c r="G91" s="88">
        <v>3250400</v>
      </c>
      <c r="H91" s="88">
        <v>3321800</v>
      </c>
      <c r="I91" s="88">
        <v>3392400</v>
      </c>
      <c r="J91" s="89">
        <v>3462300</v>
      </c>
    </row>
    <row r="92" spans="1:10">
      <c r="A92" s="53" t="s">
        <v>236</v>
      </c>
      <c r="B92" s="87">
        <v>0</v>
      </c>
      <c r="C92" s="87">
        <v>0</v>
      </c>
      <c r="D92" s="88">
        <v>0</v>
      </c>
      <c r="E92" s="88">
        <v>0</v>
      </c>
      <c r="F92" s="88">
        <v>0</v>
      </c>
      <c r="G92" s="88">
        <v>0</v>
      </c>
      <c r="H92" s="88">
        <v>0</v>
      </c>
      <c r="I92" s="88">
        <v>0</v>
      </c>
      <c r="J92" s="89">
        <v>0</v>
      </c>
    </row>
    <row r="93" spans="1:10">
      <c r="A93" s="53" t="s">
        <v>189</v>
      </c>
      <c r="B93" s="87">
        <v>0</v>
      </c>
      <c r="C93" s="87">
        <v>0</v>
      </c>
      <c r="D93" s="88">
        <v>0</v>
      </c>
      <c r="E93" s="88">
        <v>0</v>
      </c>
      <c r="F93" s="88">
        <v>0</v>
      </c>
      <c r="G93" s="88">
        <v>0</v>
      </c>
      <c r="H93" s="88">
        <v>0</v>
      </c>
      <c r="I93" s="88">
        <v>0</v>
      </c>
      <c r="J93" s="89">
        <v>0</v>
      </c>
    </row>
    <row r="94" spans="1:10">
      <c r="A94" s="53" t="s">
        <v>237</v>
      </c>
      <c r="B94" s="87">
        <v>0</v>
      </c>
      <c r="C94" s="87">
        <v>0</v>
      </c>
      <c r="D94" s="88">
        <v>0</v>
      </c>
      <c r="E94" s="88">
        <v>0</v>
      </c>
      <c r="F94" s="88">
        <v>0</v>
      </c>
      <c r="G94" s="88">
        <v>0</v>
      </c>
      <c r="H94" s="88">
        <v>0</v>
      </c>
      <c r="I94" s="88">
        <v>0</v>
      </c>
      <c r="J94" s="89">
        <v>0</v>
      </c>
    </row>
    <row r="95" spans="1:10">
      <c r="A95" s="53" t="s">
        <v>238</v>
      </c>
      <c r="B95" s="87">
        <v>0</v>
      </c>
      <c r="C95" s="87">
        <v>0</v>
      </c>
      <c r="D95" s="88">
        <v>0</v>
      </c>
      <c r="E95" s="88">
        <v>0</v>
      </c>
      <c r="F95" s="88">
        <v>0</v>
      </c>
      <c r="G95" s="88">
        <v>0</v>
      </c>
      <c r="H95" s="88">
        <v>0</v>
      </c>
      <c r="I95" s="88">
        <v>0</v>
      </c>
      <c r="J95" s="89">
        <v>0</v>
      </c>
    </row>
    <row r="96" spans="1:10">
      <c r="A96" s="53" t="s">
        <v>239</v>
      </c>
      <c r="B96" s="87">
        <v>0</v>
      </c>
      <c r="C96" s="87">
        <v>0</v>
      </c>
      <c r="D96" s="88">
        <v>0</v>
      </c>
      <c r="E96" s="88">
        <v>0</v>
      </c>
      <c r="F96" s="88">
        <v>0</v>
      </c>
      <c r="G96" s="88">
        <v>0</v>
      </c>
      <c r="H96" s="88">
        <v>0</v>
      </c>
      <c r="I96" s="88">
        <v>0</v>
      </c>
      <c r="J96" s="89">
        <v>0</v>
      </c>
    </row>
    <row r="97" spans="1:10">
      <c r="A97" s="53" t="s">
        <v>240</v>
      </c>
      <c r="B97" s="87">
        <v>0</v>
      </c>
      <c r="C97" s="87">
        <v>0</v>
      </c>
      <c r="D97" s="88">
        <v>0</v>
      </c>
      <c r="E97" s="88">
        <v>0</v>
      </c>
      <c r="F97" s="88">
        <v>0</v>
      </c>
      <c r="G97" s="88">
        <v>0</v>
      </c>
      <c r="H97" s="88">
        <v>0</v>
      </c>
      <c r="I97" s="88">
        <v>0</v>
      </c>
      <c r="J97" s="89">
        <v>0</v>
      </c>
    </row>
    <row r="98" spans="1:10">
      <c r="A98" s="53" t="s">
        <v>194</v>
      </c>
      <c r="B98" s="87">
        <v>0</v>
      </c>
      <c r="C98" s="87">
        <v>0</v>
      </c>
      <c r="D98" s="88">
        <v>0</v>
      </c>
      <c r="E98" s="88">
        <v>0</v>
      </c>
      <c r="F98" s="88">
        <v>0</v>
      </c>
      <c r="G98" s="88">
        <v>0</v>
      </c>
      <c r="H98" s="88">
        <v>0</v>
      </c>
      <c r="I98" s="88">
        <v>0</v>
      </c>
      <c r="J98" s="89">
        <v>0</v>
      </c>
    </row>
    <row r="99" spans="1:10">
      <c r="A99" s="53" t="s">
        <v>195</v>
      </c>
      <c r="B99" s="87">
        <v>0</v>
      </c>
      <c r="C99" s="87">
        <v>0</v>
      </c>
      <c r="D99" s="88">
        <v>0</v>
      </c>
      <c r="E99" s="88">
        <v>0</v>
      </c>
      <c r="F99" s="88">
        <v>0</v>
      </c>
      <c r="G99" s="88">
        <v>0</v>
      </c>
      <c r="H99" s="88">
        <v>0</v>
      </c>
      <c r="I99" s="88">
        <v>0</v>
      </c>
      <c r="J99" s="89">
        <v>0</v>
      </c>
    </row>
    <row r="100" spans="1:10">
      <c r="A100" s="53" t="s">
        <v>196</v>
      </c>
      <c r="B100" s="87">
        <v>0</v>
      </c>
      <c r="C100" s="87">
        <v>0</v>
      </c>
      <c r="D100" s="88">
        <v>0</v>
      </c>
      <c r="E100" s="88">
        <v>0</v>
      </c>
      <c r="F100" s="88">
        <v>0</v>
      </c>
      <c r="G100" s="88">
        <v>0</v>
      </c>
      <c r="H100" s="88">
        <v>0</v>
      </c>
      <c r="I100" s="88">
        <v>0</v>
      </c>
      <c r="J100" s="89">
        <v>0</v>
      </c>
    </row>
    <row r="101" spans="1:10">
      <c r="A101" s="53" t="s">
        <v>197</v>
      </c>
      <c r="B101" s="87">
        <v>0</v>
      </c>
      <c r="C101" s="87">
        <v>0</v>
      </c>
      <c r="D101" s="88">
        <v>0</v>
      </c>
      <c r="E101" s="88">
        <v>0</v>
      </c>
      <c r="F101" s="88">
        <v>0</v>
      </c>
      <c r="G101" s="88">
        <v>0</v>
      </c>
      <c r="H101" s="88">
        <v>0</v>
      </c>
      <c r="I101" s="88">
        <v>0</v>
      </c>
      <c r="J101" s="89">
        <v>0</v>
      </c>
    </row>
    <row r="102" spans="1:10">
      <c r="A102" s="53" t="s">
        <v>198</v>
      </c>
      <c r="B102" s="87">
        <v>0</v>
      </c>
      <c r="C102" s="87">
        <v>0</v>
      </c>
      <c r="D102" s="88">
        <v>0</v>
      </c>
      <c r="E102" s="88">
        <v>0</v>
      </c>
      <c r="F102" s="88">
        <v>0</v>
      </c>
      <c r="G102" s="88">
        <v>0</v>
      </c>
      <c r="H102" s="88">
        <v>0</v>
      </c>
      <c r="I102" s="88">
        <v>0</v>
      </c>
      <c r="J102" s="89">
        <v>0</v>
      </c>
    </row>
    <row r="103" spans="1:10">
      <c r="A103" s="53" t="s">
        <v>199</v>
      </c>
      <c r="B103" s="87">
        <v>0</v>
      </c>
      <c r="C103" s="87">
        <v>0</v>
      </c>
      <c r="D103" s="88">
        <v>0</v>
      </c>
      <c r="E103" s="88">
        <v>0</v>
      </c>
      <c r="F103" s="88">
        <v>0</v>
      </c>
      <c r="G103" s="88">
        <v>0</v>
      </c>
      <c r="H103" s="88">
        <v>0</v>
      </c>
      <c r="I103" s="88">
        <v>0</v>
      </c>
      <c r="J103" s="89">
        <v>0</v>
      </c>
    </row>
    <row r="104" spans="1:10">
      <c r="A104" s="53" t="s">
        <v>200</v>
      </c>
      <c r="B104" s="87">
        <v>0</v>
      </c>
      <c r="C104" s="87">
        <v>0</v>
      </c>
      <c r="D104" s="88">
        <v>0</v>
      </c>
      <c r="E104" s="88">
        <v>0</v>
      </c>
      <c r="F104" s="88">
        <v>0</v>
      </c>
      <c r="G104" s="88">
        <v>0</v>
      </c>
      <c r="H104" s="88">
        <v>0</v>
      </c>
      <c r="I104" s="88">
        <v>0</v>
      </c>
      <c r="J104" s="89">
        <v>0</v>
      </c>
    </row>
    <row r="105" spans="1:10" s="84" customFormat="1" ht="84.5" customHeight="1">
      <c r="A105" s="194" t="s">
        <v>352</v>
      </c>
      <c r="B105" s="194"/>
      <c r="C105" s="194"/>
      <c r="D105" s="194"/>
      <c r="E105" s="194"/>
      <c r="F105" s="194"/>
      <c r="G105" s="194"/>
      <c r="H105" s="194"/>
      <c r="I105" s="194"/>
      <c r="J105" s="194"/>
    </row>
    <row r="106" spans="1:10" ht="15.5">
      <c r="A106" s="95"/>
      <c r="B106" s="96"/>
      <c r="C106" s="96"/>
      <c r="D106" s="96"/>
      <c r="E106" s="96"/>
      <c r="F106" s="96"/>
      <c r="G106" s="96"/>
      <c r="H106" s="96"/>
      <c r="I106" s="96"/>
      <c r="J106" s="96"/>
    </row>
    <row r="107" spans="1:10" ht="15.5">
      <c r="A107" s="81" t="s">
        <v>241</v>
      </c>
      <c r="B107" s="96"/>
      <c r="C107" s="96"/>
      <c r="D107" s="96"/>
      <c r="E107" s="96"/>
      <c r="F107" s="96"/>
      <c r="G107" s="96"/>
      <c r="H107" s="96"/>
      <c r="I107" s="96"/>
      <c r="J107" s="96"/>
    </row>
    <row r="108" spans="1:10" ht="16.5">
      <c r="A108" s="81" t="s">
        <v>241</v>
      </c>
      <c r="B108" s="96"/>
      <c r="C108" s="96"/>
      <c r="D108" s="96"/>
      <c r="E108" s="96"/>
      <c r="F108" s="96"/>
      <c r="G108" s="96"/>
      <c r="H108" s="96"/>
      <c r="I108" s="96"/>
      <c r="J108" s="97"/>
    </row>
    <row r="109" spans="1:10" ht="16.5">
      <c r="A109" s="96"/>
      <c r="B109" s="96"/>
      <c r="C109" s="96"/>
      <c r="D109" s="96"/>
      <c r="E109" s="96"/>
      <c r="F109" s="96"/>
      <c r="G109" s="96"/>
      <c r="H109" s="96"/>
      <c r="I109" s="96"/>
      <c r="J109" s="97"/>
    </row>
    <row r="110" spans="1:10" ht="16.5">
      <c r="A110" s="96"/>
      <c r="B110" s="96"/>
      <c r="C110" s="96"/>
      <c r="D110" s="96"/>
      <c r="E110" s="96"/>
      <c r="F110" s="96"/>
      <c r="G110" s="96"/>
      <c r="H110" s="96"/>
      <c r="I110" s="96"/>
      <c r="J110" s="97"/>
    </row>
    <row r="111" spans="1:10" ht="15.5">
      <c r="A111" s="96"/>
      <c r="B111" s="96"/>
      <c r="C111" s="96"/>
      <c r="D111" s="96"/>
      <c r="E111" s="96"/>
      <c r="F111" s="96"/>
      <c r="G111" s="96"/>
      <c r="H111" s="96"/>
      <c r="I111" s="96"/>
      <c r="J111" s="96"/>
    </row>
    <row r="112" spans="1:10" ht="27.5">
      <c r="A112" s="195"/>
      <c r="B112" s="195"/>
      <c r="C112" s="195"/>
      <c r="D112" s="195"/>
      <c r="E112" s="195"/>
      <c r="F112" s="195"/>
      <c r="G112" s="195"/>
      <c r="H112" s="195"/>
      <c r="I112" s="195"/>
      <c r="J112" s="195"/>
    </row>
    <row r="113" spans="1:10" ht="15.5">
      <c r="A113" s="96"/>
      <c r="B113" s="96"/>
      <c r="C113" s="96"/>
      <c r="D113" s="96"/>
      <c r="E113" s="96"/>
      <c r="F113" s="96"/>
      <c r="G113" s="96"/>
      <c r="H113" s="96"/>
      <c r="I113" s="96"/>
      <c r="J113" s="96"/>
    </row>
    <row r="114" spans="1:10" ht="15.5">
      <c r="A114" s="96"/>
      <c r="B114" s="96"/>
      <c r="C114" s="96"/>
      <c r="D114" s="96"/>
      <c r="E114" s="96"/>
      <c r="F114" s="96"/>
      <c r="G114" s="96"/>
      <c r="H114" s="96"/>
      <c r="I114" s="96"/>
      <c r="J114" s="96"/>
    </row>
    <row r="115" spans="1:10" ht="15.5">
      <c r="A115" s="96"/>
      <c r="B115" s="96"/>
      <c r="C115" s="96"/>
      <c r="D115" s="96"/>
      <c r="E115" s="96"/>
      <c r="F115" s="96"/>
      <c r="G115" s="96"/>
      <c r="H115" s="96"/>
      <c r="I115" s="96"/>
      <c r="J115" s="96"/>
    </row>
    <row r="116" spans="1:10" ht="15.5">
      <c r="A116" s="96"/>
      <c r="B116" s="98"/>
      <c r="C116" s="98"/>
      <c r="D116" s="98"/>
      <c r="E116" s="98"/>
      <c r="F116" s="98"/>
      <c r="G116" s="98"/>
      <c r="H116" s="98"/>
      <c r="I116" s="98"/>
      <c r="J116" s="98"/>
    </row>
    <row r="117" spans="1:10" ht="15.5">
      <c r="A117" s="96"/>
      <c r="B117" s="98"/>
      <c r="C117" s="98"/>
      <c r="D117" s="98"/>
      <c r="E117" s="98"/>
      <c r="F117" s="98"/>
      <c r="G117" s="98"/>
      <c r="H117" s="98"/>
      <c r="I117" s="98"/>
      <c r="J117" s="98"/>
    </row>
    <row r="118" spans="1:10" ht="15.5">
      <c r="A118" s="96"/>
      <c r="B118" s="98"/>
      <c r="C118" s="98"/>
      <c r="D118" s="98"/>
      <c r="E118" s="98"/>
      <c r="F118" s="98"/>
      <c r="G118" s="98"/>
      <c r="H118" s="98"/>
      <c r="I118" s="98"/>
      <c r="J118" s="98"/>
    </row>
    <row r="119" spans="1:10" ht="15.5">
      <c r="A119" s="96"/>
      <c r="B119" s="98"/>
      <c r="C119" s="98"/>
      <c r="D119" s="98"/>
      <c r="E119" s="98"/>
      <c r="F119" s="98"/>
      <c r="G119" s="98"/>
      <c r="H119" s="98"/>
      <c r="I119" s="98"/>
      <c r="J119" s="98"/>
    </row>
    <row r="120" spans="1:10" ht="15.5">
      <c r="A120" s="96"/>
      <c r="B120" s="98"/>
      <c r="C120" s="98"/>
      <c r="D120" s="98"/>
      <c r="E120" s="98"/>
      <c r="F120" s="98"/>
      <c r="G120" s="98"/>
      <c r="H120" s="98"/>
      <c r="I120" s="98"/>
      <c r="J120" s="98"/>
    </row>
    <row r="121" spans="1:10" ht="15.5">
      <c r="A121" s="96"/>
      <c r="B121" s="98"/>
      <c r="C121" s="98"/>
      <c r="D121" s="98"/>
      <c r="E121" s="98"/>
      <c r="F121" s="98"/>
      <c r="G121" s="98"/>
      <c r="H121" s="98"/>
      <c r="I121" s="98"/>
      <c r="J121" s="98"/>
    </row>
    <row r="122" spans="1:10" ht="15.5">
      <c r="A122" s="96"/>
      <c r="B122" s="98"/>
      <c r="C122" s="98"/>
      <c r="D122" s="98"/>
      <c r="E122" s="98"/>
      <c r="F122" s="98"/>
      <c r="G122" s="98"/>
      <c r="H122" s="98"/>
      <c r="I122" s="98"/>
      <c r="J122" s="98"/>
    </row>
    <row r="123" spans="1:10" ht="15.5">
      <c r="A123" s="96"/>
      <c r="B123" s="98"/>
      <c r="C123" s="98"/>
      <c r="D123" s="98"/>
      <c r="E123" s="98"/>
      <c r="F123" s="98"/>
      <c r="G123" s="98"/>
      <c r="H123" s="98"/>
      <c r="I123" s="98"/>
      <c r="J123" s="98"/>
    </row>
    <row r="124" spans="1:10" ht="15.5">
      <c r="A124" s="96"/>
      <c r="B124" s="98"/>
      <c r="C124" s="98"/>
      <c r="D124" s="98"/>
      <c r="E124" s="98"/>
      <c r="F124" s="98"/>
      <c r="G124" s="98"/>
      <c r="H124" s="98"/>
      <c r="I124" s="98"/>
      <c r="J124" s="98"/>
    </row>
    <row r="125" spans="1:10" ht="15.5">
      <c r="A125" s="96"/>
      <c r="B125" s="98"/>
      <c r="C125" s="98"/>
      <c r="D125" s="98"/>
      <c r="E125" s="98"/>
      <c r="F125" s="98"/>
      <c r="G125" s="98"/>
      <c r="H125" s="98"/>
      <c r="I125" s="98"/>
      <c r="J125" s="98"/>
    </row>
    <row r="126" spans="1:10" ht="15.5">
      <c r="A126" s="96"/>
      <c r="B126" s="98"/>
      <c r="C126" s="98"/>
      <c r="D126" s="98"/>
      <c r="E126" s="98"/>
      <c r="F126" s="98"/>
      <c r="G126" s="98"/>
      <c r="H126" s="98"/>
      <c r="I126" s="98"/>
      <c r="J126" s="98"/>
    </row>
    <row r="127" spans="1:10" ht="15.5">
      <c r="A127" s="96"/>
      <c r="B127" s="98"/>
      <c r="C127" s="98"/>
      <c r="D127" s="98"/>
      <c r="E127" s="98"/>
      <c r="F127" s="98"/>
      <c r="G127" s="98"/>
      <c r="H127" s="98"/>
      <c r="I127" s="98"/>
      <c r="J127" s="98"/>
    </row>
    <row r="128" spans="1:10" ht="15.5">
      <c r="A128" s="96"/>
      <c r="B128" s="98"/>
      <c r="C128" s="98"/>
      <c r="D128" s="98"/>
      <c r="E128" s="98"/>
      <c r="F128" s="98"/>
      <c r="G128" s="98"/>
      <c r="H128" s="98"/>
      <c r="I128" s="98"/>
      <c r="J128" s="98"/>
    </row>
    <row r="129" spans="1:10" ht="15.5">
      <c r="A129" s="96"/>
      <c r="B129" s="96"/>
      <c r="C129" s="96"/>
      <c r="D129" s="96"/>
      <c r="E129" s="96"/>
      <c r="F129" s="96"/>
      <c r="G129" s="96"/>
      <c r="H129" s="96"/>
      <c r="I129" s="96"/>
      <c r="J129" s="96"/>
    </row>
    <row r="130" spans="1:10" ht="15.5">
      <c r="A130" s="96"/>
      <c r="B130" s="96"/>
      <c r="C130" s="96"/>
      <c r="D130" s="96"/>
      <c r="E130" s="96"/>
      <c r="F130" s="96"/>
      <c r="G130" s="96"/>
      <c r="H130" s="96"/>
      <c r="I130" s="96"/>
      <c r="J130" s="96"/>
    </row>
    <row r="131" spans="1:10" ht="15.5">
      <c r="A131" s="96"/>
      <c r="B131" s="98"/>
      <c r="C131" s="98"/>
      <c r="D131" s="98"/>
      <c r="E131" s="98"/>
      <c r="F131" s="98"/>
      <c r="G131" s="98"/>
      <c r="H131" s="96"/>
      <c r="I131" s="96"/>
      <c r="J131" s="96"/>
    </row>
    <row r="132" spans="1:10" ht="15.5">
      <c r="A132" s="96"/>
      <c r="B132" s="98"/>
      <c r="C132" s="98"/>
      <c r="D132" s="98"/>
      <c r="E132" s="98"/>
      <c r="F132" s="98"/>
      <c r="G132" s="98"/>
      <c r="H132" s="96"/>
      <c r="I132" s="96"/>
      <c r="J132" s="96"/>
    </row>
    <row r="133" spans="1:10" ht="15.5">
      <c r="A133" s="96"/>
      <c r="B133" s="96"/>
      <c r="C133" s="96"/>
      <c r="D133" s="96"/>
      <c r="E133" s="96"/>
      <c r="F133" s="96"/>
      <c r="G133" s="96"/>
      <c r="H133" s="96"/>
      <c r="I133" s="96"/>
      <c r="J133" s="96"/>
    </row>
    <row r="134" spans="1:10" ht="15.5">
      <c r="A134" s="96"/>
      <c r="B134" s="96"/>
      <c r="C134" s="96"/>
      <c r="D134" s="96"/>
      <c r="E134" s="96"/>
      <c r="F134" s="96"/>
      <c r="G134" s="96"/>
      <c r="H134" s="96"/>
      <c r="I134" s="96"/>
      <c r="J134" s="96"/>
    </row>
    <row r="135" spans="1:10" ht="15.5">
      <c r="A135" s="96"/>
      <c r="B135" s="96"/>
      <c r="C135" s="96"/>
      <c r="D135" s="96"/>
      <c r="E135" s="96"/>
      <c r="F135" s="96"/>
      <c r="G135" s="96"/>
      <c r="H135" s="96"/>
      <c r="I135" s="96"/>
      <c r="J135" s="96"/>
    </row>
    <row r="140" spans="1:10" ht="15.5">
      <c r="C140" s="99"/>
    </row>
    <row r="141" spans="1:10" ht="15.5">
      <c r="C141" s="99"/>
    </row>
    <row r="142" spans="1:10" ht="15.5">
      <c r="C142" s="99"/>
    </row>
    <row r="143" spans="1:10" ht="15.5">
      <c r="C143" s="99"/>
    </row>
    <row r="144" spans="1:10" ht="15.5">
      <c r="C144" s="99"/>
    </row>
    <row r="145" spans="3:3" ht="15.5">
      <c r="C145" s="99"/>
    </row>
  </sheetData>
  <mergeCells count="8">
    <mergeCell ref="A105:J105"/>
    <mergeCell ref="A112:J112"/>
    <mergeCell ref="A1:J1"/>
    <mergeCell ref="A2:A3"/>
    <mergeCell ref="D2:J2"/>
    <mergeCell ref="A50:J50"/>
    <mergeCell ref="A51:A52"/>
    <mergeCell ref="D51:J51"/>
  </mergeCells>
  <pageMargins left="0.7" right="0.7" top="0.75" bottom="0.75" header="0.3" footer="0.3"/>
  <pageSetup scale="65" orientation="portrait" verticalDpi="1200" r:id="rId1"/>
  <rowBreaks count="1" manualBreakCount="1">
    <brk id="49" max="16383" man="1"/>
  </rowBreaks>
  <ignoredErrors>
    <ignoredError sqref="B4:J4 B53:J5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7126-0296-488F-AFE8-D144C08DD07C}">
  <dimension ref="A1:K139"/>
  <sheetViews>
    <sheetView zoomScaleNormal="100" zoomScaleSheetLayoutView="100" workbookViewId="0">
      <selection activeCell="L105" sqref="L105"/>
    </sheetView>
  </sheetViews>
  <sheetFormatPr defaultColWidth="9.1796875" defaultRowHeight="12.5"/>
  <cols>
    <col min="1" max="1" width="36.7265625" style="39" customWidth="1"/>
    <col min="2" max="10" width="10.54296875" style="39" customWidth="1"/>
    <col min="11" max="16384" width="9.1796875" style="39"/>
  </cols>
  <sheetData>
    <row r="1" spans="1:11" ht="13.5" thickBot="1">
      <c r="A1" s="196" t="s">
        <v>242</v>
      </c>
      <c r="B1" s="196"/>
      <c r="C1" s="196"/>
      <c r="D1" s="196"/>
      <c r="E1" s="196"/>
      <c r="F1" s="196"/>
      <c r="G1" s="196"/>
      <c r="H1" s="196"/>
      <c r="I1" s="196"/>
      <c r="J1" s="196"/>
    </row>
    <row r="2" spans="1:11" ht="13" thickTop="1">
      <c r="A2" s="190" t="s">
        <v>53</v>
      </c>
      <c r="B2" s="40" t="s">
        <v>54</v>
      </c>
      <c r="C2" s="40" t="s">
        <v>55</v>
      </c>
      <c r="D2" s="192" t="s">
        <v>56</v>
      </c>
      <c r="E2" s="193"/>
      <c r="F2" s="193"/>
      <c r="G2" s="193"/>
      <c r="H2" s="193"/>
      <c r="I2" s="193"/>
      <c r="J2" s="193"/>
    </row>
    <row r="3" spans="1:11">
      <c r="A3" s="191"/>
      <c r="B3" s="71">
        <v>2022</v>
      </c>
      <c r="C3" s="71">
        <f>B3+1</f>
        <v>2023</v>
      </c>
      <c r="D3" s="71">
        <f t="shared" ref="D3:J3" si="0">C3+1</f>
        <v>2024</v>
      </c>
      <c r="E3" s="71">
        <f t="shared" si="0"/>
        <v>2025</v>
      </c>
      <c r="F3" s="71">
        <f t="shared" si="0"/>
        <v>2026</v>
      </c>
      <c r="G3" s="71">
        <f t="shared" si="0"/>
        <v>2027</v>
      </c>
      <c r="H3" s="71">
        <f t="shared" si="0"/>
        <v>2028</v>
      </c>
      <c r="I3" s="71">
        <f t="shared" si="0"/>
        <v>2029</v>
      </c>
      <c r="J3" s="72">
        <f t="shared" si="0"/>
        <v>2030</v>
      </c>
    </row>
    <row r="4" spans="1:11">
      <c r="A4" s="83"/>
      <c r="B4" s="47" t="s">
        <v>24</v>
      </c>
      <c r="C4" s="47" t="s">
        <v>25</v>
      </c>
      <c r="D4" s="48" t="s">
        <v>26</v>
      </c>
      <c r="E4" s="47" t="s">
        <v>27</v>
      </c>
      <c r="F4" s="47" t="s">
        <v>28</v>
      </c>
      <c r="G4" s="47" t="s">
        <v>29</v>
      </c>
      <c r="H4" s="47" t="s">
        <v>30</v>
      </c>
      <c r="I4" s="47" t="s">
        <v>31</v>
      </c>
      <c r="J4" s="49" t="s">
        <v>32</v>
      </c>
    </row>
    <row r="5" spans="1:11">
      <c r="A5" s="50" t="s">
        <v>202</v>
      </c>
      <c r="B5" s="85">
        <v>42364849</v>
      </c>
      <c r="C5" s="85">
        <v>45008000</v>
      </c>
      <c r="D5" s="85">
        <v>45549000</v>
      </c>
      <c r="E5" s="85">
        <v>45553500</v>
      </c>
      <c r="F5" s="85">
        <v>45552100</v>
      </c>
      <c r="G5" s="85">
        <v>45581500</v>
      </c>
      <c r="H5" s="85">
        <v>45632600</v>
      </c>
      <c r="I5" s="85">
        <v>45749400</v>
      </c>
      <c r="J5" s="85">
        <v>45870800</v>
      </c>
    </row>
    <row r="6" spans="1:11">
      <c r="A6" s="56" t="s">
        <v>60</v>
      </c>
      <c r="B6" s="86">
        <v>36969499</v>
      </c>
      <c r="C6" s="86">
        <v>39555600</v>
      </c>
      <c r="D6" s="86">
        <v>38731000</v>
      </c>
      <c r="E6" s="86">
        <v>38893700</v>
      </c>
      <c r="F6" s="86">
        <v>39025600</v>
      </c>
      <c r="G6" s="86">
        <v>39173800</v>
      </c>
      <c r="H6" s="86">
        <v>39342000</v>
      </c>
      <c r="I6" s="86">
        <v>39526800</v>
      </c>
      <c r="J6" s="86">
        <v>39719300</v>
      </c>
    </row>
    <row r="7" spans="1:11">
      <c r="A7" s="56" t="s">
        <v>203</v>
      </c>
      <c r="B7" s="86">
        <v>33855286</v>
      </c>
      <c r="C7" s="86">
        <v>34115700</v>
      </c>
      <c r="D7" s="86">
        <v>33846400</v>
      </c>
      <c r="E7" s="86">
        <v>34015100</v>
      </c>
      <c r="F7" s="86">
        <v>34206600</v>
      </c>
      <c r="G7" s="86">
        <v>34414500</v>
      </c>
      <c r="H7" s="86">
        <v>34642300</v>
      </c>
      <c r="I7" s="86">
        <v>34886700</v>
      </c>
      <c r="J7" s="86">
        <v>35138800</v>
      </c>
    </row>
    <row r="8" spans="1:11" ht="13">
      <c r="A8" s="53" t="s">
        <v>204</v>
      </c>
      <c r="B8" s="87">
        <v>32799901</v>
      </c>
      <c r="C8" s="100">
        <v>32792500</v>
      </c>
      <c r="D8" s="101">
        <v>32547800</v>
      </c>
      <c r="E8" s="101">
        <v>32710400</v>
      </c>
      <c r="F8" s="101">
        <v>32891000</v>
      </c>
      <c r="G8" s="101">
        <v>33084600</v>
      </c>
      <c r="H8" s="101">
        <v>33295300</v>
      </c>
      <c r="I8" s="101">
        <v>33522400</v>
      </c>
      <c r="J8" s="102">
        <v>33752400</v>
      </c>
      <c r="K8" s="59"/>
    </row>
    <row r="9" spans="1:11">
      <c r="A9" s="53" t="s">
        <v>205</v>
      </c>
      <c r="B9" s="87">
        <v>5666816</v>
      </c>
      <c r="C9" s="100">
        <v>4419300</v>
      </c>
      <c r="D9" s="101">
        <v>3437700</v>
      </c>
      <c r="E9" s="101">
        <v>3136700</v>
      </c>
      <c r="F9" s="101">
        <v>2857800</v>
      </c>
      <c r="G9" s="101">
        <v>2604300</v>
      </c>
      <c r="H9" s="101">
        <v>2373300</v>
      </c>
      <c r="I9" s="101">
        <v>2162700</v>
      </c>
      <c r="J9" s="102">
        <v>1970800</v>
      </c>
    </row>
    <row r="10" spans="1:11">
      <c r="A10" s="53" t="s">
        <v>64</v>
      </c>
      <c r="B10" s="87">
        <v>4683863</v>
      </c>
      <c r="C10" s="100">
        <v>3684100</v>
      </c>
      <c r="D10" s="101">
        <v>2284500</v>
      </c>
      <c r="E10" s="101">
        <v>2001200</v>
      </c>
      <c r="F10" s="101">
        <v>1739800</v>
      </c>
      <c r="G10" s="101">
        <v>1502800</v>
      </c>
      <c r="H10" s="101">
        <v>1286900</v>
      </c>
      <c r="I10" s="101">
        <v>1091300</v>
      </c>
      <c r="J10" s="102">
        <v>915800</v>
      </c>
    </row>
    <row r="11" spans="1:11">
      <c r="A11" s="53" t="s">
        <v>65</v>
      </c>
      <c r="B11" s="87">
        <v>977057</v>
      </c>
      <c r="C11" s="100">
        <v>729600</v>
      </c>
      <c r="D11" s="101">
        <v>1148000</v>
      </c>
      <c r="E11" s="101">
        <v>1129500</v>
      </c>
      <c r="F11" s="101">
        <v>1111100</v>
      </c>
      <c r="G11" s="101">
        <v>1093900</v>
      </c>
      <c r="H11" s="101">
        <v>1077900</v>
      </c>
      <c r="I11" s="101">
        <v>1062100</v>
      </c>
      <c r="J11" s="102">
        <v>1044900</v>
      </c>
    </row>
    <row r="12" spans="1:11">
      <c r="A12" s="53" t="s">
        <v>66</v>
      </c>
      <c r="B12" s="87">
        <v>5896</v>
      </c>
      <c r="C12" s="100">
        <v>5600</v>
      </c>
      <c r="D12" s="101">
        <v>5200</v>
      </c>
      <c r="E12" s="101">
        <v>6000</v>
      </c>
      <c r="F12" s="101">
        <v>6800</v>
      </c>
      <c r="G12" s="101">
        <v>7700</v>
      </c>
      <c r="H12" s="101">
        <v>8500</v>
      </c>
      <c r="I12" s="101">
        <v>9300</v>
      </c>
      <c r="J12" s="102">
        <v>10100</v>
      </c>
    </row>
    <row r="13" spans="1:11">
      <c r="A13" s="53" t="s">
        <v>206</v>
      </c>
      <c r="B13" s="87">
        <v>27133085</v>
      </c>
      <c r="C13" s="100">
        <v>28373200</v>
      </c>
      <c r="D13" s="100">
        <v>29110000</v>
      </c>
      <c r="E13" s="100">
        <v>29573700</v>
      </c>
      <c r="F13" s="100">
        <v>30033300</v>
      </c>
      <c r="G13" s="100">
        <v>30480200</v>
      </c>
      <c r="H13" s="100">
        <v>30922100</v>
      </c>
      <c r="I13" s="100">
        <v>31359700</v>
      </c>
      <c r="J13" s="100">
        <v>31781600</v>
      </c>
    </row>
    <row r="14" spans="1:11">
      <c r="A14" s="53" t="s">
        <v>207</v>
      </c>
      <c r="B14" s="87">
        <v>12764292</v>
      </c>
      <c r="C14" s="100">
        <v>13716800</v>
      </c>
      <c r="D14" s="100">
        <v>14262100</v>
      </c>
      <c r="E14" s="100">
        <v>14537900</v>
      </c>
      <c r="F14" s="100">
        <v>14808400</v>
      </c>
      <c r="G14" s="100">
        <v>15064600</v>
      </c>
      <c r="H14" s="100">
        <v>15314300</v>
      </c>
      <c r="I14" s="100">
        <v>15558200</v>
      </c>
      <c r="J14" s="100">
        <v>15784200</v>
      </c>
    </row>
    <row r="15" spans="1:11">
      <c r="A15" s="53" t="s">
        <v>208</v>
      </c>
      <c r="B15" s="87">
        <v>14368794</v>
      </c>
      <c r="C15" s="100">
        <v>14656400</v>
      </c>
      <c r="D15" s="100">
        <v>14847900</v>
      </c>
      <c r="E15" s="100">
        <v>15035800</v>
      </c>
      <c r="F15" s="100">
        <v>15224900</v>
      </c>
      <c r="G15" s="100">
        <v>15415700</v>
      </c>
      <c r="H15" s="100">
        <v>15607800</v>
      </c>
      <c r="I15" s="100">
        <v>15801400</v>
      </c>
      <c r="J15" s="100">
        <v>15997400</v>
      </c>
    </row>
    <row r="16" spans="1:11">
      <c r="A16" s="53" t="s">
        <v>70</v>
      </c>
      <c r="B16" s="87">
        <v>655903</v>
      </c>
      <c r="C16" s="100">
        <v>909700</v>
      </c>
      <c r="D16" s="101">
        <v>914400</v>
      </c>
      <c r="E16" s="101">
        <v>941700</v>
      </c>
      <c r="F16" s="101">
        <v>969000</v>
      </c>
      <c r="G16" s="101">
        <v>996400</v>
      </c>
      <c r="H16" s="101">
        <v>1023800</v>
      </c>
      <c r="I16" s="101">
        <v>1051500</v>
      </c>
      <c r="J16" s="102">
        <v>1079200</v>
      </c>
    </row>
    <row r="17" spans="1:10">
      <c r="A17" s="53" t="s">
        <v>209</v>
      </c>
      <c r="B17" s="87">
        <v>363102</v>
      </c>
      <c r="C17" s="100">
        <v>464900</v>
      </c>
      <c r="D17" s="101">
        <v>512500</v>
      </c>
      <c r="E17" s="101">
        <v>549200</v>
      </c>
      <c r="F17" s="101">
        <v>585800</v>
      </c>
      <c r="G17" s="101">
        <v>622500</v>
      </c>
      <c r="H17" s="101">
        <v>659100</v>
      </c>
      <c r="I17" s="101">
        <v>703200</v>
      </c>
      <c r="J17" s="102">
        <v>746600</v>
      </c>
    </row>
    <row r="18" spans="1:10">
      <c r="A18" s="53" t="s">
        <v>72</v>
      </c>
      <c r="B18" s="87">
        <v>399482</v>
      </c>
      <c r="C18" s="100">
        <v>413500</v>
      </c>
      <c r="D18" s="101">
        <v>384300</v>
      </c>
      <c r="E18" s="101">
        <v>363000</v>
      </c>
      <c r="F18" s="101">
        <v>346600</v>
      </c>
      <c r="G18" s="101">
        <v>333500</v>
      </c>
      <c r="H18" s="101">
        <v>323200</v>
      </c>
      <c r="I18" s="101">
        <v>312900</v>
      </c>
      <c r="J18" s="102">
        <v>307200</v>
      </c>
    </row>
    <row r="19" spans="1:10">
      <c r="A19" s="53" t="s">
        <v>210</v>
      </c>
      <c r="B19" s="87">
        <v>253863</v>
      </c>
      <c r="C19" s="100">
        <v>257200</v>
      </c>
      <c r="D19" s="101">
        <v>237400</v>
      </c>
      <c r="E19" s="101">
        <v>220400</v>
      </c>
      <c r="F19" s="101">
        <v>206000</v>
      </c>
      <c r="G19" s="101">
        <v>194200</v>
      </c>
      <c r="H19" s="101">
        <v>185000</v>
      </c>
      <c r="I19" s="101">
        <v>178500</v>
      </c>
      <c r="J19" s="102">
        <v>174600</v>
      </c>
    </row>
    <row r="20" spans="1:10">
      <c r="A20" s="56" t="s">
        <v>74</v>
      </c>
      <c r="B20" s="86">
        <v>3114212</v>
      </c>
      <c r="C20" s="103">
        <v>5439800</v>
      </c>
      <c r="D20" s="103">
        <v>4884600</v>
      </c>
      <c r="E20" s="103">
        <v>4878600</v>
      </c>
      <c r="F20" s="103">
        <v>4819000</v>
      </c>
      <c r="G20" s="103">
        <v>4759300</v>
      </c>
      <c r="H20" s="103">
        <v>4699700</v>
      </c>
      <c r="I20" s="103">
        <v>4640100</v>
      </c>
      <c r="J20" s="103">
        <v>4580400</v>
      </c>
    </row>
    <row r="21" spans="1:10">
      <c r="A21" s="53" t="s">
        <v>75</v>
      </c>
      <c r="B21" s="87">
        <v>3114212</v>
      </c>
      <c r="C21" s="100">
        <v>5439800</v>
      </c>
      <c r="D21" s="101">
        <v>4884600</v>
      </c>
      <c r="E21" s="101">
        <v>4878600</v>
      </c>
      <c r="F21" s="101">
        <v>4819000</v>
      </c>
      <c r="G21" s="101">
        <v>4759300</v>
      </c>
      <c r="H21" s="101">
        <v>4699700</v>
      </c>
      <c r="I21" s="101">
        <v>4640100</v>
      </c>
      <c r="J21" s="102">
        <v>4580400</v>
      </c>
    </row>
    <row r="22" spans="1:10">
      <c r="A22" s="53" t="s">
        <v>76</v>
      </c>
      <c r="B22" s="87">
        <v>0</v>
      </c>
      <c r="C22" s="100">
        <v>0</v>
      </c>
      <c r="D22" s="101">
        <v>0</v>
      </c>
      <c r="E22" s="101">
        <v>0</v>
      </c>
      <c r="F22" s="101">
        <v>0</v>
      </c>
      <c r="G22" s="101">
        <v>0</v>
      </c>
      <c r="H22" s="101">
        <v>0</v>
      </c>
      <c r="I22" s="101">
        <v>0</v>
      </c>
      <c r="J22" s="102">
        <v>0</v>
      </c>
    </row>
    <row r="23" spans="1:10">
      <c r="A23" s="56" t="s">
        <v>77</v>
      </c>
      <c r="B23" s="86">
        <v>0</v>
      </c>
      <c r="C23" s="103">
        <v>0</v>
      </c>
      <c r="D23" s="104">
        <v>0</v>
      </c>
      <c r="E23" s="104">
        <v>0</v>
      </c>
      <c r="F23" s="104">
        <v>0</v>
      </c>
      <c r="G23" s="104">
        <v>0</v>
      </c>
      <c r="H23" s="104">
        <v>0</v>
      </c>
      <c r="I23" s="104">
        <v>0</v>
      </c>
      <c r="J23" s="105">
        <v>0</v>
      </c>
    </row>
    <row r="24" spans="1:10">
      <c r="A24" s="53" t="s">
        <v>78</v>
      </c>
      <c r="B24" s="87">
        <v>0</v>
      </c>
      <c r="C24" s="100">
        <v>0</v>
      </c>
      <c r="D24" s="101">
        <v>0</v>
      </c>
      <c r="E24" s="101">
        <v>0</v>
      </c>
      <c r="F24" s="101">
        <v>0</v>
      </c>
      <c r="G24" s="101">
        <v>0</v>
      </c>
      <c r="H24" s="101">
        <v>0</v>
      </c>
      <c r="I24" s="101">
        <v>0</v>
      </c>
      <c r="J24" s="102">
        <v>0</v>
      </c>
    </row>
    <row r="25" spans="1:10">
      <c r="A25" s="53" t="s">
        <v>79</v>
      </c>
      <c r="B25" s="87">
        <v>0</v>
      </c>
      <c r="C25" s="100">
        <v>0</v>
      </c>
      <c r="D25" s="101">
        <v>0</v>
      </c>
      <c r="E25" s="101">
        <v>0</v>
      </c>
      <c r="F25" s="101">
        <v>0</v>
      </c>
      <c r="G25" s="101">
        <v>0</v>
      </c>
      <c r="H25" s="101">
        <v>0</v>
      </c>
      <c r="I25" s="101">
        <v>0</v>
      </c>
      <c r="J25" s="102">
        <v>0</v>
      </c>
    </row>
    <row r="26" spans="1:10">
      <c r="A26" s="56" t="s">
        <v>80</v>
      </c>
      <c r="B26" s="86">
        <v>0</v>
      </c>
      <c r="C26" s="103">
        <v>0</v>
      </c>
      <c r="D26" s="104">
        <v>0</v>
      </c>
      <c r="E26" s="104">
        <v>0</v>
      </c>
      <c r="F26" s="104">
        <v>0</v>
      </c>
      <c r="G26" s="104">
        <v>0</v>
      </c>
      <c r="H26" s="104">
        <v>0</v>
      </c>
      <c r="I26" s="104">
        <v>0</v>
      </c>
      <c r="J26" s="105">
        <v>0</v>
      </c>
    </row>
    <row r="27" spans="1:10">
      <c r="A27" s="56" t="s">
        <v>211</v>
      </c>
      <c r="B27" s="86">
        <v>0</v>
      </c>
      <c r="C27" s="103">
        <v>0</v>
      </c>
      <c r="D27" s="104">
        <v>0</v>
      </c>
      <c r="E27" s="104">
        <v>0</v>
      </c>
      <c r="F27" s="104">
        <v>0</v>
      </c>
      <c r="G27" s="104">
        <v>0</v>
      </c>
      <c r="H27" s="104">
        <v>0</v>
      </c>
      <c r="I27" s="104">
        <v>0</v>
      </c>
      <c r="J27" s="105">
        <v>0</v>
      </c>
    </row>
    <row r="28" spans="1:10">
      <c r="A28" s="53" t="s">
        <v>82</v>
      </c>
      <c r="B28" s="87">
        <v>0</v>
      </c>
      <c r="C28" s="100">
        <v>0</v>
      </c>
      <c r="D28" s="101">
        <v>0</v>
      </c>
      <c r="E28" s="101">
        <v>0</v>
      </c>
      <c r="F28" s="101">
        <v>0</v>
      </c>
      <c r="G28" s="101">
        <v>0</v>
      </c>
      <c r="H28" s="101">
        <v>0</v>
      </c>
      <c r="I28" s="101">
        <v>0</v>
      </c>
      <c r="J28" s="102">
        <v>0</v>
      </c>
    </row>
    <row r="29" spans="1:10">
      <c r="A29" s="53" t="s">
        <v>83</v>
      </c>
      <c r="B29" s="87">
        <v>0</v>
      </c>
      <c r="C29" s="100">
        <v>0</v>
      </c>
      <c r="D29" s="101">
        <v>0</v>
      </c>
      <c r="E29" s="101">
        <v>0</v>
      </c>
      <c r="F29" s="101">
        <v>0</v>
      </c>
      <c r="G29" s="101">
        <v>0</v>
      </c>
      <c r="H29" s="101">
        <v>0</v>
      </c>
      <c r="I29" s="101">
        <v>0</v>
      </c>
      <c r="J29" s="102">
        <v>0</v>
      </c>
    </row>
    <row r="30" spans="1:10">
      <c r="A30" s="56" t="s">
        <v>212</v>
      </c>
      <c r="B30" s="86">
        <v>0</v>
      </c>
      <c r="C30" s="103">
        <v>0</v>
      </c>
      <c r="D30" s="104">
        <v>0</v>
      </c>
      <c r="E30" s="104">
        <v>0</v>
      </c>
      <c r="F30" s="104">
        <v>0</v>
      </c>
      <c r="G30" s="104">
        <v>0</v>
      </c>
      <c r="H30" s="104">
        <v>0</v>
      </c>
      <c r="I30" s="104">
        <v>0</v>
      </c>
      <c r="J30" s="105">
        <v>0</v>
      </c>
    </row>
    <row r="31" spans="1:10">
      <c r="A31" s="53" t="s">
        <v>85</v>
      </c>
      <c r="B31" s="87">
        <v>0</v>
      </c>
      <c r="C31" s="100">
        <v>0</v>
      </c>
      <c r="D31" s="101">
        <v>0</v>
      </c>
      <c r="E31" s="101">
        <v>0</v>
      </c>
      <c r="F31" s="101">
        <v>0</v>
      </c>
      <c r="G31" s="101">
        <v>0</v>
      </c>
      <c r="H31" s="101">
        <v>0</v>
      </c>
      <c r="I31" s="101">
        <v>0</v>
      </c>
      <c r="J31" s="102">
        <v>0</v>
      </c>
    </row>
    <row r="32" spans="1:10">
      <c r="A32" s="53" t="s">
        <v>86</v>
      </c>
      <c r="B32" s="87">
        <v>0</v>
      </c>
      <c r="C32" s="100">
        <v>0</v>
      </c>
      <c r="D32" s="101">
        <v>0</v>
      </c>
      <c r="E32" s="101">
        <v>0</v>
      </c>
      <c r="F32" s="101">
        <v>0</v>
      </c>
      <c r="G32" s="101">
        <v>0</v>
      </c>
      <c r="H32" s="101">
        <v>0</v>
      </c>
      <c r="I32" s="101">
        <v>0</v>
      </c>
      <c r="J32" s="102">
        <v>0</v>
      </c>
    </row>
    <row r="33" spans="1:10">
      <c r="A33" s="53" t="s">
        <v>87</v>
      </c>
      <c r="B33" s="87">
        <v>0</v>
      </c>
      <c r="C33" s="100">
        <v>0</v>
      </c>
      <c r="D33" s="101">
        <v>0</v>
      </c>
      <c r="E33" s="101">
        <v>0</v>
      </c>
      <c r="F33" s="101">
        <v>0</v>
      </c>
      <c r="G33" s="101">
        <v>0</v>
      </c>
      <c r="H33" s="101">
        <v>0</v>
      </c>
      <c r="I33" s="101">
        <v>0</v>
      </c>
      <c r="J33" s="102">
        <v>0</v>
      </c>
    </row>
    <row r="34" spans="1:10">
      <c r="A34" s="53" t="s">
        <v>88</v>
      </c>
      <c r="B34" s="87">
        <v>0</v>
      </c>
      <c r="C34" s="100">
        <v>0</v>
      </c>
      <c r="D34" s="101">
        <v>0</v>
      </c>
      <c r="E34" s="101">
        <v>0</v>
      </c>
      <c r="F34" s="101">
        <v>0</v>
      </c>
      <c r="G34" s="101">
        <v>0</v>
      </c>
      <c r="H34" s="101">
        <v>0</v>
      </c>
      <c r="I34" s="101">
        <v>0</v>
      </c>
      <c r="J34" s="102">
        <v>0</v>
      </c>
    </row>
    <row r="35" spans="1:10">
      <c r="A35" s="53" t="s">
        <v>89</v>
      </c>
      <c r="B35" s="87">
        <v>0</v>
      </c>
      <c r="C35" s="100">
        <v>0</v>
      </c>
      <c r="D35" s="101">
        <v>0</v>
      </c>
      <c r="E35" s="101">
        <v>0</v>
      </c>
      <c r="F35" s="101">
        <v>0</v>
      </c>
      <c r="G35" s="101">
        <v>0</v>
      </c>
      <c r="H35" s="101">
        <v>0</v>
      </c>
      <c r="I35" s="101">
        <v>0</v>
      </c>
      <c r="J35" s="102">
        <v>0</v>
      </c>
    </row>
    <row r="36" spans="1:10">
      <c r="A36" s="53" t="s">
        <v>90</v>
      </c>
      <c r="B36" s="87">
        <v>0</v>
      </c>
      <c r="C36" s="100">
        <v>0</v>
      </c>
      <c r="D36" s="101">
        <v>0</v>
      </c>
      <c r="E36" s="101">
        <v>0</v>
      </c>
      <c r="F36" s="101">
        <v>0</v>
      </c>
      <c r="G36" s="101">
        <v>0</v>
      </c>
      <c r="H36" s="101">
        <v>0</v>
      </c>
      <c r="I36" s="101">
        <v>0</v>
      </c>
      <c r="J36" s="102">
        <v>0</v>
      </c>
    </row>
    <row r="37" spans="1:10">
      <c r="A37" s="53" t="s">
        <v>91</v>
      </c>
      <c r="B37" s="87">
        <v>0</v>
      </c>
      <c r="C37" s="100">
        <v>0</v>
      </c>
      <c r="D37" s="101">
        <v>0</v>
      </c>
      <c r="E37" s="101">
        <v>0</v>
      </c>
      <c r="F37" s="101">
        <v>0</v>
      </c>
      <c r="G37" s="101">
        <v>0</v>
      </c>
      <c r="H37" s="101">
        <v>0</v>
      </c>
      <c r="I37" s="101">
        <v>0</v>
      </c>
      <c r="J37" s="102">
        <v>0</v>
      </c>
    </row>
    <row r="38" spans="1:10">
      <c r="A38" s="53" t="s">
        <v>92</v>
      </c>
      <c r="B38" s="87">
        <v>0</v>
      </c>
      <c r="C38" s="100">
        <v>0</v>
      </c>
      <c r="D38" s="101">
        <v>0</v>
      </c>
      <c r="E38" s="101">
        <v>0</v>
      </c>
      <c r="F38" s="101">
        <v>0</v>
      </c>
      <c r="G38" s="101">
        <v>0</v>
      </c>
      <c r="H38" s="101">
        <v>0</v>
      </c>
      <c r="I38" s="101">
        <v>0</v>
      </c>
      <c r="J38" s="102">
        <v>0</v>
      </c>
    </row>
    <row r="39" spans="1:10">
      <c r="A39" s="53" t="s">
        <v>93</v>
      </c>
      <c r="B39" s="87">
        <v>0</v>
      </c>
      <c r="C39" s="100">
        <v>0</v>
      </c>
      <c r="D39" s="101">
        <v>0</v>
      </c>
      <c r="E39" s="101">
        <v>0</v>
      </c>
      <c r="F39" s="101">
        <v>0</v>
      </c>
      <c r="G39" s="101">
        <v>0</v>
      </c>
      <c r="H39" s="101">
        <v>0</v>
      </c>
      <c r="I39" s="101">
        <v>0</v>
      </c>
      <c r="J39" s="102">
        <v>0</v>
      </c>
    </row>
    <row r="40" spans="1:10">
      <c r="A40" s="53" t="s">
        <v>94</v>
      </c>
      <c r="B40" s="87">
        <v>0</v>
      </c>
      <c r="C40" s="100">
        <v>0</v>
      </c>
      <c r="D40" s="101">
        <v>0</v>
      </c>
      <c r="E40" s="101">
        <v>0</v>
      </c>
      <c r="F40" s="101">
        <v>0</v>
      </c>
      <c r="G40" s="101">
        <v>0</v>
      </c>
      <c r="H40" s="101">
        <v>0</v>
      </c>
      <c r="I40" s="101">
        <v>0</v>
      </c>
      <c r="J40" s="102">
        <v>0</v>
      </c>
    </row>
    <row r="41" spans="1:10">
      <c r="A41" s="53" t="s">
        <v>95</v>
      </c>
      <c r="B41" s="87">
        <v>0</v>
      </c>
      <c r="C41" s="100">
        <v>0</v>
      </c>
      <c r="D41" s="101">
        <v>0</v>
      </c>
      <c r="E41" s="101">
        <v>0</v>
      </c>
      <c r="F41" s="101">
        <v>0</v>
      </c>
      <c r="G41" s="101">
        <v>0</v>
      </c>
      <c r="H41" s="101">
        <v>0</v>
      </c>
      <c r="I41" s="101">
        <v>0</v>
      </c>
      <c r="J41" s="102">
        <v>0</v>
      </c>
    </row>
    <row r="42" spans="1:10">
      <c r="A42" s="53" t="s">
        <v>96</v>
      </c>
      <c r="B42" s="87">
        <v>0</v>
      </c>
      <c r="C42" s="100">
        <v>0</v>
      </c>
      <c r="D42" s="101">
        <v>0</v>
      </c>
      <c r="E42" s="101">
        <v>0</v>
      </c>
      <c r="F42" s="101">
        <v>0</v>
      </c>
      <c r="G42" s="101">
        <v>0</v>
      </c>
      <c r="H42" s="101">
        <v>0</v>
      </c>
      <c r="I42" s="101">
        <v>0</v>
      </c>
      <c r="J42" s="102">
        <v>0</v>
      </c>
    </row>
    <row r="43" spans="1:10">
      <c r="A43" s="53" t="s">
        <v>213</v>
      </c>
      <c r="B43" s="87">
        <v>0</v>
      </c>
      <c r="C43" s="100">
        <v>0</v>
      </c>
      <c r="D43" s="101">
        <v>0</v>
      </c>
      <c r="E43" s="101">
        <v>0</v>
      </c>
      <c r="F43" s="101">
        <v>0</v>
      </c>
      <c r="G43" s="101">
        <v>0</v>
      </c>
      <c r="H43" s="101">
        <v>0</v>
      </c>
      <c r="I43" s="101">
        <v>0</v>
      </c>
      <c r="J43" s="102">
        <v>0</v>
      </c>
    </row>
    <row r="44" spans="1:10">
      <c r="A44" s="53" t="s">
        <v>214</v>
      </c>
      <c r="B44" s="87">
        <v>0</v>
      </c>
      <c r="C44" s="100">
        <v>0</v>
      </c>
      <c r="D44" s="101">
        <v>0</v>
      </c>
      <c r="E44" s="101">
        <v>0</v>
      </c>
      <c r="F44" s="101">
        <v>0</v>
      </c>
      <c r="G44" s="101">
        <v>0</v>
      </c>
      <c r="H44" s="101">
        <v>0</v>
      </c>
      <c r="I44" s="101">
        <v>0</v>
      </c>
      <c r="J44" s="102">
        <v>0</v>
      </c>
    </row>
    <row r="45" spans="1:10">
      <c r="A45" s="53" t="s">
        <v>215</v>
      </c>
      <c r="B45" s="87">
        <v>0</v>
      </c>
      <c r="C45" s="100">
        <v>0</v>
      </c>
      <c r="D45" s="101">
        <v>0</v>
      </c>
      <c r="E45" s="101">
        <v>0</v>
      </c>
      <c r="F45" s="101">
        <v>0</v>
      </c>
      <c r="G45" s="101">
        <v>0</v>
      </c>
      <c r="H45" s="101">
        <v>0</v>
      </c>
      <c r="I45" s="101">
        <v>0</v>
      </c>
      <c r="J45" s="102">
        <v>0</v>
      </c>
    </row>
    <row r="46" spans="1:10">
      <c r="A46" s="53" t="s">
        <v>100</v>
      </c>
      <c r="B46" s="87">
        <v>0</v>
      </c>
      <c r="C46" s="100">
        <v>0</v>
      </c>
      <c r="D46" s="101">
        <v>0</v>
      </c>
      <c r="E46" s="101">
        <v>0</v>
      </c>
      <c r="F46" s="101">
        <v>0</v>
      </c>
      <c r="G46" s="101">
        <v>0</v>
      </c>
      <c r="H46" s="101">
        <v>0</v>
      </c>
      <c r="I46" s="101">
        <v>0</v>
      </c>
      <c r="J46" s="102">
        <v>0</v>
      </c>
    </row>
    <row r="47" spans="1:10">
      <c r="A47" s="56" t="s">
        <v>101</v>
      </c>
      <c r="B47" s="86">
        <v>0</v>
      </c>
      <c r="C47" s="103">
        <v>0</v>
      </c>
      <c r="D47" s="103">
        <v>0</v>
      </c>
      <c r="E47" s="103">
        <v>0</v>
      </c>
      <c r="F47" s="103">
        <v>0</v>
      </c>
      <c r="G47" s="103">
        <v>0</v>
      </c>
      <c r="H47" s="103">
        <v>0</v>
      </c>
      <c r="I47" s="103">
        <v>0</v>
      </c>
      <c r="J47" s="103">
        <v>0</v>
      </c>
    </row>
    <row r="48" spans="1:10">
      <c r="A48" s="65" t="s">
        <v>103</v>
      </c>
      <c r="B48" s="86">
        <v>0</v>
      </c>
      <c r="C48" s="103">
        <v>0</v>
      </c>
      <c r="D48" s="103">
        <v>0</v>
      </c>
      <c r="E48" s="103">
        <v>0</v>
      </c>
      <c r="F48" s="103">
        <v>0</v>
      </c>
      <c r="G48" s="103">
        <v>0</v>
      </c>
      <c r="H48" s="103">
        <v>0</v>
      </c>
      <c r="I48" s="103">
        <v>0</v>
      </c>
      <c r="J48" s="103">
        <v>0</v>
      </c>
    </row>
    <row r="49" spans="1:10">
      <c r="A49" s="92" t="s">
        <v>51</v>
      </c>
      <c r="B49" s="93"/>
      <c r="C49" s="93"/>
      <c r="D49" s="93"/>
      <c r="E49" s="93"/>
      <c r="F49" s="93"/>
      <c r="G49" s="93"/>
      <c r="H49" s="93"/>
      <c r="I49" s="93"/>
      <c r="J49" s="93"/>
    </row>
    <row r="50" spans="1:10" ht="13.5" thickBot="1">
      <c r="A50" s="196" t="s">
        <v>243</v>
      </c>
      <c r="B50" s="196"/>
      <c r="C50" s="196"/>
      <c r="D50" s="196"/>
      <c r="E50" s="196"/>
      <c r="F50" s="196"/>
      <c r="G50" s="196"/>
      <c r="H50" s="196"/>
      <c r="I50" s="196"/>
      <c r="J50" s="196"/>
    </row>
    <row r="51" spans="1:10" ht="13" thickTop="1">
      <c r="A51" s="190" t="s">
        <v>53</v>
      </c>
      <c r="B51" s="40" t="s">
        <v>54</v>
      </c>
      <c r="C51" s="40" t="s">
        <v>55</v>
      </c>
      <c r="D51" s="192" t="s">
        <v>56</v>
      </c>
      <c r="E51" s="193"/>
      <c r="F51" s="193"/>
      <c r="G51" s="193"/>
      <c r="H51" s="193"/>
      <c r="I51" s="193"/>
      <c r="J51" s="193"/>
    </row>
    <row r="52" spans="1:10">
      <c r="A52" s="191"/>
      <c r="B52" s="71">
        <v>2022</v>
      </c>
      <c r="C52" s="71">
        <f>B52+1</f>
        <v>2023</v>
      </c>
      <c r="D52" s="71">
        <f t="shared" ref="D52:J52" si="1">C52+1</f>
        <v>2024</v>
      </c>
      <c r="E52" s="71">
        <f t="shared" si="1"/>
        <v>2025</v>
      </c>
      <c r="F52" s="71">
        <f t="shared" si="1"/>
        <v>2026</v>
      </c>
      <c r="G52" s="71">
        <f t="shared" si="1"/>
        <v>2027</v>
      </c>
      <c r="H52" s="71">
        <f t="shared" si="1"/>
        <v>2028</v>
      </c>
      <c r="I52" s="71">
        <f t="shared" si="1"/>
        <v>2029</v>
      </c>
      <c r="J52" s="72">
        <f t="shared" si="1"/>
        <v>2030</v>
      </c>
    </row>
    <row r="53" spans="1:10">
      <c r="A53" s="83"/>
      <c r="B53" s="47" t="s">
        <v>24</v>
      </c>
      <c r="C53" s="47" t="s">
        <v>25</v>
      </c>
      <c r="D53" s="48" t="s">
        <v>26</v>
      </c>
      <c r="E53" s="47" t="s">
        <v>27</v>
      </c>
      <c r="F53" s="47" t="s">
        <v>28</v>
      </c>
      <c r="G53" s="47" t="s">
        <v>29</v>
      </c>
      <c r="H53" s="47" t="s">
        <v>30</v>
      </c>
      <c r="I53" s="47" t="s">
        <v>31</v>
      </c>
      <c r="J53" s="49" t="s">
        <v>32</v>
      </c>
    </row>
    <row r="54" spans="1:10">
      <c r="A54" s="73" t="s">
        <v>104</v>
      </c>
      <c r="B54" s="86">
        <v>0</v>
      </c>
      <c r="C54" s="103">
        <v>0</v>
      </c>
      <c r="D54" s="103">
        <v>0</v>
      </c>
      <c r="E54" s="103">
        <v>0</v>
      </c>
      <c r="F54" s="103">
        <v>0</v>
      </c>
      <c r="G54" s="103">
        <v>0</v>
      </c>
      <c r="H54" s="103">
        <v>0</v>
      </c>
      <c r="I54" s="103">
        <v>0</v>
      </c>
      <c r="J54" s="103">
        <v>0</v>
      </c>
    </row>
    <row r="55" spans="1:10">
      <c r="A55" s="56" t="s">
        <v>105</v>
      </c>
      <c r="B55" s="86">
        <v>0</v>
      </c>
      <c r="C55" s="103">
        <v>0</v>
      </c>
      <c r="D55" s="103">
        <v>0</v>
      </c>
      <c r="E55" s="103">
        <v>0</v>
      </c>
      <c r="F55" s="103">
        <v>0</v>
      </c>
      <c r="G55" s="103">
        <v>0</v>
      </c>
      <c r="H55" s="103">
        <v>0</v>
      </c>
      <c r="I55" s="103">
        <v>0</v>
      </c>
      <c r="J55" s="103">
        <v>0</v>
      </c>
    </row>
    <row r="56" spans="1:10">
      <c r="A56" s="56" t="s">
        <v>217</v>
      </c>
      <c r="B56" s="86">
        <v>0</v>
      </c>
      <c r="C56" s="103">
        <v>0</v>
      </c>
      <c r="D56" s="104">
        <v>0</v>
      </c>
      <c r="E56" s="104">
        <v>0</v>
      </c>
      <c r="F56" s="104">
        <v>0</v>
      </c>
      <c r="G56" s="104">
        <v>0</v>
      </c>
      <c r="H56" s="104">
        <v>0</v>
      </c>
      <c r="I56" s="104">
        <v>0</v>
      </c>
      <c r="J56" s="105">
        <v>0</v>
      </c>
    </row>
    <row r="57" spans="1:10">
      <c r="A57" s="53" t="s">
        <v>107</v>
      </c>
      <c r="B57" s="87">
        <v>0</v>
      </c>
      <c r="C57" s="100">
        <v>0</v>
      </c>
      <c r="D57" s="101">
        <v>0</v>
      </c>
      <c r="E57" s="101">
        <v>0</v>
      </c>
      <c r="F57" s="101">
        <v>0</v>
      </c>
      <c r="G57" s="101">
        <v>0</v>
      </c>
      <c r="H57" s="101">
        <v>0</v>
      </c>
      <c r="I57" s="101">
        <v>0</v>
      </c>
      <c r="J57" s="102">
        <v>0</v>
      </c>
    </row>
    <row r="58" spans="1:10">
      <c r="A58" s="53" t="s">
        <v>218</v>
      </c>
      <c r="B58" s="87">
        <v>0</v>
      </c>
      <c r="C58" s="100">
        <v>0</v>
      </c>
      <c r="D58" s="101">
        <v>0</v>
      </c>
      <c r="E58" s="101">
        <v>0</v>
      </c>
      <c r="F58" s="101">
        <v>0</v>
      </c>
      <c r="G58" s="101">
        <v>0</v>
      </c>
      <c r="H58" s="101">
        <v>0</v>
      </c>
      <c r="I58" s="101">
        <v>0</v>
      </c>
      <c r="J58" s="102">
        <v>0</v>
      </c>
    </row>
    <row r="59" spans="1:10">
      <c r="A59" s="53" t="s">
        <v>109</v>
      </c>
      <c r="B59" s="87">
        <v>0</v>
      </c>
      <c r="C59" s="100">
        <v>0</v>
      </c>
      <c r="D59" s="101">
        <v>0</v>
      </c>
      <c r="E59" s="101">
        <v>0</v>
      </c>
      <c r="F59" s="101">
        <v>0</v>
      </c>
      <c r="G59" s="101">
        <v>0</v>
      </c>
      <c r="H59" s="101">
        <v>0</v>
      </c>
      <c r="I59" s="101">
        <v>0</v>
      </c>
      <c r="J59" s="102">
        <v>0</v>
      </c>
    </row>
    <row r="60" spans="1:10">
      <c r="A60" s="53" t="s">
        <v>219</v>
      </c>
      <c r="B60" s="87">
        <v>0</v>
      </c>
      <c r="C60" s="100">
        <v>0</v>
      </c>
      <c r="D60" s="101">
        <v>0</v>
      </c>
      <c r="E60" s="101">
        <v>0</v>
      </c>
      <c r="F60" s="101">
        <v>0</v>
      </c>
      <c r="G60" s="101">
        <v>0</v>
      </c>
      <c r="H60" s="101">
        <v>0</v>
      </c>
      <c r="I60" s="101">
        <v>0</v>
      </c>
      <c r="J60" s="102">
        <v>0</v>
      </c>
    </row>
    <row r="61" spans="1:10">
      <c r="A61" s="53" t="s">
        <v>111</v>
      </c>
      <c r="B61" s="87">
        <v>0</v>
      </c>
      <c r="C61" s="100">
        <v>0</v>
      </c>
      <c r="D61" s="101">
        <v>0</v>
      </c>
      <c r="E61" s="101">
        <v>0</v>
      </c>
      <c r="F61" s="101">
        <v>0</v>
      </c>
      <c r="G61" s="101">
        <v>0</v>
      </c>
      <c r="H61" s="101">
        <v>0</v>
      </c>
      <c r="I61" s="101">
        <v>0</v>
      </c>
      <c r="J61" s="102">
        <v>0</v>
      </c>
    </row>
    <row r="62" spans="1:10">
      <c r="A62" s="53" t="s">
        <v>112</v>
      </c>
      <c r="B62" s="87">
        <v>0</v>
      </c>
      <c r="C62" s="100">
        <v>0</v>
      </c>
      <c r="D62" s="101">
        <v>0</v>
      </c>
      <c r="E62" s="101">
        <v>0</v>
      </c>
      <c r="F62" s="101">
        <v>0</v>
      </c>
      <c r="G62" s="101">
        <v>0</v>
      </c>
      <c r="H62" s="101">
        <v>0</v>
      </c>
      <c r="I62" s="101">
        <v>0</v>
      </c>
      <c r="J62" s="102">
        <v>0</v>
      </c>
    </row>
    <row r="63" spans="1:10">
      <c r="A63" s="53" t="s">
        <v>113</v>
      </c>
      <c r="B63" s="87">
        <v>0</v>
      </c>
      <c r="C63" s="100">
        <v>0</v>
      </c>
      <c r="D63" s="101">
        <v>0</v>
      </c>
      <c r="E63" s="101">
        <v>0</v>
      </c>
      <c r="F63" s="101">
        <v>0</v>
      </c>
      <c r="G63" s="101">
        <v>0</v>
      </c>
      <c r="H63" s="101">
        <v>0</v>
      </c>
      <c r="I63" s="101">
        <v>0</v>
      </c>
      <c r="J63" s="102">
        <v>0</v>
      </c>
    </row>
    <row r="64" spans="1:10">
      <c r="A64" s="53" t="s">
        <v>114</v>
      </c>
      <c r="B64" s="87">
        <v>0</v>
      </c>
      <c r="C64" s="100">
        <v>0</v>
      </c>
      <c r="D64" s="101">
        <v>0</v>
      </c>
      <c r="E64" s="101">
        <v>0</v>
      </c>
      <c r="F64" s="101">
        <v>0</v>
      </c>
      <c r="G64" s="101">
        <v>0</v>
      </c>
      <c r="H64" s="101">
        <v>0</v>
      </c>
      <c r="I64" s="101">
        <v>0</v>
      </c>
      <c r="J64" s="102">
        <v>0</v>
      </c>
    </row>
    <row r="65" spans="1:10">
      <c r="A65" s="53" t="s">
        <v>220</v>
      </c>
      <c r="B65" s="87">
        <v>0</v>
      </c>
      <c r="C65" s="100">
        <v>0</v>
      </c>
      <c r="D65" s="101">
        <v>0</v>
      </c>
      <c r="E65" s="101">
        <v>0</v>
      </c>
      <c r="F65" s="101">
        <v>0</v>
      </c>
      <c r="G65" s="101">
        <v>0</v>
      </c>
      <c r="H65" s="101">
        <v>0</v>
      </c>
      <c r="I65" s="101">
        <v>0</v>
      </c>
      <c r="J65" s="102">
        <v>0</v>
      </c>
    </row>
    <row r="66" spans="1:10">
      <c r="A66" s="53" t="s">
        <v>221</v>
      </c>
      <c r="B66" s="87">
        <v>0</v>
      </c>
      <c r="C66" s="100">
        <v>0</v>
      </c>
      <c r="D66" s="101">
        <v>0</v>
      </c>
      <c r="E66" s="101">
        <v>0</v>
      </c>
      <c r="F66" s="101">
        <v>0</v>
      </c>
      <c r="G66" s="101">
        <v>0</v>
      </c>
      <c r="H66" s="101">
        <v>0</v>
      </c>
      <c r="I66" s="101">
        <v>0</v>
      </c>
      <c r="J66" s="102">
        <v>0</v>
      </c>
    </row>
    <row r="67" spans="1:10">
      <c r="A67" s="53" t="s">
        <v>222</v>
      </c>
      <c r="B67" s="87">
        <v>0</v>
      </c>
      <c r="C67" s="100">
        <v>0</v>
      </c>
      <c r="D67" s="101">
        <v>0</v>
      </c>
      <c r="E67" s="101">
        <v>0</v>
      </c>
      <c r="F67" s="101">
        <v>0</v>
      </c>
      <c r="G67" s="101">
        <v>0</v>
      </c>
      <c r="H67" s="101">
        <v>0</v>
      </c>
      <c r="I67" s="101">
        <v>0</v>
      </c>
      <c r="J67" s="102">
        <v>0</v>
      </c>
    </row>
    <row r="68" spans="1:10">
      <c r="A68" s="53" t="s">
        <v>118</v>
      </c>
      <c r="B68" s="87">
        <v>0</v>
      </c>
      <c r="C68" s="100">
        <v>0</v>
      </c>
      <c r="D68" s="101">
        <v>0</v>
      </c>
      <c r="E68" s="101">
        <v>0</v>
      </c>
      <c r="F68" s="101">
        <v>0</v>
      </c>
      <c r="G68" s="101">
        <v>0</v>
      </c>
      <c r="H68" s="101">
        <v>0</v>
      </c>
      <c r="I68" s="101">
        <v>0</v>
      </c>
      <c r="J68" s="102">
        <v>0</v>
      </c>
    </row>
    <row r="69" spans="1:10">
      <c r="A69" s="53" t="s">
        <v>223</v>
      </c>
      <c r="B69" s="87">
        <v>0</v>
      </c>
      <c r="C69" s="100">
        <v>0</v>
      </c>
      <c r="D69" s="101">
        <v>0</v>
      </c>
      <c r="E69" s="101">
        <v>0</v>
      </c>
      <c r="F69" s="101">
        <v>0</v>
      </c>
      <c r="G69" s="101">
        <v>0</v>
      </c>
      <c r="H69" s="101">
        <v>0</v>
      </c>
      <c r="I69" s="101">
        <v>0</v>
      </c>
      <c r="J69" s="102">
        <v>0</v>
      </c>
    </row>
    <row r="70" spans="1:10">
      <c r="A70" s="53" t="s">
        <v>224</v>
      </c>
      <c r="B70" s="87">
        <v>0</v>
      </c>
      <c r="C70" s="100">
        <v>0</v>
      </c>
      <c r="D70" s="101">
        <v>0</v>
      </c>
      <c r="E70" s="101">
        <v>0</v>
      </c>
      <c r="F70" s="101">
        <v>0</v>
      </c>
      <c r="G70" s="101">
        <v>0</v>
      </c>
      <c r="H70" s="101">
        <v>0</v>
      </c>
      <c r="I70" s="101">
        <v>0</v>
      </c>
      <c r="J70" s="102">
        <v>0</v>
      </c>
    </row>
    <row r="71" spans="1:10">
      <c r="A71" s="53" t="s">
        <v>121</v>
      </c>
      <c r="B71" s="87">
        <v>0</v>
      </c>
      <c r="C71" s="100">
        <v>0</v>
      </c>
      <c r="D71" s="101">
        <v>0</v>
      </c>
      <c r="E71" s="101">
        <v>0</v>
      </c>
      <c r="F71" s="101">
        <v>0</v>
      </c>
      <c r="G71" s="101">
        <v>0</v>
      </c>
      <c r="H71" s="101">
        <v>0</v>
      </c>
      <c r="I71" s="101">
        <v>0</v>
      </c>
      <c r="J71" s="102">
        <v>0</v>
      </c>
    </row>
    <row r="72" spans="1:10">
      <c r="A72" s="53" t="s">
        <v>225</v>
      </c>
      <c r="B72" s="87">
        <v>0</v>
      </c>
      <c r="C72" s="100">
        <v>0</v>
      </c>
      <c r="D72" s="101">
        <v>0</v>
      </c>
      <c r="E72" s="101">
        <v>0</v>
      </c>
      <c r="F72" s="101">
        <v>0</v>
      </c>
      <c r="G72" s="101">
        <v>0</v>
      </c>
      <c r="H72" s="101">
        <v>0</v>
      </c>
      <c r="I72" s="101">
        <v>0</v>
      </c>
      <c r="J72" s="102">
        <v>0</v>
      </c>
    </row>
    <row r="73" spans="1:10">
      <c r="A73" s="53" t="s">
        <v>123</v>
      </c>
      <c r="B73" s="87">
        <v>0</v>
      </c>
      <c r="C73" s="100">
        <v>0</v>
      </c>
      <c r="D73" s="101">
        <v>0</v>
      </c>
      <c r="E73" s="101">
        <v>0</v>
      </c>
      <c r="F73" s="101">
        <v>0</v>
      </c>
      <c r="G73" s="101">
        <v>0</v>
      </c>
      <c r="H73" s="101">
        <v>0</v>
      </c>
      <c r="I73" s="101">
        <v>0</v>
      </c>
      <c r="J73" s="102">
        <v>0</v>
      </c>
    </row>
    <row r="74" spans="1:10">
      <c r="A74" s="53" t="s">
        <v>226</v>
      </c>
      <c r="B74" s="87">
        <v>0</v>
      </c>
      <c r="C74" s="100">
        <v>0</v>
      </c>
      <c r="D74" s="101">
        <v>0</v>
      </c>
      <c r="E74" s="101">
        <v>0</v>
      </c>
      <c r="F74" s="101">
        <v>0</v>
      </c>
      <c r="G74" s="101">
        <v>0</v>
      </c>
      <c r="H74" s="101">
        <v>0</v>
      </c>
      <c r="I74" s="101">
        <v>0</v>
      </c>
      <c r="J74" s="102">
        <v>0</v>
      </c>
    </row>
    <row r="75" spans="1:10">
      <c r="A75" s="56" t="s">
        <v>227</v>
      </c>
      <c r="B75" s="86">
        <v>0</v>
      </c>
      <c r="C75" s="103">
        <v>0</v>
      </c>
      <c r="D75" s="104">
        <v>0</v>
      </c>
      <c r="E75" s="104">
        <v>0</v>
      </c>
      <c r="F75" s="104">
        <v>0</v>
      </c>
      <c r="G75" s="104">
        <v>0</v>
      </c>
      <c r="H75" s="104">
        <v>0</v>
      </c>
      <c r="I75" s="104">
        <v>0</v>
      </c>
      <c r="J75" s="105">
        <v>0</v>
      </c>
    </row>
    <row r="76" spans="1:10">
      <c r="A76" s="56" t="s">
        <v>228</v>
      </c>
      <c r="B76" s="86">
        <v>0</v>
      </c>
      <c r="C76" s="103">
        <v>0</v>
      </c>
      <c r="D76" s="104">
        <v>0</v>
      </c>
      <c r="E76" s="104">
        <v>0</v>
      </c>
      <c r="F76" s="104">
        <v>0</v>
      </c>
      <c r="G76" s="104">
        <v>0</v>
      </c>
      <c r="H76" s="104">
        <v>0</v>
      </c>
      <c r="I76" s="104">
        <v>0</v>
      </c>
      <c r="J76" s="105">
        <v>0</v>
      </c>
    </row>
    <row r="77" spans="1:10">
      <c r="A77" s="56" t="s">
        <v>148</v>
      </c>
      <c r="B77" s="86">
        <v>0</v>
      </c>
      <c r="C77" s="103">
        <v>0</v>
      </c>
      <c r="D77" s="103">
        <v>0</v>
      </c>
      <c r="E77" s="103">
        <v>0</v>
      </c>
      <c r="F77" s="103">
        <v>0</v>
      </c>
      <c r="G77" s="103">
        <v>0</v>
      </c>
      <c r="H77" s="103">
        <v>0</v>
      </c>
      <c r="I77" s="103">
        <v>0</v>
      </c>
      <c r="J77" s="103">
        <v>0</v>
      </c>
    </row>
    <row r="78" spans="1:10">
      <c r="A78" s="56" t="s">
        <v>229</v>
      </c>
      <c r="B78" s="86">
        <v>0</v>
      </c>
      <c r="C78" s="103">
        <v>0</v>
      </c>
      <c r="D78" s="104">
        <v>0</v>
      </c>
      <c r="E78" s="104">
        <v>0</v>
      </c>
      <c r="F78" s="104">
        <v>0</v>
      </c>
      <c r="G78" s="104">
        <v>0</v>
      </c>
      <c r="H78" s="104">
        <v>0</v>
      </c>
      <c r="I78" s="104">
        <v>0</v>
      </c>
      <c r="J78" s="105">
        <v>0</v>
      </c>
    </row>
    <row r="79" spans="1:10">
      <c r="A79" s="56" t="s">
        <v>156</v>
      </c>
      <c r="B79" s="86">
        <v>0</v>
      </c>
      <c r="C79" s="103">
        <v>0</v>
      </c>
      <c r="D79" s="104">
        <v>0</v>
      </c>
      <c r="E79" s="104">
        <v>0</v>
      </c>
      <c r="F79" s="104">
        <v>0</v>
      </c>
      <c r="G79" s="104">
        <v>0</v>
      </c>
      <c r="H79" s="104">
        <v>0</v>
      </c>
      <c r="I79" s="104">
        <v>0</v>
      </c>
      <c r="J79" s="105">
        <v>0</v>
      </c>
    </row>
    <row r="80" spans="1:10">
      <c r="A80" s="56" t="s">
        <v>230</v>
      </c>
      <c r="B80" s="86">
        <v>0</v>
      </c>
      <c r="C80" s="103">
        <v>0</v>
      </c>
      <c r="D80" s="103">
        <v>0</v>
      </c>
      <c r="E80" s="103">
        <v>0</v>
      </c>
      <c r="F80" s="103">
        <v>0</v>
      </c>
      <c r="G80" s="103">
        <v>0</v>
      </c>
      <c r="H80" s="103">
        <v>0</v>
      </c>
      <c r="I80" s="103">
        <v>0</v>
      </c>
      <c r="J80" s="103">
        <v>0</v>
      </c>
    </row>
    <row r="81" spans="1:10">
      <c r="A81" s="56" t="s">
        <v>176</v>
      </c>
      <c r="B81" s="86">
        <v>0</v>
      </c>
      <c r="C81" s="103">
        <v>0</v>
      </c>
      <c r="D81" s="103">
        <v>0</v>
      </c>
      <c r="E81" s="103">
        <v>0</v>
      </c>
      <c r="F81" s="103">
        <v>0</v>
      </c>
      <c r="G81" s="103">
        <v>0</v>
      </c>
      <c r="H81" s="103">
        <v>0</v>
      </c>
      <c r="I81" s="103">
        <v>0</v>
      </c>
      <c r="J81" s="103">
        <v>0</v>
      </c>
    </row>
    <row r="82" spans="1:10">
      <c r="A82" s="56" t="s">
        <v>178</v>
      </c>
      <c r="B82" s="86">
        <v>0</v>
      </c>
      <c r="C82" s="103">
        <v>0</v>
      </c>
      <c r="D82" s="103">
        <v>0</v>
      </c>
      <c r="E82" s="103">
        <v>0</v>
      </c>
      <c r="F82" s="103">
        <v>0</v>
      </c>
      <c r="G82" s="103">
        <v>0</v>
      </c>
      <c r="H82" s="103">
        <v>0</v>
      </c>
      <c r="I82" s="103">
        <v>0</v>
      </c>
      <c r="J82" s="103">
        <v>0</v>
      </c>
    </row>
    <row r="83" spans="1:10">
      <c r="A83" s="56" t="s">
        <v>231</v>
      </c>
      <c r="B83" s="86">
        <v>5395350</v>
      </c>
      <c r="C83" s="103">
        <v>5452400</v>
      </c>
      <c r="D83" s="103">
        <v>6818000</v>
      </c>
      <c r="E83" s="103">
        <v>6659700</v>
      </c>
      <c r="F83" s="103">
        <v>6526500</v>
      </c>
      <c r="G83" s="103">
        <v>6407600</v>
      </c>
      <c r="H83" s="103">
        <v>6290600</v>
      </c>
      <c r="I83" s="103">
        <v>6222600</v>
      </c>
      <c r="J83" s="103">
        <v>6151500</v>
      </c>
    </row>
    <row r="84" spans="1:10">
      <c r="A84" s="53" t="s">
        <v>232</v>
      </c>
      <c r="B84" s="87">
        <v>942942</v>
      </c>
      <c r="C84" s="100">
        <v>592900</v>
      </c>
      <c r="D84" s="101">
        <v>1189200</v>
      </c>
      <c r="E84" s="101">
        <v>1125600</v>
      </c>
      <c r="F84" s="101">
        <v>1070600</v>
      </c>
      <c r="G84" s="101">
        <v>1023000</v>
      </c>
      <c r="H84" s="101">
        <v>981900</v>
      </c>
      <c r="I84" s="101">
        <v>946400</v>
      </c>
      <c r="J84" s="102">
        <v>915700</v>
      </c>
    </row>
    <row r="85" spans="1:10">
      <c r="A85" s="53" t="s">
        <v>233</v>
      </c>
      <c r="B85" s="87">
        <v>570243</v>
      </c>
      <c r="C85" s="100">
        <v>196000</v>
      </c>
      <c r="D85" s="101">
        <v>514000</v>
      </c>
      <c r="E85" s="101">
        <v>445800</v>
      </c>
      <c r="F85" s="101">
        <v>386700</v>
      </c>
      <c r="G85" s="101">
        <v>335400</v>
      </c>
      <c r="H85" s="101">
        <v>291000</v>
      </c>
      <c r="I85" s="101">
        <v>252400</v>
      </c>
      <c r="J85" s="102">
        <v>218900</v>
      </c>
    </row>
    <row r="86" spans="1:10">
      <c r="A86" s="53" t="s">
        <v>182</v>
      </c>
      <c r="B86" s="94">
        <v>372699</v>
      </c>
      <c r="C86" s="100">
        <v>396900</v>
      </c>
      <c r="D86" s="101">
        <v>675200</v>
      </c>
      <c r="E86" s="101">
        <v>679800</v>
      </c>
      <c r="F86" s="101">
        <v>683900</v>
      </c>
      <c r="G86" s="101">
        <v>687600</v>
      </c>
      <c r="H86" s="101">
        <v>690900</v>
      </c>
      <c r="I86" s="101">
        <v>694000</v>
      </c>
      <c r="J86" s="102">
        <v>696800</v>
      </c>
    </row>
    <row r="87" spans="1:10">
      <c r="A87" s="53" t="s">
        <v>234</v>
      </c>
      <c r="B87" s="87">
        <v>4452403</v>
      </c>
      <c r="C87" s="100">
        <v>4859500</v>
      </c>
      <c r="D87" s="101">
        <v>5628800</v>
      </c>
      <c r="E87" s="101">
        <v>5534100</v>
      </c>
      <c r="F87" s="101">
        <v>5455900</v>
      </c>
      <c r="G87" s="101">
        <v>5384600</v>
      </c>
      <c r="H87" s="101">
        <v>5308700</v>
      </c>
      <c r="I87" s="101">
        <v>5276200</v>
      </c>
      <c r="J87" s="102">
        <v>5235800</v>
      </c>
    </row>
    <row r="88" spans="1:10">
      <c r="A88" s="53" t="s">
        <v>184</v>
      </c>
      <c r="B88" s="87">
        <v>795632</v>
      </c>
      <c r="C88" s="100">
        <v>1112500</v>
      </c>
      <c r="D88" s="101">
        <v>2023200</v>
      </c>
      <c r="E88" s="101">
        <v>1834800</v>
      </c>
      <c r="F88" s="101">
        <v>1663200</v>
      </c>
      <c r="G88" s="101">
        <v>1499000</v>
      </c>
      <c r="H88" s="101">
        <v>1330200</v>
      </c>
      <c r="I88" s="101">
        <v>1205600</v>
      </c>
      <c r="J88" s="102">
        <v>1073500</v>
      </c>
    </row>
    <row r="89" spans="1:10">
      <c r="A89" s="53" t="s">
        <v>185</v>
      </c>
      <c r="B89" s="87">
        <v>3656770</v>
      </c>
      <c r="C89" s="100">
        <v>3747000</v>
      </c>
      <c r="D89" s="101">
        <v>3605600</v>
      </c>
      <c r="E89" s="101">
        <v>3699300</v>
      </c>
      <c r="F89" s="101">
        <v>3792700</v>
      </c>
      <c r="G89" s="101">
        <v>3885600</v>
      </c>
      <c r="H89" s="101">
        <v>3978400</v>
      </c>
      <c r="I89" s="101">
        <v>4070600</v>
      </c>
      <c r="J89" s="102">
        <v>4162300</v>
      </c>
    </row>
    <row r="90" spans="1:10">
      <c r="A90" s="53" t="s">
        <v>235</v>
      </c>
      <c r="B90" s="87">
        <v>0</v>
      </c>
      <c r="C90" s="100">
        <v>0</v>
      </c>
      <c r="D90" s="101">
        <v>0</v>
      </c>
      <c r="E90" s="101">
        <v>0</v>
      </c>
      <c r="F90" s="101">
        <v>0</v>
      </c>
      <c r="G90" s="101">
        <v>0</v>
      </c>
      <c r="H90" s="101">
        <v>0</v>
      </c>
      <c r="I90" s="101">
        <v>0</v>
      </c>
      <c r="J90" s="102">
        <v>0</v>
      </c>
    </row>
    <row r="91" spans="1:10">
      <c r="A91" s="53" t="s">
        <v>187</v>
      </c>
      <c r="B91" s="87">
        <v>3656770</v>
      </c>
      <c r="C91" s="100">
        <v>3747000</v>
      </c>
      <c r="D91" s="101">
        <v>3605600</v>
      </c>
      <c r="E91" s="101">
        <v>3699300</v>
      </c>
      <c r="F91" s="101">
        <v>3792700</v>
      </c>
      <c r="G91" s="101">
        <v>3885600</v>
      </c>
      <c r="H91" s="101">
        <v>3978400</v>
      </c>
      <c r="I91" s="101">
        <v>4070600</v>
      </c>
      <c r="J91" s="102">
        <v>4162300</v>
      </c>
    </row>
    <row r="92" spans="1:10">
      <c r="A92" s="53" t="s">
        <v>236</v>
      </c>
      <c r="B92" s="87">
        <v>0</v>
      </c>
      <c r="C92" s="100">
        <v>0</v>
      </c>
      <c r="D92" s="101">
        <v>0</v>
      </c>
      <c r="E92" s="101">
        <v>0</v>
      </c>
      <c r="F92" s="101">
        <v>0</v>
      </c>
      <c r="G92" s="101">
        <v>0</v>
      </c>
      <c r="H92" s="101">
        <v>0</v>
      </c>
      <c r="I92" s="101">
        <v>0</v>
      </c>
      <c r="J92" s="102">
        <v>0</v>
      </c>
    </row>
    <row r="93" spans="1:10">
      <c r="A93" s="53" t="s">
        <v>189</v>
      </c>
      <c r="B93" s="87">
        <v>0</v>
      </c>
      <c r="C93" s="100">
        <v>0</v>
      </c>
      <c r="D93" s="101">
        <v>0</v>
      </c>
      <c r="E93" s="101">
        <v>0</v>
      </c>
      <c r="F93" s="101">
        <v>0</v>
      </c>
      <c r="G93" s="101">
        <v>0</v>
      </c>
      <c r="H93" s="101">
        <v>0</v>
      </c>
      <c r="I93" s="101">
        <v>0</v>
      </c>
      <c r="J93" s="102">
        <v>0</v>
      </c>
    </row>
    <row r="94" spans="1:10">
      <c r="A94" s="53" t="s">
        <v>237</v>
      </c>
      <c r="B94" s="87">
        <v>0</v>
      </c>
      <c r="C94" s="100">
        <v>0</v>
      </c>
      <c r="D94" s="101">
        <v>0</v>
      </c>
      <c r="E94" s="101">
        <v>0</v>
      </c>
      <c r="F94" s="101">
        <v>0</v>
      </c>
      <c r="G94" s="101">
        <v>0</v>
      </c>
      <c r="H94" s="101">
        <v>0</v>
      </c>
      <c r="I94" s="101">
        <v>0</v>
      </c>
      <c r="J94" s="102">
        <v>0</v>
      </c>
    </row>
    <row r="95" spans="1:10">
      <c r="A95" s="53" t="s">
        <v>238</v>
      </c>
      <c r="B95" s="87">
        <v>0</v>
      </c>
      <c r="C95" s="100">
        <v>0</v>
      </c>
      <c r="D95" s="101">
        <v>0</v>
      </c>
      <c r="E95" s="101">
        <v>0</v>
      </c>
      <c r="F95" s="101">
        <v>0</v>
      </c>
      <c r="G95" s="101">
        <v>0</v>
      </c>
      <c r="H95" s="101">
        <v>0</v>
      </c>
      <c r="I95" s="101">
        <v>0</v>
      </c>
      <c r="J95" s="102">
        <v>0</v>
      </c>
    </row>
    <row r="96" spans="1:10">
      <c r="A96" s="53" t="s">
        <v>239</v>
      </c>
      <c r="B96" s="87">
        <v>0</v>
      </c>
      <c r="C96" s="100">
        <v>0</v>
      </c>
      <c r="D96" s="101">
        <v>0</v>
      </c>
      <c r="E96" s="101">
        <v>0</v>
      </c>
      <c r="F96" s="101">
        <v>0</v>
      </c>
      <c r="G96" s="101">
        <v>0</v>
      </c>
      <c r="H96" s="101">
        <v>0</v>
      </c>
      <c r="I96" s="101">
        <v>0</v>
      </c>
      <c r="J96" s="102">
        <v>0</v>
      </c>
    </row>
    <row r="97" spans="1:10">
      <c r="A97" s="53" t="s">
        <v>240</v>
      </c>
      <c r="B97" s="87">
        <v>0</v>
      </c>
      <c r="C97" s="100">
        <v>0</v>
      </c>
      <c r="D97" s="101">
        <v>0</v>
      </c>
      <c r="E97" s="101">
        <v>0</v>
      </c>
      <c r="F97" s="101">
        <v>0</v>
      </c>
      <c r="G97" s="101">
        <v>0</v>
      </c>
      <c r="H97" s="101">
        <v>0</v>
      </c>
      <c r="I97" s="101">
        <v>0</v>
      </c>
      <c r="J97" s="102">
        <v>0</v>
      </c>
    </row>
    <row r="98" spans="1:10">
      <c r="A98" s="53" t="s">
        <v>194</v>
      </c>
      <c r="B98" s="87">
        <v>0</v>
      </c>
      <c r="C98" s="100">
        <v>0</v>
      </c>
      <c r="D98" s="101">
        <v>0</v>
      </c>
      <c r="E98" s="101">
        <v>0</v>
      </c>
      <c r="F98" s="101">
        <v>0</v>
      </c>
      <c r="G98" s="101">
        <v>0</v>
      </c>
      <c r="H98" s="101">
        <v>0</v>
      </c>
      <c r="I98" s="101">
        <v>0</v>
      </c>
      <c r="J98" s="102">
        <v>0</v>
      </c>
    </row>
    <row r="99" spans="1:10">
      <c r="A99" s="53" t="s">
        <v>195</v>
      </c>
      <c r="B99" s="87">
        <v>0</v>
      </c>
      <c r="C99" s="100">
        <v>0</v>
      </c>
      <c r="D99" s="101">
        <v>0</v>
      </c>
      <c r="E99" s="101">
        <v>0</v>
      </c>
      <c r="F99" s="101">
        <v>0</v>
      </c>
      <c r="G99" s="101">
        <v>0</v>
      </c>
      <c r="H99" s="101">
        <v>0</v>
      </c>
      <c r="I99" s="101">
        <v>0</v>
      </c>
      <c r="J99" s="102">
        <v>0</v>
      </c>
    </row>
    <row r="100" spans="1:10">
      <c r="A100" s="53" t="s">
        <v>196</v>
      </c>
      <c r="B100" s="87">
        <v>0</v>
      </c>
      <c r="C100" s="100">
        <v>0</v>
      </c>
      <c r="D100" s="101">
        <v>0</v>
      </c>
      <c r="E100" s="101">
        <v>0</v>
      </c>
      <c r="F100" s="101">
        <v>0</v>
      </c>
      <c r="G100" s="101">
        <v>0</v>
      </c>
      <c r="H100" s="101">
        <v>0</v>
      </c>
      <c r="I100" s="101">
        <v>0</v>
      </c>
      <c r="J100" s="102">
        <v>0</v>
      </c>
    </row>
    <row r="101" spans="1:10">
      <c r="A101" s="53" t="s">
        <v>197</v>
      </c>
      <c r="B101" s="87">
        <v>0</v>
      </c>
      <c r="C101" s="100">
        <v>0</v>
      </c>
      <c r="D101" s="101">
        <v>0</v>
      </c>
      <c r="E101" s="101">
        <v>0</v>
      </c>
      <c r="F101" s="101">
        <v>0</v>
      </c>
      <c r="G101" s="101">
        <v>0</v>
      </c>
      <c r="H101" s="101">
        <v>0</v>
      </c>
      <c r="I101" s="101">
        <v>0</v>
      </c>
      <c r="J101" s="102">
        <v>0</v>
      </c>
    </row>
    <row r="102" spans="1:10">
      <c r="A102" s="53" t="s">
        <v>198</v>
      </c>
      <c r="B102" s="87">
        <v>0</v>
      </c>
      <c r="C102" s="100">
        <v>0</v>
      </c>
      <c r="D102" s="101">
        <v>0</v>
      </c>
      <c r="E102" s="101">
        <v>0</v>
      </c>
      <c r="F102" s="101">
        <v>0</v>
      </c>
      <c r="G102" s="101">
        <v>0</v>
      </c>
      <c r="H102" s="101">
        <v>0</v>
      </c>
      <c r="I102" s="101">
        <v>0</v>
      </c>
      <c r="J102" s="102">
        <v>0</v>
      </c>
    </row>
    <row r="103" spans="1:10">
      <c r="A103" s="53" t="s">
        <v>199</v>
      </c>
      <c r="B103" s="87">
        <v>0</v>
      </c>
      <c r="C103" s="100">
        <v>0</v>
      </c>
      <c r="D103" s="101">
        <v>0</v>
      </c>
      <c r="E103" s="101">
        <v>0</v>
      </c>
      <c r="F103" s="101">
        <v>0</v>
      </c>
      <c r="G103" s="101">
        <v>0</v>
      </c>
      <c r="H103" s="101">
        <v>0</v>
      </c>
      <c r="I103" s="101">
        <v>0</v>
      </c>
      <c r="J103" s="102">
        <v>0</v>
      </c>
    </row>
    <row r="104" spans="1:10">
      <c r="A104" s="53" t="s">
        <v>200</v>
      </c>
      <c r="B104" s="87">
        <v>0</v>
      </c>
      <c r="C104" s="100">
        <v>0</v>
      </c>
      <c r="D104" s="101">
        <v>0</v>
      </c>
      <c r="E104" s="101">
        <v>0</v>
      </c>
      <c r="F104" s="101">
        <v>0</v>
      </c>
      <c r="G104" s="101">
        <v>0</v>
      </c>
      <c r="H104" s="101">
        <v>0</v>
      </c>
      <c r="I104" s="101">
        <v>0</v>
      </c>
      <c r="J104" s="102">
        <v>0</v>
      </c>
    </row>
    <row r="105" spans="1:10" s="84" customFormat="1" ht="84.5" customHeight="1">
      <c r="A105" s="194" t="s">
        <v>352</v>
      </c>
      <c r="B105" s="194"/>
      <c r="C105" s="194"/>
      <c r="D105" s="194"/>
      <c r="E105" s="194"/>
      <c r="F105" s="194"/>
      <c r="G105" s="194"/>
      <c r="H105" s="194"/>
      <c r="I105" s="194"/>
      <c r="J105" s="194"/>
    </row>
    <row r="106" spans="1:10" ht="15.5">
      <c r="A106" s="81" t="s">
        <v>241</v>
      </c>
      <c r="B106" s="96"/>
      <c r="C106" s="96"/>
      <c r="D106" s="96"/>
      <c r="E106" s="96"/>
      <c r="F106" s="96"/>
      <c r="G106" s="96"/>
      <c r="H106" s="96"/>
      <c r="I106" s="96"/>
      <c r="J106" s="96"/>
    </row>
    <row r="107" spans="1:10" ht="16.5">
      <c r="A107" s="81" t="s">
        <v>241</v>
      </c>
      <c r="B107" s="96"/>
      <c r="C107" s="96"/>
      <c r="D107" s="96"/>
      <c r="E107" s="96"/>
      <c r="F107" s="96"/>
      <c r="G107" s="96"/>
      <c r="H107" s="96"/>
      <c r="I107" s="96"/>
      <c r="J107" s="97"/>
    </row>
    <row r="108" spans="1:10" ht="15.5">
      <c r="A108" s="96"/>
      <c r="B108" s="96"/>
      <c r="C108" s="96"/>
      <c r="D108" s="96"/>
      <c r="E108" s="96"/>
      <c r="F108" s="96"/>
      <c r="G108" s="96"/>
      <c r="H108" s="96"/>
      <c r="I108" s="96"/>
      <c r="J108" s="96"/>
    </row>
    <row r="109" spans="1:10" ht="15.5">
      <c r="A109" s="96"/>
      <c r="B109" s="96"/>
      <c r="C109" s="96"/>
      <c r="D109" s="96"/>
      <c r="E109" s="96"/>
      <c r="F109" s="96"/>
      <c r="G109" s="96"/>
      <c r="H109" s="96"/>
      <c r="I109" s="96"/>
      <c r="J109" s="96"/>
    </row>
    <row r="110" spans="1:10" ht="15.5">
      <c r="A110" s="96"/>
      <c r="B110" s="98"/>
      <c r="C110" s="98"/>
      <c r="D110" s="98"/>
      <c r="E110" s="98"/>
      <c r="F110" s="98"/>
      <c r="G110" s="98"/>
      <c r="H110" s="98"/>
      <c r="I110" s="98"/>
      <c r="J110" s="98"/>
    </row>
    <row r="111" spans="1:10" ht="15.5">
      <c r="A111" s="96"/>
      <c r="B111" s="98"/>
      <c r="C111" s="98"/>
      <c r="D111" s="98"/>
      <c r="E111" s="98"/>
      <c r="F111" s="98"/>
      <c r="G111" s="98"/>
      <c r="H111" s="98"/>
      <c r="I111" s="98"/>
      <c r="J111" s="98"/>
    </row>
    <row r="112" spans="1:10" ht="15.5">
      <c r="A112" s="96"/>
      <c r="B112" s="98"/>
      <c r="C112" s="98"/>
      <c r="D112" s="98"/>
      <c r="E112" s="98"/>
      <c r="F112" s="98"/>
      <c r="G112" s="98"/>
      <c r="H112" s="98"/>
      <c r="I112" s="98"/>
      <c r="J112" s="98"/>
    </row>
    <row r="113" spans="1:10" ht="15.5">
      <c r="A113" s="96"/>
      <c r="B113" s="98"/>
      <c r="C113" s="98"/>
      <c r="D113" s="98"/>
      <c r="E113" s="98"/>
      <c r="F113" s="98"/>
      <c r="G113" s="98"/>
      <c r="H113" s="98"/>
      <c r="I113" s="98"/>
      <c r="J113" s="98"/>
    </row>
    <row r="114" spans="1:10" ht="15.5">
      <c r="A114" s="96"/>
      <c r="B114" s="98"/>
      <c r="C114" s="98"/>
      <c r="D114" s="98"/>
      <c r="E114" s="98"/>
      <c r="F114" s="98"/>
      <c r="G114" s="98"/>
      <c r="H114" s="98"/>
      <c r="I114" s="98"/>
      <c r="J114" s="98"/>
    </row>
    <row r="115" spans="1:10" ht="15.5">
      <c r="A115" s="96"/>
      <c r="B115" s="98"/>
      <c r="C115" s="98"/>
      <c r="D115" s="98"/>
      <c r="E115" s="98"/>
      <c r="F115" s="98"/>
      <c r="G115" s="98"/>
      <c r="H115" s="98"/>
      <c r="I115" s="98"/>
      <c r="J115" s="98"/>
    </row>
    <row r="116" spans="1:10" ht="15.5">
      <c r="A116" s="96"/>
      <c r="B116" s="98"/>
      <c r="C116" s="98"/>
      <c r="D116" s="98"/>
      <c r="E116" s="98"/>
      <c r="F116" s="98"/>
      <c r="G116" s="98"/>
      <c r="H116" s="98"/>
      <c r="I116" s="98"/>
      <c r="J116" s="98"/>
    </row>
    <row r="117" spans="1:10" ht="15.5">
      <c r="A117" s="96"/>
      <c r="B117" s="98"/>
      <c r="C117" s="98"/>
      <c r="D117" s="98"/>
      <c r="E117" s="98"/>
      <c r="F117" s="98"/>
      <c r="G117" s="98"/>
      <c r="H117" s="98"/>
      <c r="I117" s="98"/>
      <c r="J117" s="98"/>
    </row>
    <row r="118" spans="1:10" ht="15.5">
      <c r="A118" s="96"/>
      <c r="B118" s="98"/>
      <c r="C118" s="98"/>
      <c r="D118" s="98"/>
      <c r="E118" s="98"/>
      <c r="F118" s="98"/>
      <c r="G118" s="98"/>
      <c r="H118" s="98"/>
      <c r="I118" s="98"/>
      <c r="J118" s="98"/>
    </row>
    <row r="119" spans="1:10" ht="15.5">
      <c r="A119" s="96"/>
      <c r="B119" s="98"/>
      <c r="C119" s="98"/>
      <c r="D119" s="98"/>
      <c r="E119" s="98"/>
      <c r="F119" s="98"/>
      <c r="G119" s="98"/>
      <c r="H119" s="98"/>
      <c r="I119" s="98"/>
      <c r="J119" s="98"/>
    </row>
    <row r="120" spans="1:10" ht="15.5">
      <c r="A120" s="96"/>
      <c r="B120" s="98"/>
      <c r="C120" s="98"/>
      <c r="D120" s="98"/>
      <c r="E120" s="98"/>
      <c r="F120" s="98"/>
      <c r="G120" s="98"/>
      <c r="H120" s="98"/>
      <c r="I120" s="98"/>
      <c r="J120" s="98"/>
    </row>
    <row r="121" spans="1:10" ht="15.5">
      <c r="A121" s="96"/>
      <c r="B121" s="98"/>
      <c r="C121" s="98"/>
      <c r="D121" s="98"/>
      <c r="E121" s="98"/>
      <c r="F121" s="98"/>
      <c r="G121" s="98"/>
      <c r="H121" s="98"/>
      <c r="I121" s="98"/>
      <c r="J121" s="98"/>
    </row>
    <row r="122" spans="1:10" ht="15.5">
      <c r="A122" s="96"/>
      <c r="B122" s="98"/>
      <c r="C122" s="98"/>
      <c r="D122" s="98"/>
      <c r="E122" s="98"/>
      <c r="F122" s="98"/>
      <c r="G122" s="98"/>
      <c r="H122" s="98"/>
      <c r="I122" s="98"/>
      <c r="J122" s="98"/>
    </row>
    <row r="123" spans="1:10" ht="15.5">
      <c r="A123" s="96"/>
      <c r="B123" s="96"/>
      <c r="C123" s="96"/>
      <c r="D123" s="96"/>
      <c r="E123" s="96"/>
      <c r="F123" s="96"/>
      <c r="G123" s="96"/>
      <c r="H123" s="96"/>
      <c r="I123" s="96"/>
      <c r="J123" s="96"/>
    </row>
    <row r="124" spans="1:10" ht="15.5">
      <c r="A124" s="96"/>
      <c r="B124" s="96"/>
      <c r="C124" s="96"/>
      <c r="D124" s="96"/>
      <c r="E124" s="96"/>
      <c r="F124" s="96"/>
      <c r="G124" s="96"/>
      <c r="H124" s="96"/>
      <c r="I124" s="96"/>
      <c r="J124" s="96"/>
    </row>
    <row r="125" spans="1:10" ht="15.5">
      <c r="A125" s="96"/>
      <c r="B125" s="98"/>
      <c r="C125" s="98"/>
      <c r="D125" s="98"/>
      <c r="E125" s="98"/>
      <c r="F125" s="98"/>
      <c r="G125" s="98"/>
      <c r="H125" s="96"/>
      <c r="I125" s="96"/>
      <c r="J125" s="96"/>
    </row>
    <row r="126" spans="1:10" ht="15.5">
      <c r="A126" s="96"/>
      <c r="B126" s="98"/>
      <c r="C126" s="98"/>
      <c r="D126" s="98"/>
      <c r="E126" s="98"/>
      <c r="F126" s="98"/>
      <c r="G126" s="98"/>
      <c r="H126" s="96"/>
      <c r="I126" s="96"/>
      <c r="J126" s="96"/>
    </row>
    <row r="127" spans="1:10" ht="15.5">
      <c r="A127" s="96"/>
      <c r="B127" s="96"/>
      <c r="C127" s="96"/>
      <c r="D127" s="96"/>
      <c r="E127" s="96"/>
      <c r="F127" s="96"/>
      <c r="G127" s="96"/>
      <c r="H127" s="96"/>
      <c r="I127" s="96"/>
      <c r="J127" s="96"/>
    </row>
    <row r="128" spans="1:10" ht="15.5">
      <c r="A128" s="96"/>
      <c r="B128" s="96"/>
      <c r="C128" s="96"/>
      <c r="D128" s="96"/>
      <c r="E128" s="96"/>
      <c r="F128" s="96"/>
      <c r="G128" s="96"/>
      <c r="H128" s="96"/>
      <c r="I128" s="96"/>
      <c r="J128" s="96"/>
    </row>
    <row r="129" spans="1:10" ht="15.5">
      <c r="A129" s="96"/>
      <c r="B129" s="96"/>
      <c r="C129" s="96"/>
      <c r="D129" s="96"/>
      <c r="E129" s="96"/>
      <c r="F129" s="96"/>
      <c r="G129" s="96"/>
      <c r="H129" s="96"/>
      <c r="I129" s="96"/>
      <c r="J129" s="96"/>
    </row>
    <row r="134" spans="1:10" ht="15.5">
      <c r="C134" s="99"/>
    </row>
    <row r="135" spans="1:10" ht="15.5">
      <c r="C135" s="99"/>
    </row>
    <row r="136" spans="1:10" ht="15.5">
      <c r="C136" s="99"/>
    </row>
    <row r="137" spans="1:10" ht="15.5">
      <c r="C137" s="99"/>
    </row>
    <row r="138" spans="1:10" ht="15.5">
      <c r="C138" s="99"/>
    </row>
    <row r="139" spans="1:10" ht="15.5">
      <c r="C139" s="99"/>
    </row>
  </sheetData>
  <mergeCells count="7">
    <mergeCell ref="A105:J105"/>
    <mergeCell ref="A1:J1"/>
    <mergeCell ref="A2:A3"/>
    <mergeCell ref="D2:J2"/>
    <mergeCell ref="A50:J50"/>
    <mergeCell ref="A51:A52"/>
    <mergeCell ref="D51:J51"/>
  </mergeCells>
  <pageMargins left="0.7" right="0.7" top="0.75" bottom="0.75" header="0.3" footer="0.3"/>
  <pageSetup scale="65" orientation="portrait" horizontalDpi="1200" verticalDpi="1200" r:id="rId1"/>
  <rowBreaks count="1" manualBreakCount="1">
    <brk id="49" max="16383" man="1"/>
  </rowBreaks>
  <ignoredErrors>
    <ignoredError sqref="B4:J4 B53:J5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B61C-38E1-47CD-9A59-EC66F672839A}">
  <dimension ref="A1:K139"/>
  <sheetViews>
    <sheetView zoomScaleNormal="100" zoomScaleSheetLayoutView="100" workbookViewId="0">
      <selection activeCell="L1" sqref="L1"/>
    </sheetView>
  </sheetViews>
  <sheetFormatPr defaultColWidth="9.1796875" defaultRowHeight="12.5"/>
  <cols>
    <col min="1" max="1" width="36.7265625" style="39" customWidth="1"/>
    <col min="2" max="10" width="10.54296875" style="39" customWidth="1"/>
    <col min="11" max="16384" width="9.1796875" style="39"/>
  </cols>
  <sheetData>
    <row r="1" spans="1:11" ht="13.5" thickBot="1">
      <c r="A1" s="196" t="s">
        <v>244</v>
      </c>
      <c r="B1" s="196"/>
      <c r="C1" s="196"/>
      <c r="D1" s="196"/>
      <c r="E1" s="196"/>
      <c r="F1" s="196"/>
      <c r="G1" s="196"/>
      <c r="H1" s="196"/>
      <c r="I1" s="196"/>
      <c r="J1" s="196"/>
    </row>
    <row r="2" spans="1:11" ht="13" thickTop="1">
      <c r="A2" s="190" t="s">
        <v>53</v>
      </c>
      <c r="B2" s="40" t="s">
        <v>54</v>
      </c>
      <c r="C2" s="40" t="s">
        <v>55</v>
      </c>
      <c r="D2" s="192" t="s">
        <v>56</v>
      </c>
      <c r="E2" s="193"/>
      <c r="F2" s="193"/>
      <c r="G2" s="193"/>
      <c r="H2" s="193"/>
      <c r="I2" s="193"/>
      <c r="J2" s="193"/>
    </row>
    <row r="3" spans="1:11">
      <c r="A3" s="191"/>
      <c r="B3" s="71">
        <v>2022</v>
      </c>
      <c r="C3" s="71">
        <f>B3+1</f>
        <v>2023</v>
      </c>
      <c r="D3" s="71">
        <f t="shared" ref="D3:J3" si="0">C3+1</f>
        <v>2024</v>
      </c>
      <c r="E3" s="71">
        <f t="shared" si="0"/>
        <v>2025</v>
      </c>
      <c r="F3" s="71">
        <f t="shared" si="0"/>
        <v>2026</v>
      </c>
      <c r="G3" s="71">
        <f t="shared" si="0"/>
        <v>2027</v>
      </c>
      <c r="H3" s="71">
        <f t="shared" si="0"/>
        <v>2028</v>
      </c>
      <c r="I3" s="71">
        <f t="shared" si="0"/>
        <v>2029</v>
      </c>
      <c r="J3" s="72">
        <f t="shared" si="0"/>
        <v>2030</v>
      </c>
    </row>
    <row r="4" spans="1:11">
      <c r="A4" s="83"/>
      <c r="B4" s="47" t="s">
        <v>24</v>
      </c>
      <c r="C4" s="47" t="s">
        <v>25</v>
      </c>
      <c r="D4" s="48" t="s">
        <v>26</v>
      </c>
      <c r="E4" s="47" t="s">
        <v>27</v>
      </c>
      <c r="F4" s="47" t="s">
        <v>28</v>
      </c>
      <c r="G4" s="47" t="s">
        <v>29</v>
      </c>
      <c r="H4" s="47" t="s">
        <v>30</v>
      </c>
      <c r="I4" s="47" t="s">
        <v>31</v>
      </c>
      <c r="J4" s="49" t="s">
        <v>32</v>
      </c>
    </row>
    <row r="5" spans="1:11">
      <c r="A5" s="50" t="s">
        <v>202</v>
      </c>
      <c r="B5" s="85">
        <v>837136</v>
      </c>
      <c r="C5" s="85">
        <v>1013900</v>
      </c>
      <c r="D5" s="85">
        <v>651300</v>
      </c>
      <c r="E5" s="85">
        <v>369300</v>
      </c>
      <c r="F5" s="85">
        <v>369200</v>
      </c>
      <c r="G5" s="85">
        <v>369700</v>
      </c>
      <c r="H5" s="85">
        <v>370700</v>
      </c>
      <c r="I5" s="85">
        <v>371600</v>
      </c>
      <c r="J5" s="85">
        <v>372600</v>
      </c>
    </row>
    <row r="6" spans="1:11">
      <c r="A6" s="56" t="s">
        <v>60</v>
      </c>
      <c r="B6" s="86">
        <v>17409</v>
      </c>
      <c r="C6" s="86">
        <v>23700</v>
      </c>
      <c r="D6" s="86">
        <v>23600</v>
      </c>
      <c r="E6" s="86">
        <v>23500</v>
      </c>
      <c r="F6" s="86">
        <v>23400</v>
      </c>
      <c r="G6" s="86">
        <v>23300</v>
      </c>
      <c r="H6" s="86">
        <v>23200</v>
      </c>
      <c r="I6" s="86">
        <v>23100</v>
      </c>
      <c r="J6" s="86">
        <v>23000</v>
      </c>
    </row>
    <row r="7" spans="1:11">
      <c r="A7" s="56" t="s">
        <v>203</v>
      </c>
      <c r="B7" s="86">
        <v>0</v>
      </c>
      <c r="C7" s="86">
        <v>0</v>
      </c>
      <c r="D7" s="86">
        <v>0</v>
      </c>
      <c r="E7" s="86">
        <v>0</v>
      </c>
      <c r="F7" s="86">
        <v>0</v>
      </c>
      <c r="G7" s="86">
        <v>0</v>
      </c>
      <c r="H7" s="86">
        <v>0</v>
      </c>
      <c r="I7" s="86">
        <v>0</v>
      </c>
      <c r="J7" s="86">
        <v>0</v>
      </c>
    </row>
    <row r="8" spans="1:11" ht="13">
      <c r="A8" s="53" t="s">
        <v>204</v>
      </c>
      <c r="B8" s="87">
        <v>0</v>
      </c>
      <c r="C8" s="100">
        <v>0</v>
      </c>
      <c r="D8" s="101">
        <v>0</v>
      </c>
      <c r="E8" s="101">
        <v>0</v>
      </c>
      <c r="F8" s="101">
        <v>0</v>
      </c>
      <c r="G8" s="101">
        <v>0</v>
      </c>
      <c r="H8" s="101">
        <v>0</v>
      </c>
      <c r="I8" s="101">
        <v>0</v>
      </c>
      <c r="J8" s="102">
        <v>0</v>
      </c>
      <c r="K8" s="59"/>
    </row>
    <row r="9" spans="1:11">
      <c r="A9" s="53" t="s">
        <v>205</v>
      </c>
      <c r="B9" s="87">
        <v>0</v>
      </c>
      <c r="C9" s="100">
        <v>0</v>
      </c>
      <c r="D9" s="101">
        <v>0</v>
      </c>
      <c r="E9" s="101">
        <v>0</v>
      </c>
      <c r="F9" s="101">
        <v>0</v>
      </c>
      <c r="G9" s="101">
        <v>0</v>
      </c>
      <c r="H9" s="101">
        <v>0</v>
      </c>
      <c r="I9" s="101">
        <v>0</v>
      </c>
      <c r="J9" s="102">
        <v>0</v>
      </c>
    </row>
    <row r="10" spans="1:11">
      <c r="A10" s="53" t="s">
        <v>64</v>
      </c>
      <c r="B10" s="87">
        <v>0</v>
      </c>
      <c r="C10" s="100">
        <v>0</v>
      </c>
      <c r="D10" s="101">
        <v>0</v>
      </c>
      <c r="E10" s="101">
        <v>0</v>
      </c>
      <c r="F10" s="101">
        <v>0</v>
      </c>
      <c r="G10" s="101">
        <v>0</v>
      </c>
      <c r="H10" s="101">
        <v>0</v>
      </c>
      <c r="I10" s="101">
        <v>0</v>
      </c>
      <c r="J10" s="102">
        <v>0</v>
      </c>
    </row>
    <row r="11" spans="1:11">
      <c r="A11" s="53" t="s">
        <v>65</v>
      </c>
      <c r="B11" s="87">
        <v>0</v>
      </c>
      <c r="C11" s="100">
        <v>0</v>
      </c>
      <c r="D11" s="101">
        <v>0</v>
      </c>
      <c r="E11" s="101">
        <v>0</v>
      </c>
      <c r="F11" s="101">
        <v>0</v>
      </c>
      <c r="G11" s="101">
        <v>0</v>
      </c>
      <c r="H11" s="101">
        <v>0</v>
      </c>
      <c r="I11" s="101">
        <v>0</v>
      </c>
      <c r="J11" s="102">
        <v>0</v>
      </c>
    </row>
    <row r="12" spans="1:11">
      <c r="A12" s="53" t="s">
        <v>66</v>
      </c>
      <c r="B12" s="87">
        <v>0</v>
      </c>
      <c r="C12" s="100">
        <v>0</v>
      </c>
      <c r="D12" s="101">
        <v>0</v>
      </c>
      <c r="E12" s="101">
        <v>0</v>
      </c>
      <c r="F12" s="101">
        <v>0</v>
      </c>
      <c r="G12" s="101">
        <v>0</v>
      </c>
      <c r="H12" s="101">
        <v>0</v>
      </c>
      <c r="I12" s="101">
        <v>0</v>
      </c>
      <c r="J12" s="102">
        <v>0</v>
      </c>
    </row>
    <row r="13" spans="1:11">
      <c r="A13" s="53" t="s">
        <v>206</v>
      </c>
      <c r="B13" s="87">
        <v>0</v>
      </c>
      <c r="C13" s="100">
        <v>0</v>
      </c>
      <c r="D13" s="100">
        <v>0</v>
      </c>
      <c r="E13" s="100">
        <v>0</v>
      </c>
      <c r="F13" s="100">
        <v>0</v>
      </c>
      <c r="G13" s="100">
        <v>0</v>
      </c>
      <c r="H13" s="100">
        <v>0</v>
      </c>
      <c r="I13" s="100">
        <v>0</v>
      </c>
      <c r="J13" s="100">
        <v>0</v>
      </c>
    </row>
    <row r="14" spans="1:11">
      <c r="A14" s="53" t="s">
        <v>207</v>
      </c>
      <c r="B14" s="87">
        <v>0</v>
      </c>
      <c r="C14" s="100">
        <v>0</v>
      </c>
      <c r="D14" s="100">
        <v>0</v>
      </c>
      <c r="E14" s="100">
        <v>0</v>
      </c>
      <c r="F14" s="100">
        <v>0</v>
      </c>
      <c r="G14" s="100">
        <v>0</v>
      </c>
      <c r="H14" s="100">
        <v>0</v>
      </c>
      <c r="I14" s="100">
        <v>0</v>
      </c>
      <c r="J14" s="100">
        <v>0</v>
      </c>
    </row>
    <row r="15" spans="1:11">
      <c r="A15" s="53" t="s">
        <v>208</v>
      </c>
      <c r="B15" s="87">
        <v>0</v>
      </c>
      <c r="C15" s="100">
        <v>0</v>
      </c>
      <c r="D15" s="100">
        <v>0</v>
      </c>
      <c r="E15" s="100">
        <v>0</v>
      </c>
      <c r="F15" s="100">
        <v>0</v>
      </c>
      <c r="G15" s="100">
        <v>0</v>
      </c>
      <c r="H15" s="100">
        <v>0</v>
      </c>
      <c r="I15" s="100">
        <v>0</v>
      </c>
      <c r="J15" s="100">
        <v>0</v>
      </c>
    </row>
    <row r="16" spans="1:11">
      <c r="A16" s="53" t="s">
        <v>70</v>
      </c>
      <c r="B16" s="87">
        <v>0</v>
      </c>
      <c r="C16" s="100">
        <v>0</v>
      </c>
      <c r="D16" s="101">
        <v>0</v>
      </c>
      <c r="E16" s="101">
        <v>0</v>
      </c>
      <c r="F16" s="101">
        <v>0</v>
      </c>
      <c r="G16" s="101">
        <v>0</v>
      </c>
      <c r="H16" s="101">
        <v>0</v>
      </c>
      <c r="I16" s="101">
        <v>0</v>
      </c>
      <c r="J16" s="102">
        <v>0</v>
      </c>
    </row>
    <row r="17" spans="1:10">
      <c r="A17" s="53" t="s">
        <v>209</v>
      </c>
      <c r="B17" s="87">
        <v>0</v>
      </c>
      <c r="C17" s="100">
        <v>0</v>
      </c>
      <c r="D17" s="101">
        <v>0</v>
      </c>
      <c r="E17" s="101">
        <v>0</v>
      </c>
      <c r="F17" s="101">
        <v>0</v>
      </c>
      <c r="G17" s="101">
        <v>0</v>
      </c>
      <c r="H17" s="101">
        <v>0</v>
      </c>
      <c r="I17" s="101">
        <v>0</v>
      </c>
      <c r="J17" s="102">
        <v>0</v>
      </c>
    </row>
    <row r="18" spans="1:10">
      <c r="A18" s="53" t="s">
        <v>72</v>
      </c>
      <c r="B18" s="87">
        <v>0</v>
      </c>
      <c r="C18" s="100">
        <v>0</v>
      </c>
      <c r="D18" s="101">
        <v>0</v>
      </c>
      <c r="E18" s="101">
        <v>0</v>
      </c>
      <c r="F18" s="101">
        <v>0</v>
      </c>
      <c r="G18" s="101">
        <v>0</v>
      </c>
      <c r="H18" s="101">
        <v>0</v>
      </c>
      <c r="I18" s="101">
        <v>0</v>
      </c>
      <c r="J18" s="102">
        <v>0</v>
      </c>
    </row>
    <row r="19" spans="1:10">
      <c r="A19" s="53" t="s">
        <v>210</v>
      </c>
      <c r="B19" s="87">
        <v>0</v>
      </c>
      <c r="C19" s="100">
        <v>0</v>
      </c>
      <c r="D19" s="101">
        <v>0</v>
      </c>
      <c r="E19" s="101">
        <v>0</v>
      </c>
      <c r="F19" s="101">
        <v>0</v>
      </c>
      <c r="G19" s="101">
        <v>0</v>
      </c>
      <c r="H19" s="101">
        <v>0</v>
      </c>
      <c r="I19" s="101">
        <v>0</v>
      </c>
      <c r="J19" s="102">
        <v>0</v>
      </c>
    </row>
    <row r="20" spans="1:10">
      <c r="A20" s="56" t="s">
        <v>74</v>
      </c>
      <c r="B20" s="86">
        <v>0</v>
      </c>
      <c r="C20" s="103">
        <v>0</v>
      </c>
      <c r="D20" s="103">
        <v>0</v>
      </c>
      <c r="E20" s="103">
        <v>0</v>
      </c>
      <c r="F20" s="103">
        <v>0</v>
      </c>
      <c r="G20" s="103">
        <v>0</v>
      </c>
      <c r="H20" s="103">
        <v>0</v>
      </c>
      <c r="I20" s="103">
        <v>0</v>
      </c>
      <c r="J20" s="103">
        <v>0</v>
      </c>
    </row>
    <row r="21" spans="1:10">
      <c r="A21" s="53" t="s">
        <v>75</v>
      </c>
      <c r="B21" s="87">
        <v>0</v>
      </c>
      <c r="C21" s="100">
        <v>0</v>
      </c>
      <c r="D21" s="101">
        <v>0</v>
      </c>
      <c r="E21" s="101">
        <v>0</v>
      </c>
      <c r="F21" s="101">
        <v>0</v>
      </c>
      <c r="G21" s="101">
        <v>0</v>
      </c>
      <c r="H21" s="101">
        <v>0</v>
      </c>
      <c r="I21" s="101">
        <v>0</v>
      </c>
      <c r="J21" s="102">
        <v>0</v>
      </c>
    </row>
    <row r="22" spans="1:10">
      <c r="A22" s="53" t="s">
        <v>76</v>
      </c>
      <c r="B22" s="87">
        <v>0</v>
      </c>
      <c r="C22" s="100">
        <v>0</v>
      </c>
      <c r="D22" s="101">
        <v>0</v>
      </c>
      <c r="E22" s="101">
        <v>0</v>
      </c>
      <c r="F22" s="101">
        <v>0</v>
      </c>
      <c r="G22" s="101">
        <v>0</v>
      </c>
      <c r="H22" s="101">
        <v>0</v>
      </c>
      <c r="I22" s="101">
        <v>0</v>
      </c>
      <c r="J22" s="102">
        <v>0</v>
      </c>
    </row>
    <row r="23" spans="1:10">
      <c r="A23" s="56" t="s">
        <v>77</v>
      </c>
      <c r="B23" s="86">
        <v>0</v>
      </c>
      <c r="C23" s="103">
        <v>0</v>
      </c>
      <c r="D23" s="104">
        <v>0</v>
      </c>
      <c r="E23" s="104">
        <v>0</v>
      </c>
      <c r="F23" s="104">
        <v>0</v>
      </c>
      <c r="G23" s="104">
        <v>0</v>
      </c>
      <c r="H23" s="104">
        <v>0</v>
      </c>
      <c r="I23" s="104">
        <v>0</v>
      </c>
      <c r="J23" s="105">
        <v>0</v>
      </c>
    </row>
    <row r="24" spans="1:10">
      <c r="A24" s="53" t="s">
        <v>78</v>
      </c>
      <c r="B24" s="87">
        <v>0</v>
      </c>
      <c r="C24" s="100">
        <v>0</v>
      </c>
      <c r="D24" s="101">
        <v>0</v>
      </c>
      <c r="E24" s="101">
        <v>0</v>
      </c>
      <c r="F24" s="101">
        <v>0</v>
      </c>
      <c r="G24" s="101">
        <v>0</v>
      </c>
      <c r="H24" s="101">
        <v>0</v>
      </c>
      <c r="I24" s="101">
        <v>0</v>
      </c>
      <c r="J24" s="102">
        <v>0</v>
      </c>
    </row>
    <row r="25" spans="1:10">
      <c r="A25" s="53" t="s">
        <v>79</v>
      </c>
      <c r="B25" s="87">
        <v>0</v>
      </c>
      <c r="C25" s="100">
        <v>0</v>
      </c>
      <c r="D25" s="101">
        <v>0</v>
      </c>
      <c r="E25" s="101">
        <v>0</v>
      </c>
      <c r="F25" s="101">
        <v>0</v>
      </c>
      <c r="G25" s="101">
        <v>0</v>
      </c>
      <c r="H25" s="101">
        <v>0</v>
      </c>
      <c r="I25" s="101">
        <v>0</v>
      </c>
      <c r="J25" s="102">
        <v>0</v>
      </c>
    </row>
    <row r="26" spans="1:10">
      <c r="A26" s="56" t="s">
        <v>80</v>
      </c>
      <c r="B26" s="86">
        <v>0</v>
      </c>
      <c r="C26" s="103">
        <v>0</v>
      </c>
      <c r="D26" s="104">
        <v>0</v>
      </c>
      <c r="E26" s="104">
        <v>0</v>
      </c>
      <c r="F26" s="104">
        <v>0</v>
      </c>
      <c r="G26" s="104">
        <v>0</v>
      </c>
      <c r="H26" s="104">
        <v>0</v>
      </c>
      <c r="I26" s="104">
        <v>0</v>
      </c>
      <c r="J26" s="105">
        <v>0</v>
      </c>
    </row>
    <row r="27" spans="1:10">
      <c r="A27" s="56" t="s">
        <v>211</v>
      </c>
      <c r="B27" s="86">
        <v>0</v>
      </c>
      <c r="C27" s="103">
        <v>0</v>
      </c>
      <c r="D27" s="104">
        <v>0</v>
      </c>
      <c r="E27" s="104">
        <v>0</v>
      </c>
      <c r="F27" s="104">
        <v>0</v>
      </c>
      <c r="G27" s="104">
        <v>0</v>
      </c>
      <c r="H27" s="104">
        <v>0</v>
      </c>
      <c r="I27" s="104">
        <v>0</v>
      </c>
      <c r="J27" s="105">
        <v>0</v>
      </c>
    </row>
    <row r="28" spans="1:10">
      <c r="A28" s="53" t="s">
        <v>82</v>
      </c>
      <c r="B28" s="87">
        <v>0</v>
      </c>
      <c r="C28" s="100">
        <v>0</v>
      </c>
      <c r="D28" s="101">
        <v>0</v>
      </c>
      <c r="E28" s="101">
        <v>0</v>
      </c>
      <c r="F28" s="101">
        <v>0</v>
      </c>
      <c r="G28" s="101">
        <v>0</v>
      </c>
      <c r="H28" s="101">
        <v>0</v>
      </c>
      <c r="I28" s="101">
        <v>0</v>
      </c>
      <c r="J28" s="102">
        <v>0</v>
      </c>
    </row>
    <row r="29" spans="1:10">
      <c r="A29" s="53" t="s">
        <v>83</v>
      </c>
      <c r="B29" s="87">
        <v>0</v>
      </c>
      <c r="C29" s="100">
        <v>0</v>
      </c>
      <c r="D29" s="101">
        <v>0</v>
      </c>
      <c r="E29" s="101">
        <v>0</v>
      </c>
      <c r="F29" s="101">
        <v>0</v>
      </c>
      <c r="G29" s="101">
        <v>0</v>
      </c>
      <c r="H29" s="101">
        <v>0</v>
      </c>
      <c r="I29" s="101">
        <v>0</v>
      </c>
      <c r="J29" s="102">
        <v>0</v>
      </c>
    </row>
    <row r="30" spans="1:10">
      <c r="A30" s="56" t="s">
        <v>212</v>
      </c>
      <c r="B30" s="86">
        <v>0</v>
      </c>
      <c r="C30" s="103">
        <v>0</v>
      </c>
      <c r="D30" s="104">
        <v>0</v>
      </c>
      <c r="E30" s="104">
        <v>0</v>
      </c>
      <c r="F30" s="104">
        <v>0</v>
      </c>
      <c r="G30" s="104">
        <v>0</v>
      </c>
      <c r="H30" s="104">
        <v>0</v>
      </c>
      <c r="I30" s="104">
        <v>0</v>
      </c>
      <c r="J30" s="105">
        <v>0</v>
      </c>
    </row>
    <row r="31" spans="1:10">
      <c r="A31" s="53" t="s">
        <v>85</v>
      </c>
      <c r="B31" s="87">
        <v>0</v>
      </c>
      <c r="C31" s="100">
        <v>0</v>
      </c>
      <c r="D31" s="101">
        <v>0</v>
      </c>
      <c r="E31" s="101">
        <v>0</v>
      </c>
      <c r="F31" s="101">
        <v>0</v>
      </c>
      <c r="G31" s="101">
        <v>0</v>
      </c>
      <c r="H31" s="101">
        <v>0</v>
      </c>
      <c r="I31" s="101">
        <v>0</v>
      </c>
      <c r="J31" s="102">
        <v>0</v>
      </c>
    </row>
    <row r="32" spans="1:10">
      <c r="A32" s="53" t="s">
        <v>86</v>
      </c>
      <c r="B32" s="87">
        <v>0</v>
      </c>
      <c r="C32" s="100">
        <v>0</v>
      </c>
      <c r="D32" s="101">
        <v>0</v>
      </c>
      <c r="E32" s="101">
        <v>0</v>
      </c>
      <c r="F32" s="101">
        <v>0</v>
      </c>
      <c r="G32" s="101">
        <v>0</v>
      </c>
      <c r="H32" s="101">
        <v>0</v>
      </c>
      <c r="I32" s="101">
        <v>0</v>
      </c>
      <c r="J32" s="102">
        <v>0</v>
      </c>
    </row>
    <row r="33" spans="1:10">
      <c r="A33" s="53" t="s">
        <v>87</v>
      </c>
      <c r="B33" s="87">
        <v>0</v>
      </c>
      <c r="C33" s="100">
        <v>0</v>
      </c>
      <c r="D33" s="101">
        <v>0</v>
      </c>
      <c r="E33" s="101">
        <v>0</v>
      </c>
      <c r="F33" s="101">
        <v>0</v>
      </c>
      <c r="G33" s="101">
        <v>0</v>
      </c>
      <c r="H33" s="101">
        <v>0</v>
      </c>
      <c r="I33" s="101">
        <v>0</v>
      </c>
      <c r="J33" s="102">
        <v>0</v>
      </c>
    </row>
    <row r="34" spans="1:10">
      <c r="A34" s="53" t="s">
        <v>88</v>
      </c>
      <c r="B34" s="87">
        <v>0</v>
      </c>
      <c r="C34" s="100">
        <v>0</v>
      </c>
      <c r="D34" s="101">
        <v>0</v>
      </c>
      <c r="E34" s="101">
        <v>0</v>
      </c>
      <c r="F34" s="101">
        <v>0</v>
      </c>
      <c r="G34" s="101">
        <v>0</v>
      </c>
      <c r="H34" s="101">
        <v>0</v>
      </c>
      <c r="I34" s="101">
        <v>0</v>
      </c>
      <c r="J34" s="102">
        <v>0</v>
      </c>
    </row>
    <row r="35" spans="1:10">
      <c r="A35" s="53" t="s">
        <v>89</v>
      </c>
      <c r="B35" s="87">
        <v>0</v>
      </c>
      <c r="C35" s="100">
        <v>0</v>
      </c>
      <c r="D35" s="101">
        <v>0</v>
      </c>
      <c r="E35" s="101">
        <v>0</v>
      </c>
      <c r="F35" s="101">
        <v>0</v>
      </c>
      <c r="G35" s="101">
        <v>0</v>
      </c>
      <c r="H35" s="101">
        <v>0</v>
      </c>
      <c r="I35" s="101">
        <v>0</v>
      </c>
      <c r="J35" s="102">
        <v>0</v>
      </c>
    </row>
    <row r="36" spans="1:10">
      <c r="A36" s="53" t="s">
        <v>90</v>
      </c>
      <c r="B36" s="87">
        <v>0</v>
      </c>
      <c r="C36" s="100">
        <v>0</v>
      </c>
      <c r="D36" s="101">
        <v>0</v>
      </c>
      <c r="E36" s="101">
        <v>0</v>
      </c>
      <c r="F36" s="101">
        <v>0</v>
      </c>
      <c r="G36" s="101">
        <v>0</v>
      </c>
      <c r="H36" s="101">
        <v>0</v>
      </c>
      <c r="I36" s="101">
        <v>0</v>
      </c>
      <c r="J36" s="102">
        <v>0</v>
      </c>
    </row>
    <row r="37" spans="1:10">
      <c r="A37" s="53" t="s">
        <v>91</v>
      </c>
      <c r="B37" s="87">
        <v>0</v>
      </c>
      <c r="C37" s="100">
        <v>0</v>
      </c>
      <c r="D37" s="101">
        <v>0</v>
      </c>
      <c r="E37" s="101">
        <v>0</v>
      </c>
      <c r="F37" s="101">
        <v>0</v>
      </c>
      <c r="G37" s="101">
        <v>0</v>
      </c>
      <c r="H37" s="101">
        <v>0</v>
      </c>
      <c r="I37" s="101">
        <v>0</v>
      </c>
      <c r="J37" s="102">
        <v>0</v>
      </c>
    </row>
    <row r="38" spans="1:10">
      <c r="A38" s="53" t="s">
        <v>92</v>
      </c>
      <c r="B38" s="87">
        <v>0</v>
      </c>
      <c r="C38" s="100">
        <v>0</v>
      </c>
      <c r="D38" s="101">
        <v>0</v>
      </c>
      <c r="E38" s="101">
        <v>0</v>
      </c>
      <c r="F38" s="101">
        <v>0</v>
      </c>
      <c r="G38" s="101">
        <v>0</v>
      </c>
      <c r="H38" s="101">
        <v>0</v>
      </c>
      <c r="I38" s="101">
        <v>0</v>
      </c>
      <c r="J38" s="102">
        <v>0</v>
      </c>
    </row>
    <row r="39" spans="1:10">
      <c r="A39" s="53" t="s">
        <v>93</v>
      </c>
      <c r="B39" s="87">
        <v>0</v>
      </c>
      <c r="C39" s="100">
        <v>0</v>
      </c>
      <c r="D39" s="101">
        <v>0</v>
      </c>
      <c r="E39" s="101">
        <v>0</v>
      </c>
      <c r="F39" s="101">
        <v>0</v>
      </c>
      <c r="G39" s="101">
        <v>0</v>
      </c>
      <c r="H39" s="101">
        <v>0</v>
      </c>
      <c r="I39" s="101">
        <v>0</v>
      </c>
      <c r="J39" s="102">
        <v>0</v>
      </c>
    </row>
    <row r="40" spans="1:10">
      <c r="A40" s="53" t="s">
        <v>94</v>
      </c>
      <c r="B40" s="87">
        <v>0</v>
      </c>
      <c r="C40" s="100">
        <v>0</v>
      </c>
      <c r="D40" s="101">
        <v>0</v>
      </c>
      <c r="E40" s="101">
        <v>0</v>
      </c>
      <c r="F40" s="101">
        <v>0</v>
      </c>
      <c r="G40" s="101">
        <v>0</v>
      </c>
      <c r="H40" s="101">
        <v>0</v>
      </c>
      <c r="I40" s="101">
        <v>0</v>
      </c>
      <c r="J40" s="102">
        <v>0</v>
      </c>
    </row>
    <row r="41" spans="1:10">
      <c r="A41" s="53" t="s">
        <v>95</v>
      </c>
      <c r="B41" s="87">
        <v>0</v>
      </c>
      <c r="C41" s="100">
        <v>0</v>
      </c>
      <c r="D41" s="101">
        <v>0</v>
      </c>
      <c r="E41" s="101">
        <v>0</v>
      </c>
      <c r="F41" s="101">
        <v>0</v>
      </c>
      <c r="G41" s="101">
        <v>0</v>
      </c>
      <c r="H41" s="101">
        <v>0</v>
      </c>
      <c r="I41" s="101">
        <v>0</v>
      </c>
      <c r="J41" s="102">
        <v>0</v>
      </c>
    </row>
    <row r="42" spans="1:10">
      <c r="A42" s="53" t="s">
        <v>96</v>
      </c>
      <c r="B42" s="87">
        <v>0</v>
      </c>
      <c r="C42" s="100">
        <v>0</v>
      </c>
      <c r="D42" s="101">
        <v>0</v>
      </c>
      <c r="E42" s="101">
        <v>0</v>
      </c>
      <c r="F42" s="101">
        <v>0</v>
      </c>
      <c r="G42" s="101">
        <v>0</v>
      </c>
      <c r="H42" s="101">
        <v>0</v>
      </c>
      <c r="I42" s="101">
        <v>0</v>
      </c>
      <c r="J42" s="102">
        <v>0</v>
      </c>
    </row>
    <row r="43" spans="1:10">
      <c r="A43" s="53" t="s">
        <v>213</v>
      </c>
      <c r="B43" s="87">
        <v>0</v>
      </c>
      <c r="C43" s="100">
        <v>0</v>
      </c>
      <c r="D43" s="101">
        <v>0</v>
      </c>
      <c r="E43" s="101">
        <v>0</v>
      </c>
      <c r="F43" s="101">
        <v>0</v>
      </c>
      <c r="G43" s="101">
        <v>0</v>
      </c>
      <c r="H43" s="101">
        <v>0</v>
      </c>
      <c r="I43" s="101">
        <v>0</v>
      </c>
      <c r="J43" s="102">
        <v>0</v>
      </c>
    </row>
    <row r="44" spans="1:10">
      <c r="A44" s="53" t="s">
        <v>214</v>
      </c>
      <c r="B44" s="87">
        <v>0</v>
      </c>
      <c r="C44" s="100">
        <v>0</v>
      </c>
      <c r="D44" s="101">
        <v>0</v>
      </c>
      <c r="E44" s="101">
        <v>0</v>
      </c>
      <c r="F44" s="101">
        <v>0</v>
      </c>
      <c r="G44" s="101">
        <v>0</v>
      </c>
      <c r="H44" s="101">
        <v>0</v>
      </c>
      <c r="I44" s="101">
        <v>0</v>
      </c>
      <c r="J44" s="102">
        <v>0</v>
      </c>
    </row>
    <row r="45" spans="1:10">
      <c r="A45" s="53" t="s">
        <v>215</v>
      </c>
      <c r="B45" s="87">
        <v>0</v>
      </c>
      <c r="C45" s="100">
        <v>0</v>
      </c>
      <c r="D45" s="101">
        <v>0</v>
      </c>
      <c r="E45" s="101">
        <v>0</v>
      </c>
      <c r="F45" s="101">
        <v>0</v>
      </c>
      <c r="G45" s="101">
        <v>0</v>
      </c>
      <c r="H45" s="101">
        <v>0</v>
      </c>
      <c r="I45" s="101">
        <v>0</v>
      </c>
      <c r="J45" s="102">
        <v>0</v>
      </c>
    </row>
    <row r="46" spans="1:10">
      <c r="A46" s="53" t="s">
        <v>100</v>
      </c>
      <c r="B46" s="87">
        <v>0</v>
      </c>
      <c r="C46" s="100">
        <v>0</v>
      </c>
      <c r="D46" s="101">
        <v>0</v>
      </c>
      <c r="E46" s="101">
        <v>0</v>
      </c>
      <c r="F46" s="101">
        <v>0</v>
      </c>
      <c r="G46" s="101">
        <v>0</v>
      </c>
      <c r="H46" s="101">
        <v>0</v>
      </c>
      <c r="I46" s="101">
        <v>0</v>
      </c>
      <c r="J46" s="102">
        <v>0</v>
      </c>
    </row>
    <row r="47" spans="1:10">
      <c r="A47" s="56" t="s">
        <v>101</v>
      </c>
      <c r="B47" s="86">
        <v>0</v>
      </c>
      <c r="C47" s="103">
        <v>0</v>
      </c>
      <c r="D47" s="103">
        <v>0</v>
      </c>
      <c r="E47" s="103">
        <v>0</v>
      </c>
      <c r="F47" s="103">
        <v>0</v>
      </c>
      <c r="G47" s="103">
        <v>0</v>
      </c>
      <c r="H47" s="103">
        <v>0</v>
      </c>
      <c r="I47" s="103">
        <v>0</v>
      </c>
      <c r="J47" s="103">
        <v>0</v>
      </c>
    </row>
    <row r="48" spans="1:10">
      <c r="A48" s="65" t="s">
        <v>103</v>
      </c>
      <c r="B48" s="86">
        <v>0</v>
      </c>
      <c r="C48" s="103">
        <v>0</v>
      </c>
      <c r="D48" s="103">
        <v>0</v>
      </c>
      <c r="E48" s="103">
        <v>0</v>
      </c>
      <c r="F48" s="103">
        <v>0</v>
      </c>
      <c r="G48" s="103">
        <v>0</v>
      </c>
      <c r="H48" s="103">
        <v>0</v>
      </c>
      <c r="I48" s="103">
        <v>0</v>
      </c>
      <c r="J48" s="103">
        <v>0</v>
      </c>
    </row>
    <row r="49" spans="1:10">
      <c r="A49" s="92" t="s">
        <v>51</v>
      </c>
      <c r="B49" s="93"/>
      <c r="C49" s="93"/>
      <c r="D49" s="93"/>
      <c r="E49" s="93"/>
      <c r="F49" s="93"/>
      <c r="G49" s="93"/>
      <c r="H49" s="93"/>
      <c r="I49" s="93"/>
      <c r="J49" s="93"/>
    </row>
    <row r="50" spans="1:10" ht="13.5" thickBot="1">
      <c r="A50" s="196" t="s">
        <v>245</v>
      </c>
      <c r="B50" s="196"/>
      <c r="C50" s="196"/>
      <c r="D50" s="196"/>
      <c r="E50" s="196"/>
      <c r="F50" s="196"/>
      <c r="G50" s="196"/>
      <c r="H50" s="196"/>
      <c r="I50" s="196"/>
      <c r="J50" s="196"/>
    </row>
    <row r="51" spans="1:10" ht="13" thickTop="1">
      <c r="A51" s="190" t="s">
        <v>53</v>
      </c>
      <c r="B51" s="40" t="s">
        <v>54</v>
      </c>
      <c r="C51" s="40" t="s">
        <v>55</v>
      </c>
      <c r="D51" s="192" t="s">
        <v>56</v>
      </c>
      <c r="E51" s="193"/>
      <c r="F51" s="193"/>
      <c r="G51" s="193"/>
      <c r="H51" s="193"/>
      <c r="I51" s="193"/>
      <c r="J51" s="193"/>
    </row>
    <row r="52" spans="1:10">
      <c r="A52" s="191"/>
      <c r="B52" s="71">
        <v>2022</v>
      </c>
      <c r="C52" s="71">
        <f>B52+1</f>
        <v>2023</v>
      </c>
      <c r="D52" s="71">
        <f t="shared" ref="D52:J52" si="1">C52+1</f>
        <v>2024</v>
      </c>
      <c r="E52" s="71">
        <f t="shared" si="1"/>
        <v>2025</v>
      </c>
      <c r="F52" s="71">
        <f t="shared" si="1"/>
        <v>2026</v>
      </c>
      <c r="G52" s="71">
        <f t="shared" si="1"/>
        <v>2027</v>
      </c>
      <c r="H52" s="71">
        <f t="shared" si="1"/>
        <v>2028</v>
      </c>
      <c r="I52" s="71">
        <f t="shared" si="1"/>
        <v>2029</v>
      </c>
      <c r="J52" s="72">
        <f t="shared" si="1"/>
        <v>2030</v>
      </c>
    </row>
    <row r="53" spans="1:10">
      <c r="A53" s="83"/>
      <c r="B53" s="47" t="s">
        <v>24</v>
      </c>
      <c r="C53" s="47" t="s">
        <v>25</v>
      </c>
      <c r="D53" s="48" t="s">
        <v>26</v>
      </c>
      <c r="E53" s="47" t="s">
        <v>27</v>
      </c>
      <c r="F53" s="47" t="s">
        <v>28</v>
      </c>
      <c r="G53" s="47" t="s">
        <v>29</v>
      </c>
      <c r="H53" s="47" t="s">
        <v>30</v>
      </c>
      <c r="I53" s="47" t="s">
        <v>31</v>
      </c>
      <c r="J53" s="49" t="s">
        <v>32</v>
      </c>
    </row>
    <row r="54" spans="1:10">
      <c r="A54" s="73" t="s">
        <v>104</v>
      </c>
      <c r="B54" s="86">
        <v>0</v>
      </c>
      <c r="C54" s="103">
        <v>0</v>
      </c>
      <c r="D54" s="103">
        <v>0</v>
      </c>
      <c r="E54" s="103">
        <v>0</v>
      </c>
      <c r="F54" s="103">
        <v>0</v>
      </c>
      <c r="G54" s="103">
        <v>0</v>
      </c>
      <c r="H54" s="103">
        <v>0</v>
      </c>
      <c r="I54" s="103">
        <v>0</v>
      </c>
      <c r="J54" s="103">
        <v>0</v>
      </c>
    </row>
    <row r="55" spans="1:10">
      <c r="A55" s="56" t="s">
        <v>105</v>
      </c>
      <c r="B55" s="86">
        <v>0</v>
      </c>
      <c r="C55" s="103">
        <v>0</v>
      </c>
      <c r="D55" s="103">
        <v>0</v>
      </c>
      <c r="E55" s="103">
        <v>0</v>
      </c>
      <c r="F55" s="103">
        <v>0</v>
      </c>
      <c r="G55" s="103">
        <v>0</v>
      </c>
      <c r="H55" s="103">
        <v>0</v>
      </c>
      <c r="I55" s="103">
        <v>0</v>
      </c>
      <c r="J55" s="103">
        <v>0</v>
      </c>
    </row>
    <row r="56" spans="1:10">
      <c r="A56" s="56" t="s">
        <v>217</v>
      </c>
      <c r="B56" s="86">
        <v>121</v>
      </c>
      <c r="C56" s="103">
        <v>0</v>
      </c>
      <c r="D56" s="104">
        <v>0</v>
      </c>
      <c r="E56" s="104">
        <v>0</v>
      </c>
      <c r="F56" s="104">
        <v>0</v>
      </c>
      <c r="G56" s="104">
        <v>0</v>
      </c>
      <c r="H56" s="104">
        <v>0</v>
      </c>
      <c r="I56" s="104">
        <v>0</v>
      </c>
      <c r="J56" s="105">
        <v>0</v>
      </c>
    </row>
    <row r="57" spans="1:10">
      <c r="A57" s="53" t="s">
        <v>107</v>
      </c>
      <c r="B57" s="87">
        <v>0</v>
      </c>
      <c r="C57" s="100">
        <v>0</v>
      </c>
      <c r="D57" s="101">
        <v>0</v>
      </c>
      <c r="E57" s="101">
        <v>0</v>
      </c>
      <c r="F57" s="101">
        <v>0</v>
      </c>
      <c r="G57" s="101">
        <v>0</v>
      </c>
      <c r="H57" s="101">
        <v>0</v>
      </c>
      <c r="I57" s="101">
        <v>0</v>
      </c>
      <c r="J57" s="102">
        <v>0</v>
      </c>
    </row>
    <row r="58" spans="1:10">
      <c r="A58" s="53" t="s">
        <v>218</v>
      </c>
      <c r="B58" s="87">
        <v>118</v>
      </c>
      <c r="C58" s="100">
        <v>0</v>
      </c>
      <c r="D58" s="101">
        <v>0</v>
      </c>
      <c r="E58" s="101">
        <v>0</v>
      </c>
      <c r="F58" s="101">
        <v>0</v>
      </c>
      <c r="G58" s="101">
        <v>0</v>
      </c>
      <c r="H58" s="101">
        <v>0</v>
      </c>
      <c r="I58" s="101">
        <v>0</v>
      </c>
      <c r="J58" s="102">
        <v>0</v>
      </c>
    </row>
    <row r="59" spans="1:10">
      <c r="A59" s="53" t="s">
        <v>109</v>
      </c>
      <c r="B59" s="87">
        <v>40</v>
      </c>
      <c r="C59" s="100">
        <v>0</v>
      </c>
      <c r="D59" s="101">
        <v>0</v>
      </c>
      <c r="E59" s="101">
        <v>0</v>
      </c>
      <c r="F59" s="101">
        <v>0</v>
      </c>
      <c r="G59" s="101">
        <v>0</v>
      </c>
      <c r="H59" s="101">
        <v>0</v>
      </c>
      <c r="I59" s="101">
        <v>0</v>
      </c>
      <c r="J59" s="102">
        <v>0</v>
      </c>
    </row>
    <row r="60" spans="1:10">
      <c r="A60" s="53" t="s">
        <v>219</v>
      </c>
      <c r="B60" s="87">
        <v>0</v>
      </c>
      <c r="C60" s="100">
        <v>0</v>
      </c>
      <c r="D60" s="101">
        <v>0</v>
      </c>
      <c r="E60" s="101">
        <v>0</v>
      </c>
      <c r="F60" s="101">
        <v>0</v>
      </c>
      <c r="G60" s="101">
        <v>0</v>
      </c>
      <c r="H60" s="101">
        <v>0</v>
      </c>
      <c r="I60" s="101">
        <v>0</v>
      </c>
      <c r="J60" s="102">
        <v>0</v>
      </c>
    </row>
    <row r="61" spans="1:10">
      <c r="A61" s="53" t="s">
        <v>111</v>
      </c>
      <c r="B61" s="87">
        <v>39</v>
      </c>
      <c r="C61" s="100">
        <v>0</v>
      </c>
      <c r="D61" s="101">
        <v>0</v>
      </c>
      <c r="E61" s="101">
        <v>0</v>
      </c>
      <c r="F61" s="101">
        <v>0</v>
      </c>
      <c r="G61" s="101">
        <v>0</v>
      </c>
      <c r="H61" s="101">
        <v>0</v>
      </c>
      <c r="I61" s="101">
        <v>0</v>
      </c>
      <c r="J61" s="102">
        <v>0</v>
      </c>
    </row>
    <row r="62" spans="1:10">
      <c r="A62" s="53" t="s">
        <v>112</v>
      </c>
      <c r="B62" s="87">
        <v>81</v>
      </c>
      <c r="C62" s="100">
        <v>0</v>
      </c>
      <c r="D62" s="101">
        <v>0</v>
      </c>
      <c r="E62" s="101">
        <v>0</v>
      </c>
      <c r="F62" s="101">
        <v>0</v>
      </c>
      <c r="G62" s="101">
        <v>0</v>
      </c>
      <c r="H62" s="101">
        <v>0</v>
      </c>
      <c r="I62" s="101">
        <v>0</v>
      </c>
      <c r="J62" s="102">
        <v>0</v>
      </c>
    </row>
    <row r="63" spans="1:10">
      <c r="A63" s="53" t="s">
        <v>113</v>
      </c>
      <c r="B63" s="87">
        <v>0</v>
      </c>
      <c r="C63" s="100">
        <v>0</v>
      </c>
      <c r="D63" s="101">
        <v>0</v>
      </c>
      <c r="E63" s="101">
        <v>0</v>
      </c>
      <c r="F63" s="101">
        <v>0</v>
      </c>
      <c r="G63" s="101">
        <v>0</v>
      </c>
      <c r="H63" s="101">
        <v>0</v>
      </c>
      <c r="I63" s="101">
        <v>0</v>
      </c>
      <c r="J63" s="102">
        <v>0</v>
      </c>
    </row>
    <row r="64" spans="1:10">
      <c r="A64" s="53" t="s">
        <v>114</v>
      </c>
      <c r="B64" s="87">
        <v>79</v>
      </c>
      <c r="C64" s="100">
        <v>0</v>
      </c>
      <c r="D64" s="101">
        <v>0</v>
      </c>
      <c r="E64" s="101">
        <v>0</v>
      </c>
      <c r="F64" s="101">
        <v>0</v>
      </c>
      <c r="G64" s="101">
        <v>0</v>
      </c>
      <c r="H64" s="101">
        <v>0</v>
      </c>
      <c r="I64" s="101">
        <v>0</v>
      </c>
      <c r="J64" s="102">
        <v>0</v>
      </c>
    </row>
    <row r="65" spans="1:10">
      <c r="A65" s="53" t="s">
        <v>220</v>
      </c>
      <c r="B65" s="87">
        <v>0</v>
      </c>
      <c r="C65" s="100">
        <v>0</v>
      </c>
      <c r="D65" s="101">
        <v>0</v>
      </c>
      <c r="E65" s="101">
        <v>0</v>
      </c>
      <c r="F65" s="101">
        <v>0</v>
      </c>
      <c r="G65" s="101">
        <v>0</v>
      </c>
      <c r="H65" s="101">
        <v>0</v>
      </c>
      <c r="I65" s="101">
        <v>0</v>
      </c>
      <c r="J65" s="102">
        <v>0</v>
      </c>
    </row>
    <row r="66" spans="1:10">
      <c r="A66" s="53" t="s">
        <v>221</v>
      </c>
      <c r="B66" s="87">
        <v>0</v>
      </c>
      <c r="C66" s="100">
        <v>0</v>
      </c>
      <c r="D66" s="101">
        <v>0</v>
      </c>
      <c r="E66" s="101">
        <v>0</v>
      </c>
      <c r="F66" s="101">
        <v>0</v>
      </c>
      <c r="G66" s="101">
        <v>0</v>
      </c>
      <c r="H66" s="101">
        <v>0</v>
      </c>
      <c r="I66" s="101">
        <v>0</v>
      </c>
      <c r="J66" s="102">
        <v>0</v>
      </c>
    </row>
    <row r="67" spans="1:10">
      <c r="A67" s="53" t="s">
        <v>222</v>
      </c>
      <c r="B67" s="87">
        <v>0</v>
      </c>
      <c r="C67" s="100">
        <v>0</v>
      </c>
      <c r="D67" s="101">
        <v>0</v>
      </c>
      <c r="E67" s="101">
        <v>0</v>
      </c>
      <c r="F67" s="101">
        <v>0</v>
      </c>
      <c r="G67" s="101">
        <v>0</v>
      </c>
      <c r="H67" s="101">
        <v>0</v>
      </c>
      <c r="I67" s="101">
        <v>0</v>
      </c>
      <c r="J67" s="102">
        <v>0</v>
      </c>
    </row>
    <row r="68" spans="1:10">
      <c r="A68" s="53" t="s">
        <v>118</v>
      </c>
      <c r="B68" s="87">
        <v>0</v>
      </c>
      <c r="C68" s="100">
        <v>0</v>
      </c>
      <c r="D68" s="101">
        <v>0</v>
      </c>
      <c r="E68" s="101">
        <v>0</v>
      </c>
      <c r="F68" s="101">
        <v>0</v>
      </c>
      <c r="G68" s="101">
        <v>0</v>
      </c>
      <c r="H68" s="101">
        <v>0</v>
      </c>
      <c r="I68" s="101">
        <v>0</v>
      </c>
      <c r="J68" s="102">
        <v>0</v>
      </c>
    </row>
    <row r="69" spans="1:10">
      <c r="A69" s="53" t="s">
        <v>223</v>
      </c>
      <c r="B69" s="87">
        <v>0</v>
      </c>
      <c r="C69" s="100">
        <v>0</v>
      </c>
      <c r="D69" s="101">
        <v>0</v>
      </c>
      <c r="E69" s="101">
        <v>0</v>
      </c>
      <c r="F69" s="101">
        <v>0</v>
      </c>
      <c r="G69" s="101">
        <v>0</v>
      </c>
      <c r="H69" s="101">
        <v>0</v>
      </c>
      <c r="I69" s="101">
        <v>0</v>
      </c>
      <c r="J69" s="102">
        <v>0</v>
      </c>
    </row>
    <row r="70" spans="1:10">
      <c r="A70" s="53" t="s">
        <v>224</v>
      </c>
      <c r="B70" s="87">
        <v>0</v>
      </c>
      <c r="C70" s="100">
        <v>0</v>
      </c>
      <c r="D70" s="101">
        <v>0</v>
      </c>
      <c r="E70" s="101">
        <v>0</v>
      </c>
      <c r="F70" s="101">
        <v>0</v>
      </c>
      <c r="G70" s="101">
        <v>0</v>
      </c>
      <c r="H70" s="101">
        <v>0</v>
      </c>
      <c r="I70" s="101">
        <v>0</v>
      </c>
      <c r="J70" s="102">
        <v>0</v>
      </c>
    </row>
    <row r="71" spans="1:10">
      <c r="A71" s="53" t="s">
        <v>121</v>
      </c>
      <c r="B71" s="87">
        <v>0</v>
      </c>
      <c r="C71" s="100">
        <v>0</v>
      </c>
      <c r="D71" s="101">
        <v>0</v>
      </c>
      <c r="E71" s="101">
        <v>0</v>
      </c>
      <c r="F71" s="101">
        <v>0</v>
      </c>
      <c r="G71" s="101">
        <v>0</v>
      </c>
      <c r="H71" s="101">
        <v>0</v>
      </c>
      <c r="I71" s="101">
        <v>0</v>
      </c>
      <c r="J71" s="102">
        <v>0</v>
      </c>
    </row>
    <row r="72" spans="1:10">
      <c r="A72" s="53" t="s">
        <v>225</v>
      </c>
      <c r="B72" s="87">
        <v>0</v>
      </c>
      <c r="C72" s="100">
        <v>0</v>
      </c>
      <c r="D72" s="101">
        <v>0</v>
      </c>
      <c r="E72" s="101">
        <v>0</v>
      </c>
      <c r="F72" s="101">
        <v>0</v>
      </c>
      <c r="G72" s="101">
        <v>0</v>
      </c>
      <c r="H72" s="101">
        <v>0</v>
      </c>
      <c r="I72" s="101">
        <v>0</v>
      </c>
      <c r="J72" s="102">
        <v>0</v>
      </c>
    </row>
    <row r="73" spans="1:10">
      <c r="A73" s="53" t="s">
        <v>123</v>
      </c>
      <c r="B73" s="87">
        <v>0</v>
      </c>
      <c r="C73" s="100">
        <v>0</v>
      </c>
      <c r="D73" s="101">
        <v>0</v>
      </c>
      <c r="E73" s="101">
        <v>0</v>
      </c>
      <c r="F73" s="101">
        <v>0</v>
      </c>
      <c r="G73" s="101">
        <v>0</v>
      </c>
      <c r="H73" s="101">
        <v>0</v>
      </c>
      <c r="I73" s="101">
        <v>0</v>
      </c>
      <c r="J73" s="102">
        <v>0</v>
      </c>
    </row>
    <row r="74" spans="1:10">
      <c r="A74" s="53" t="s">
        <v>226</v>
      </c>
      <c r="B74" s="87">
        <v>0</v>
      </c>
      <c r="C74" s="100">
        <v>0</v>
      </c>
      <c r="D74" s="101">
        <v>0</v>
      </c>
      <c r="E74" s="101">
        <v>0</v>
      </c>
      <c r="F74" s="101">
        <v>0</v>
      </c>
      <c r="G74" s="101">
        <v>0</v>
      </c>
      <c r="H74" s="101">
        <v>0</v>
      </c>
      <c r="I74" s="101">
        <v>0</v>
      </c>
      <c r="J74" s="102">
        <v>0</v>
      </c>
    </row>
    <row r="75" spans="1:10">
      <c r="A75" s="56" t="s">
        <v>227</v>
      </c>
      <c r="B75" s="86">
        <v>0</v>
      </c>
      <c r="C75" s="103">
        <v>0</v>
      </c>
      <c r="D75" s="104">
        <v>0</v>
      </c>
      <c r="E75" s="104">
        <v>0</v>
      </c>
      <c r="F75" s="104">
        <v>0</v>
      </c>
      <c r="G75" s="104">
        <v>0</v>
      </c>
      <c r="H75" s="104">
        <v>0</v>
      </c>
      <c r="I75" s="104">
        <v>0</v>
      </c>
      <c r="J75" s="105">
        <v>0</v>
      </c>
    </row>
    <row r="76" spans="1:10">
      <c r="A76" s="56" t="s">
        <v>228</v>
      </c>
      <c r="B76" s="86">
        <v>0</v>
      </c>
      <c r="C76" s="103">
        <v>0</v>
      </c>
      <c r="D76" s="104">
        <v>0</v>
      </c>
      <c r="E76" s="104">
        <v>0</v>
      </c>
      <c r="F76" s="104">
        <v>0</v>
      </c>
      <c r="G76" s="104">
        <v>0</v>
      </c>
      <c r="H76" s="104">
        <v>0</v>
      </c>
      <c r="I76" s="104">
        <v>0</v>
      </c>
      <c r="J76" s="105">
        <v>0</v>
      </c>
    </row>
    <row r="77" spans="1:10">
      <c r="A77" s="56" t="s">
        <v>148</v>
      </c>
      <c r="B77" s="86">
        <v>0</v>
      </c>
      <c r="C77" s="103">
        <v>0</v>
      </c>
      <c r="D77" s="103">
        <v>0</v>
      </c>
      <c r="E77" s="103">
        <v>0</v>
      </c>
      <c r="F77" s="103">
        <v>0</v>
      </c>
      <c r="G77" s="103">
        <v>0</v>
      </c>
      <c r="H77" s="103">
        <v>0</v>
      </c>
      <c r="I77" s="103">
        <v>0</v>
      </c>
      <c r="J77" s="103">
        <v>0</v>
      </c>
    </row>
    <row r="78" spans="1:10">
      <c r="A78" s="56" t="s">
        <v>229</v>
      </c>
      <c r="B78" s="86">
        <v>0</v>
      </c>
      <c r="C78" s="103">
        <v>0</v>
      </c>
      <c r="D78" s="104">
        <v>0</v>
      </c>
      <c r="E78" s="104">
        <v>0</v>
      </c>
      <c r="F78" s="104">
        <v>0</v>
      </c>
      <c r="G78" s="104">
        <v>0</v>
      </c>
      <c r="H78" s="104">
        <v>0</v>
      </c>
      <c r="I78" s="104">
        <v>0</v>
      </c>
      <c r="J78" s="105">
        <v>0</v>
      </c>
    </row>
    <row r="79" spans="1:10">
      <c r="A79" s="56" t="s">
        <v>156</v>
      </c>
      <c r="B79" s="86">
        <v>0</v>
      </c>
      <c r="C79" s="103">
        <v>0</v>
      </c>
      <c r="D79" s="104">
        <v>0</v>
      </c>
      <c r="E79" s="104">
        <v>0</v>
      </c>
      <c r="F79" s="104">
        <v>0</v>
      </c>
      <c r="G79" s="104">
        <v>0</v>
      </c>
      <c r="H79" s="104">
        <v>0</v>
      </c>
      <c r="I79" s="104">
        <v>0</v>
      </c>
      <c r="J79" s="105">
        <v>0</v>
      </c>
    </row>
    <row r="80" spans="1:10">
      <c r="A80" s="56" t="s">
        <v>230</v>
      </c>
      <c r="B80" s="86">
        <v>17287</v>
      </c>
      <c r="C80" s="103">
        <v>23700</v>
      </c>
      <c r="D80" s="103">
        <v>23600</v>
      </c>
      <c r="E80" s="103">
        <v>23500</v>
      </c>
      <c r="F80" s="103">
        <v>23400</v>
      </c>
      <c r="G80" s="103">
        <v>23300</v>
      </c>
      <c r="H80" s="103">
        <v>23200</v>
      </c>
      <c r="I80" s="103">
        <v>23100</v>
      </c>
      <c r="J80" s="103">
        <v>23000</v>
      </c>
    </row>
    <row r="81" spans="1:10">
      <c r="A81" s="56" t="s">
        <v>176</v>
      </c>
      <c r="B81" s="86">
        <v>0</v>
      </c>
      <c r="C81" s="103">
        <v>0</v>
      </c>
      <c r="D81" s="103">
        <v>0</v>
      </c>
      <c r="E81" s="103">
        <v>0</v>
      </c>
      <c r="F81" s="103">
        <v>0</v>
      </c>
      <c r="G81" s="103">
        <v>0</v>
      </c>
      <c r="H81" s="103">
        <v>0</v>
      </c>
      <c r="I81" s="103">
        <v>0</v>
      </c>
      <c r="J81" s="103">
        <v>0</v>
      </c>
    </row>
    <row r="82" spans="1:10">
      <c r="A82" s="56" t="s">
        <v>178</v>
      </c>
      <c r="B82" s="86">
        <v>0</v>
      </c>
      <c r="C82" s="103">
        <v>0</v>
      </c>
      <c r="D82" s="103">
        <v>0</v>
      </c>
      <c r="E82" s="103">
        <v>0</v>
      </c>
      <c r="F82" s="103">
        <v>0</v>
      </c>
      <c r="G82" s="103">
        <v>0</v>
      </c>
      <c r="H82" s="103">
        <v>0</v>
      </c>
      <c r="I82" s="103">
        <v>0</v>
      </c>
      <c r="J82" s="103">
        <v>0</v>
      </c>
    </row>
    <row r="83" spans="1:10">
      <c r="A83" s="56" t="s">
        <v>231</v>
      </c>
      <c r="B83" s="86">
        <v>819727</v>
      </c>
      <c r="C83" s="103">
        <v>990200</v>
      </c>
      <c r="D83" s="103">
        <v>627700</v>
      </c>
      <c r="E83" s="103">
        <v>345800</v>
      </c>
      <c r="F83" s="103">
        <v>345800</v>
      </c>
      <c r="G83" s="103">
        <v>346400</v>
      </c>
      <c r="H83" s="103">
        <v>347400</v>
      </c>
      <c r="I83" s="103">
        <v>348500</v>
      </c>
      <c r="J83" s="103">
        <v>349500</v>
      </c>
    </row>
    <row r="84" spans="1:10">
      <c r="A84" s="53" t="s">
        <v>232</v>
      </c>
      <c r="B84" s="87">
        <v>0</v>
      </c>
      <c r="C84" s="100">
        <v>0</v>
      </c>
      <c r="D84" s="101">
        <v>0</v>
      </c>
      <c r="E84" s="101">
        <v>0</v>
      </c>
      <c r="F84" s="101">
        <v>0</v>
      </c>
      <c r="G84" s="101">
        <v>0</v>
      </c>
      <c r="H84" s="101">
        <v>0</v>
      </c>
      <c r="I84" s="101">
        <v>0</v>
      </c>
      <c r="J84" s="102">
        <v>0</v>
      </c>
    </row>
    <row r="85" spans="1:10">
      <c r="A85" s="53" t="s">
        <v>233</v>
      </c>
      <c r="B85" s="87">
        <v>0</v>
      </c>
      <c r="C85" s="100">
        <v>0</v>
      </c>
      <c r="D85" s="101">
        <v>0</v>
      </c>
      <c r="E85" s="101">
        <v>0</v>
      </c>
      <c r="F85" s="101">
        <v>0</v>
      </c>
      <c r="G85" s="101">
        <v>0</v>
      </c>
      <c r="H85" s="101">
        <v>0</v>
      </c>
      <c r="I85" s="101">
        <v>0</v>
      </c>
      <c r="J85" s="102">
        <v>0</v>
      </c>
    </row>
    <row r="86" spans="1:10">
      <c r="A86" s="53" t="s">
        <v>182</v>
      </c>
      <c r="B86" s="94">
        <v>0</v>
      </c>
      <c r="C86" s="100">
        <v>0</v>
      </c>
      <c r="D86" s="101">
        <v>0</v>
      </c>
      <c r="E86" s="101">
        <v>0</v>
      </c>
      <c r="F86" s="101">
        <v>0</v>
      </c>
      <c r="G86" s="101">
        <v>0</v>
      </c>
      <c r="H86" s="101">
        <v>0</v>
      </c>
      <c r="I86" s="101">
        <v>0</v>
      </c>
      <c r="J86" s="102">
        <v>0</v>
      </c>
    </row>
    <row r="87" spans="1:10">
      <c r="A87" s="53" t="s">
        <v>234</v>
      </c>
      <c r="B87" s="87">
        <v>71</v>
      </c>
      <c r="C87" s="100">
        <v>0</v>
      </c>
      <c r="D87" s="101">
        <v>0</v>
      </c>
      <c r="E87" s="101">
        <v>0</v>
      </c>
      <c r="F87" s="101">
        <v>0</v>
      </c>
      <c r="G87" s="101">
        <v>0</v>
      </c>
      <c r="H87" s="101">
        <v>0</v>
      </c>
      <c r="I87" s="101">
        <v>0</v>
      </c>
      <c r="J87" s="102">
        <v>0</v>
      </c>
    </row>
    <row r="88" spans="1:10">
      <c r="A88" s="53" t="s">
        <v>184</v>
      </c>
      <c r="B88" s="87">
        <v>71</v>
      </c>
      <c r="C88" s="100">
        <v>0</v>
      </c>
      <c r="D88" s="101">
        <v>0</v>
      </c>
      <c r="E88" s="101">
        <v>0</v>
      </c>
      <c r="F88" s="101">
        <v>0</v>
      </c>
      <c r="G88" s="101">
        <v>0</v>
      </c>
      <c r="H88" s="101">
        <v>0</v>
      </c>
      <c r="I88" s="101">
        <v>0</v>
      </c>
      <c r="J88" s="102">
        <v>0</v>
      </c>
    </row>
    <row r="89" spans="1:10">
      <c r="A89" s="53" t="s">
        <v>185</v>
      </c>
      <c r="B89" s="87">
        <v>0</v>
      </c>
      <c r="C89" s="100">
        <v>0</v>
      </c>
      <c r="D89" s="101">
        <v>0</v>
      </c>
      <c r="E89" s="101">
        <v>0</v>
      </c>
      <c r="F89" s="101">
        <v>0</v>
      </c>
      <c r="G89" s="101">
        <v>0</v>
      </c>
      <c r="H89" s="101">
        <v>0</v>
      </c>
      <c r="I89" s="101">
        <v>0</v>
      </c>
      <c r="J89" s="102">
        <v>0</v>
      </c>
    </row>
    <row r="90" spans="1:10">
      <c r="A90" s="53" t="s">
        <v>235</v>
      </c>
      <c r="B90" s="87">
        <v>0</v>
      </c>
      <c r="C90" s="100">
        <v>0</v>
      </c>
      <c r="D90" s="101">
        <v>0</v>
      </c>
      <c r="E90" s="101">
        <v>0</v>
      </c>
      <c r="F90" s="101">
        <v>0</v>
      </c>
      <c r="G90" s="101">
        <v>0</v>
      </c>
      <c r="H90" s="101">
        <v>0</v>
      </c>
      <c r="I90" s="101">
        <v>0</v>
      </c>
      <c r="J90" s="102">
        <v>0</v>
      </c>
    </row>
    <row r="91" spans="1:10">
      <c r="A91" s="53" t="s">
        <v>187</v>
      </c>
      <c r="B91" s="87">
        <v>0</v>
      </c>
      <c r="C91" s="100">
        <v>0</v>
      </c>
      <c r="D91" s="101">
        <v>0</v>
      </c>
      <c r="E91" s="101">
        <v>0</v>
      </c>
      <c r="F91" s="101">
        <v>0</v>
      </c>
      <c r="G91" s="101">
        <v>0</v>
      </c>
      <c r="H91" s="101">
        <v>0</v>
      </c>
      <c r="I91" s="101">
        <v>0</v>
      </c>
      <c r="J91" s="102">
        <v>0</v>
      </c>
    </row>
    <row r="92" spans="1:10">
      <c r="A92" s="53" t="s">
        <v>236</v>
      </c>
      <c r="B92" s="87">
        <v>350</v>
      </c>
      <c r="C92" s="100">
        <v>100</v>
      </c>
      <c r="D92" s="101">
        <v>0</v>
      </c>
      <c r="E92" s="101">
        <v>0</v>
      </c>
      <c r="F92" s="101">
        <v>0</v>
      </c>
      <c r="G92" s="101">
        <v>0</v>
      </c>
      <c r="H92" s="101">
        <v>0</v>
      </c>
      <c r="I92" s="101">
        <v>0</v>
      </c>
      <c r="J92" s="102">
        <v>0</v>
      </c>
    </row>
    <row r="93" spans="1:10">
      <c r="A93" s="53" t="s">
        <v>189</v>
      </c>
      <c r="B93" s="87">
        <v>0</v>
      </c>
      <c r="C93" s="100">
        <v>0</v>
      </c>
      <c r="D93" s="101">
        <v>0</v>
      </c>
      <c r="E93" s="101">
        <v>0</v>
      </c>
      <c r="F93" s="101">
        <v>0</v>
      </c>
      <c r="G93" s="101">
        <v>0</v>
      </c>
      <c r="H93" s="101">
        <v>0</v>
      </c>
      <c r="I93" s="101">
        <v>0</v>
      </c>
      <c r="J93" s="102">
        <v>0</v>
      </c>
    </row>
    <row r="94" spans="1:10">
      <c r="A94" s="53" t="s">
        <v>237</v>
      </c>
      <c r="B94" s="87">
        <v>0</v>
      </c>
      <c r="C94" s="100">
        <v>0</v>
      </c>
      <c r="D94" s="101">
        <v>0</v>
      </c>
      <c r="E94" s="101">
        <v>0</v>
      </c>
      <c r="F94" s="101">
        <v>0</v>
      </c>
      <c r="G94" s="101">
        <v>0</v>
      </c>
      <c r="H94" s="101">
        <v>0</v>
      </c>
      <c r="I94" s="101">
        <v>0</v>
      </c>
      <c r="J94" s="102">
        <v>0</v>
      </c>
    </row>
    <row r="95" spans="1:10">
      <c r="A95" s="53" t="s">
        <v>238</v>
      </c>
      <c r="B95" s="87">
        <v>0</v>
      </c>
      <c r="C95" s="100">
        <v>0</v>
      </c>
      <c r="D95" s="101">
        <v>0</v>
      </c>
      <c r="E95" s="101">
        <v>0</v>
      </c>
      <c r="F95" s="101">
        <v>0</v>
      </c>
      <c r="G95" s="101">
        <v>0</v>
      </c>
      <c r="H95" s="101">
        <v>0</v>
      </c>
      <c r="I95" s="101">
        <v>0</v>
      </c>
      <c r="J95" s="102">
        <v>0</v>
      </c>
    </row>
    <row r="96" spans="1:10">
      <c r="A96" s="53" t="s">
        <v>239</v>
      </c>
      <c r="B96" s="87">
        <v>0</v>
      </c>
      <c r="C96" s="100">
        <v>0</v>
      </c>
      <c r="D96" s="101">
        <v>0</v>
      </c>
      <c r="E96" s="101">
        <v>0</v>
      </c>
      <c r="F96" s="101">
        <v>0</v>
      </c>
      <c r="G96" s="101">
        <v>0</v>
      </c>
      <c r="H96" s="101">
        <v>0</v>
      </c>
      <c r="I96" s="101">
        <v>0</v>
      </c>
      <c r="J96" s="102">
        <v>0</v>
      </c>
    </row>
    <row r="97" spans="1:10">
      <c r="A97" s="53" t="s">
        <v>240</v>
      </c>
      <c r="B97" s="87">
        <v>10</v>
      </c>
      <c r="C97" s="100">
        <v>0</v>
      </c>
      <c r="D97" s="101">
        <v>0</v>
      </c>
      <c r="E97" s="101">
        <v>0</v>
      </c>
      <c r="F97" s="101">
        <v>0</v>
      </c>
      <c r="G97" s="101">
        <v>0</v>
      </c>
      <c r="H97" s="101">
        <v>0</v>
      </c>
      <c r="I97" s="101">
        <v>0</v>
      </c>
      <c r="J97" s="102">
        <v>0</v>
      </c>
    </row>
    <row r="98" spans="1:10">
      <c r="A98" s="53" t="s">
        <v>194</v>
      </c>
      <c r="B98" s="87">
        <v>10</v>
      </c>
      <c r="C98" s="100">
        <v>0</v>
      </c>
      <c r="D98" s="101">
        <v>0</v>
      </c>
      <c r="E98" s="101">
        <v>0</v>
      </c>
      <c r="F98" s="101">
        <v>0</v>
      </c>
      <c r="G98" s="101">
        <v>0</v>
      </c>
      <c r="H98" s="101">
        <v>0</v>
      </c>
      <c r="I98" s="101">
        <v>0</v>
      </c>
      <c r="J98" s="102">
        <v>0</v>
      </c>
    </row>
    <row r="99" spans="1:10">
      <c r="A99" s="53" t="s">
        <v>195</v>
      </c>
      <c r="B99" s="87">
        <v>0</v>
      </c>
      <c r="C99" s="100">
        <v>0</v>
      </c>
      <c r="D99" s="101">
        <v>0</v>
      </c>
      <c r="E99" s="101">
        <v>0</v>
      </c>
      <c r="F99" s="101">
        <v>0</v>
      </c>
      <c r="G99" s="101">
        <v>0</v>
      </c>
      <c r="H99" s="101">
        <v>0</v>
      </c>
      <c r="I99" s="101">
        <v>0</v>
      </c>
      <c r="J99" s="102">
        <v>0</v>
      </c>
    </row>
    <row r="100" spans="1:10">
      <c r="A100" s="53" t="s">
        <v>196</v>
      </c>
      <c r="B100" s="87">
        <v>815017</v>
      </c>
      <c r="C100" s="100">
        <v>980500</v>
      </c>
      <c r="D100" s="101">
        <v>620700</v>
      </c>
      <c r="E100" s="101">
        <v>339800</v>
      </c>
      <c r="F100" s="101">
        <v>340900</v>
      </c>
      <c r="G100" s="101">
        <v>342100</v>
      </c>
      <c r="H100" s="101">
        <v>343300</v>
      </c>
      <c r="I100" s="101">
        <v>344500</v>
      </c>
      <c r="J100" s="102">
        <v>345700</v>
      </c>
    </row>
    <row r="101" spans="1:10">
      <c r="A101" s="53" t="s">
        <v>197</v>
      </c>
      <c r="B101" s="87">
        <v>2364</v>
      </c>
      <c r="C101" s="100">
        <v>6500</v>
      </c>
      <c r="D101" s="101">
        <v>4100</v>
      </c>
      <c r="E101" s="101">
        <v>3200</v>
      </c>
      <c r="F101" s="101">
        <v>2400</v>
      </c>
      <c r="G101" s="101">
        <v>1900</v>
      </c>
      <c r="H101" s="101">
        <v>1900</v>
      </c>
      <c r="I101" s="101">
        <v>1800</v>
      </c>
      <c r="J101" s="102">
        <v>1800</v>
      </c>
    </row>
    <row r="102" spans="1:10">
      <c r="A102" s="53" t="s">
        <v>198</v>
      </c>
      <c r="B102" s="87">
        <v>858</v>
      </c>
      <c r="C102" s="100">
        <v>1500</v>
      </c>
      <c r="D102" s="101">
        <v>1300</v>
      </c>
      <c r="E102" s="101">
        <v>1400</v>
      </c>
      <c r="F102" s="101">
        <v>1100</v>
      </c>
      <c r="G102" s="101">
        <v>1100</v>
      </c>
      <c r="H102" s="101">
        <v>1000</v>
      </c>
      <c r="I102" s="101">
        <v>1000</v>
      </c>
      <c r="J102" s="102">
        <v>900</v>
      </c>
    </row>
    <row r="103" spans="1:10">
      <c r="A103" s="53" t="s">
        <v>199</v>
      </c>
      <c r="B103" s="87">
        <v>964</v>
      </c>
      <c r="C103" s="100">
        <v>1500</v>
      </c>
      <c r="D103" s="101">
        <v>1400</v>
      </c>
      <c r="E103" s="101">
        <v>1400</v>
      </c>
      <c r="F103" s="101">
        <v>1300</v>
      </c>
      <c r="G103" s="101">
        <v>1200</v>
      </c>
      <c r="H103" s="101">
        <v>1200</v>
      </c>
      <c r="I103" s="101">
        <v>1100</v>
      </c>
      <c r="J103" s="102">
        <v>1100</v>
      </c>
    </row>
    <row r="104" spans="1:10">
      <c r="A104" s="53" t="s">
        <v>200</v>
      </c>
      <c r="B104" s="87">
        <v>98</v>
      </c>
      <c r="C104" s="100">
        <v>100</v>
      </c>
      <c r="D104" s="101">
        <v>0</v>
      </c>
      <c r="E104" s="101">
        <v>0</v>
      </c>
      <c r="F104" s="101">
        <v>0</v>
      </c>
      <c r="G104" s="101">
        <v>0</v>
      </c>
      <c r="H104" s="101">
        <v>0</v>
      </c>
      <c r="I104" s="101">
        <v>0</v>
      </c>
      <c r="J104" s="102">
        <v>0</v>
      </c>
    </row>
    <row r="105" spans="1:10" s="84" customFormat="1" ht="84.5" customHeight="1">
      <c r="A105" s="194" t="s">
        <v>352</v>
      </c>
      <c r="B105" s="194"/>
      <c r="C105" s="194"/>
      <c r="D105" s="194"/>
      <c r="E105" s="194"/>
      <c r="F105" s="194"/>
      <c r="G105" s="194"/>
      <c r="H105" s="194"/>
      <c r="I105" s="194"/>
      <c r="J105" s="194"/>
    </row>
    <row r="106" spans="1:10" ht="15.5">
      <c r="A106" s="95"/>
      <c r="B106" s="96"/>
      <c r="C106" s="96"/>
      <c r="D106" s="96"/>
      <c r="E106" s="96"/>
      <c r="F106" s="96"/>
      <c r="G106" s="96"/>
      <c r="H106" s="96"/>
      <c r="I106" s="96"/>
      <c r="J106" s="96"/>
    </row>
    <row r="107" spans="1:10" ht="15.5">
      <c r="A107" s="81" t="s">
        <v>241</v>
      </c>
      <c r="B107" s="96"/>
      <c r="C107" s="96"/>
      <c r="D107" s="96"/>
      <c r="E107" s="96"/>
      <c r="F107" s="96"/>
      <c r="G107" s="96"/>
      <c r="H107" s="96"/>
      <c r="I107" s="96"/>
      <c r="J107" s="96"/>
    </row>
    <row r="108" spans="1:10" ht="16.5">
      <c r="A108" s="81" t="s">
        <v>241</v>
      </c>
      <c r="B108" s="96"/>
      <c r="C108" s="96"/>
      <c r="D108" s="96"/>
      <c r="E108" s="96"/>
      <c r="F108" s="96"/>
      <c r="G108" s="96"/>
      <c r="H108" s="96"/>
      <c r="I108" s="96"/>
      <c r="J108" s="97"/>
    </row>
    <row r="109" spans="1:10" ht="15.5">
      <c r="A109" s="96"/>
      <c r="B109" s="96"/>
      <c r="C109" s="96"/>
      <c r="D109" s="96"/>
      <c r="E109" s="96"/>
      <c r="F109" s="96"/>
      <c r="G109" s="96"/>
      <c r="H109" s="96"/>
      <c r="I109" s="96"/>
      <c r="J109" s="96"/>
    </row>
    <row r="110" spans="1:10" ht="15.5">
      <c r="A110" s="96"/>
      <c r="B110" s="98"/>
      <c r="C110" s="98"/>
      <c r="D110" s="98"/>
      <c r="E110" s="98"/>
      <c r="F110" s="98"/>
      <c r="G110" s="98"/>
      <c r="H110" s="98"/>
      <c r="I110" s="98"/>
      <c r="J110" s="98"/>
    </row>
    <row r="111" spans="1:10" ht="15.5">
      <c r="A111" s="96"/>
      <c r="B111" s="98"/>
      <c r="C111" s="98"/>
      <c r="D111" s="98"/>
      <c r="E111" s="98"/>
      <c r="F111" s="98"/>
      <c r="G111" s="98"/>
      <c r="H111" s="98"/>
      <c r="I111" s="98"/>
      <c r="J111" s="98"/>
    </row>
    <row r="112" spans="1:10" ht="15.5">
      <c r="A112" s="96"/>
      <c r="B112" s="98"/>
      <c r="C112" s="98"/>
      <c r="D112" s="98"/>
      <c r="E112" s="98"/>
      <c r="F112" s="98"/>
      <c r="G112" s="98"/>
      <c r="H112" s="98"/>
      <c r="I112" s="98"/>
      <c r="J112" s="98"/>
    </row>
    <row r="113" spans="1:10" ht="15.5">
      <c r="A113" s="96"/>
      <c r="B113" s="98"/>
      <c r="C113" s="98"/>
      <c r="D113" s="98"/>
      <c r="E113" s="98"/>
      <c r="F113" s="98"/>
      <c r="G113" s="98"/>
      <c r="H113" s="98"/>
      <c r="I113" s="98"/>
      <c r="J113" s="98"/>
    </row>
    <row r="114" spans="1:10" ht="15.5">
      <c r="A114" s="96"/>
      <c r="B114" s="98"/>
      <c r="C114" s="98"/>
      <c r="D114" s="98"/>
      <c r="E114" s="98"/>
      <c r="F114" s="98"/>
      <c r="G114" s="98"/>
      <c r="H114" s="98"/>
      <c r="I114" s="98"/>
      <c r="J114" s="98"/>
    </row>
    <row r="115" spans="1:10" ht="15.5">
      <c r="A115" s="96"/>
      <c r="B115" s="98"/>
      <c r="C115" s="98"/>
      <c r="D115" s="98"/>
      <c r="E115" s="98"/>
      <c r="F115" s="98"/>
      <c r="G115" s="98"/>
      <c r="H115" s="98"/>
      <c r="I115" s="98"/>
      <c r="J115" s="98"/>
    </row>
    <row r="116" spans="1:10" ht="15.5">
      <c r="A116" s="96"/>
      <c r="B116" s="98"/>
      <c r="C116" s="98"/>
      <c r="D116" s="98"/>
      <c r="E116" s="98"/>
      <c r="F116" s="98"/>
      <c r="G116" s="98"/>
      <c r="H116" s="98"/>
      <c r="I116" s="98"/>
      <c r="J116" s="98"/>
    </row>
    <row r="117" spans="1:10" ht="15.5">
      <c r="A117" s="96"/>
      <c r="B117" s="98"/>
      <c r="C117" s="98"/>
      <c r="D117" s="98"/>
      <c r="E117" s="98"/>
      <c r="F117" s="98"/>
      <c r="G117" s="98"/>
      <c r="H117" s="98"/>
      <c r="I117" s="98"/>
      <c r="J117" s="98"/>
    </row>
    <row r="118" spans="1:10" ht="15.5">
      <c r="A118" s="96"/>
      <c r="B118" s="98"/>
      <c r="C118" s="98"/>
      <c r="D118" s="98"/>
      <c r="E118" s="98"/>
      <c r="F118" s="98"/>
      <c r="G118" s="98"/>
      <c r="H118" s="98"/>
      <c r="I118" s="98"/>
      <c r="J118" s="98"/>
    </row>
    <row r="119" spans="1:10" ht="15.5">
      <c r="A119" s="96"/>
      <c r="B119" s="98"/>
      <c r="C119" s="98"/>
      <c r="D119" s="98"/>
      <c r="E119" s="98"/>
      <c r="F119" s="98"/>
      <c r="G119" s="98"/>
      <c r="H119" s="98"/>
      <c r="I119" s="98"/>
      <c r="J119" s="98"/>
    </row>
    <row r="120" spans="1:10" ht="15.5">
      <c r="A120" s="96"/>
      <c r="B120" s="98"/>
      <c r="C120" s="98"/>
      <c r="D120" s="98"/>
      <c r="E120" s="98"/>
      <c r="F120" s="98"/>
      <c r="G120" s="98"/>
      <c r="H120" s="98"/>
      <c r="I120" s="98"/>
      <c r="J120" s="98"/>
    </row>
    <row r="121" spans="1:10" ht="15.5">
      <c r="A121" s="96"/>
      <c r="B121" s="98"/>
      <c r="C121" s="98"/>
      <c r="D121" s="98"/>
      <c r="E121" s="98"/>
      <c r="F121" s="98"/>
      <c r="G121" s="98"/>
      <c r="H121" s="98"/>
      <c r="I121" s="98"/>
      <c r="J121" s="98"/>
    </row>
    <row r="122" spans="1:10" ht="15.5">
      <c r="A122" s="96"/>
      <c r="B122" s="98"/>
      <c r="C122" s="98"/>
      <c r="D122" s="98"/>
      <c r="E122" s="98"/>
      <c r="F122" s="98"/>
      <c r="G122" s="98"/>
      <c r="H122" s="98"/>
      <c r="I122" s="98"/>
      <c r="J122" s="98"/>
    </row>
    <row r="123" spans="1:10" ht="15.5">
      <c r="A123" s="96"/>
      <c r="B123" s="96"/>
      <c r="C123" s="96"/>
      <c r="D123" s="96"/>
      <c r="E123" s="96"/>
      <c r="F123" s="96"/>
      <c r="G123" s="96"/>
      <c r="H123" s="96"/>
      <c r="I123" s="96"/>
      <c r="J123" s="96"/>
    </row>
    <row r="124" spans="1:10" ht="15.5">
      <c r="A124" s="96"/>
      <c r="B124" s="96"/>
      <c r="C124" s="96"/>
      <c r="D124" s="96"/>
      <c r="E124" s="96"/>
      <c r="F124" s="96"/>
      <c r="G124" s="96"/>
      <c r="H124" s="96"/>
      <c r="I124" s="96"/>
      <c r="J124" s="96"/>
    </row>
    <row r="125" spans="1:10" ht="15.5">
      <c r="A125" s="96"/>
      <c r="B125" s="98"/>
      <c r="C125" s="98"/>
      <c r="D125" s="98"/>
      <c r="E125" s="98"/>
      <c r="F125" s="98"/>
      <c r="G125" s="98"/>
      <c r="H125" s="96"/>
      <c r="I125" s="96"/>
      <c r="J125" s="96"/>
    </row>
    <row r="126" spans="1:10" ht="15.5">
      <c r="A126" s="96"/>
      <c r="B126" s="98"/>
      <c r="C126" s="98"/>
      <c r="D126" s="98"/>
      <c r="E126" s="98"/>
      <c r="F126" s="98"/>
      <c r="G126" s="98"/>
      <c r="H126" s="96"/>
      <c r="I126" s="96"/>
      <c r="J126" s="96"/>
    </row>
    <row r="127" spans="1:10" ht="15.5">
      <c r="A127" s="96"/>
      <c r="B127" s="96"/>
      <c r="C127" s="96"/>
      <c r="D127" s="96"/>
      <c r="E127" s="96"/>
      <c r="F127" s="96"/>
      <c r="G127" s="96"/>
      <c r="H127" s="96"/>
      <c r="I127" s="96"/>
      <c r="J127" s="96"/>
    </row>
    <row r="128" spans="1:10" ht="15.5">
      <c r="A128" s="96"/>
      <c r="B128" s="96"/>
      <c r="C128" s="96"/>
      <c r="D128" s="96"/>
      <c r="E128" s="96"/>
      <c r="F128" s="96"/>
      <c r="G128" s="96"/>
      <c r="H128" s="96"/>
      <c r="I128" s="96"/>
      <c r="J128" s="96"/>
    </row>
    <row r="129" spans="1:10" ht="15.5">
      <c r="A129" s="96"/>
      <c r="B129" s="96"/>
      <c r="C129" s="96"/>
      <c r="D129" s="96"/>
      <c r="E129" s="96"/>
      <c r="F129" s="96"/>
      <c r="G129" s="96"/>
      <c r="H129" s="96"/>
      <c r="I129" s="96"/>
      <c r="J129" s="96"/>
    </row>
    <row r="134" spans="1:10" ht="15.5">
      <c r="C134" s="99"/>
    </row>
    <row r="135" spans="1:10" ht="15.5">
      <c r="C135" s="99"/>
    </row>
    <row r="136" spans="1:10" ht="15.5">
      <c r="C136" s="99"/>
    </row>
    <row r="137" spans="1:10" ht="15.5">
      <c r="C137" s="99"/>
    </row>
    <row r="138" spans="1:10" ht="15.5">
      <c r="C138" s="99"/>
    </row>
    <row r="139" spans="1:10" ht="15.5">
      <c r="C139" s="99"/>
    </row>
  </sheetData>
  <mergeCells count="7">
    <mergeCell ref="A105:J105"/>
    <mergeCell ref="A1:J1"/>
    <mergeCell ref="A2:A3"/>
    <mergeCell ref="D2:J2"/>
    <mergeCell ref="A50:J50"/>
    <mergeCell ref="A51:A52"/>
    <mergeCell ref="D51:J51"/>
  </mergeCells>
  <pageMargins left="0.7" right="0.7" top="0.75" bottom="0.75" header="0.3" footer="0.3"/>
  <pageSetup scale="67" orientation="portrait" horizontalDpi="1200" verticalDpi="1200" r:id="rId1"/>
  <rowBreaks count="1" manualBreakCount="1">
    <brk id="49" max="11" man="1"/>
  </rowBreaks>
  <ignoredErrors>
    <ignoredError sqref="B4:J4 B53:J5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CA1F-B5BE-4D9C-9456-3E6DB242E539}">
  <dimension ref="A1:K135"/>
  <sheetViews>
    <sheetView zoomScaleNormal="100" zoomScaleSheetLayoutView="100" workbookViewId="0">
      <selection activeCell="D108" sqref="D108"/>
    </sheetView>
  </sheetViews>
  <sheetFormatPr defaultColWidth="9.1796875" defaultRowHeight="12.5"/>
  <cols>
    <col min="1" max="1" width="36.7265625" style="39" customWidth="1"/>
    <col min="2" max="10" width="10.54296875" style="39" customWidth="1"/>
    <col min="11" max="16384" width="9.1796875" style="39"/>
  </cols>
  <sheetData>
    <row r="1" spans="1:11" ht="13.5" thickBot="1">
      <c r="A1" s="196" t="s">
        <v>246</v>
      </c>
      <c r="B1" s="196"/>
      <c r="C1" s="196"/>
      <c r="D1" s="196"/>
      <c r="E1" s="196"/>
      <c r="F1" s="196"/>
      <c r="G1" s="196"/>
      <c r="H1" s="196"/>
      <c r="I1" s="196"/>
      <c r="J1" s="196"/>
    </row>
    <row r="2" spans="1:11" ht="13" thickTop="1">
      <c r="A2" s="190" t="s">
        <v>53</v>
      </c>
      <c r="B2" s="40" t="s">
        <v>54</v>
      </c>
      <c r="C2" s="40" t="s">
        <v>55</v>
      </c>
      <c r="D2" s="192" t="s">
        <v>56</v>
      </c>
      <c r="E2" s="193"/>
      <c r="F2" s="193"/>
      <c r="G2" s="193"/>
      <c r="H2" s="193"/>
      <c r="I2" s="193"/>
      <c r="J2" s="193"/>
    </row>
    <row r="3" spans="1:11">
      <c r="A3" s="191"/>
      <c r="B3" s="71">
        <v>2022</v>
      </c>
      <c r="C3" s="71">
        <f>B3+1</f>
        <v>2023</v>
      </c>
      <c r="D3" s="71">
        <f t="shared" ref="D3:J3" si="0">C3+1</f>
        <v>2024</v>
      </c>
      <c r="E3" s="71">
        <f t="shared" si="0"/>
        <v>2025</v>
      </c>
      <c r="F3" s="71">
        <f t="shared" si="0"/>
        <v>2026</v>
      </c>
      <c r="G3" s="71">
        <f t="shared" si="0"/>
        <v>2027</v>
      </c>
      <c r="H3" s="71">
        <f t="shared" si="0"/>
        <v>2028</v>
      </c>
      <c r="I3" s="71">
        <f t="shared" si="0"/>
        <v>2029</v>
      </c>
      <c r="J3" s="72">
        <f t="shared" si="0"/>
        <v>2030</v>
      </c>
    </row>
    <row r="4" spans="1:11">
      <c r="A4" s="83"/>
      <c r="B4" s="47" t="s">
        <v>24</v>
      </c>
      <c r="C4" s="47" t="s">
        <v>25</v>
      </c>
      <c r="D4" s="48" t="s">
        <v>26</v>
      </c>
      <c r="E4" s="47" t="s">
        <v>27</v>
      </c>
      <c r="F4" s="47" t="s">
        <v>28</v>
      </c>
      <c r="G4" s="47" t="s">
        <v>29</v>
      </c>
      <c r="H4" s="47" t="s">
        <v>30</v>
      </c>
      <c r="I4" s="47" t="s">
        <v>31</v>
      </c>
      <c r="J4" s="49" t="s">
        <v>32</v>
      </c>
    </row>
    <row r="5" spans="1:11">
      <c r="A5" s="50" t="s">
        <v>202</v>
      </c>
      <c r="B5" s="85">
        <v>37123795</v>
      </c>
      <c r="C5" s="85">
        <v>37348700</v>
      </c>
      <c r="D5" s="85">
        <v>37422500</v>
      </c>
      <c r="E5" s="85">
        <v>38034900</v>
      </c>
      <c r="F5" s="85">
        <v>38644200</v>
      </c>
      <c r="G5" s="85">
        <v>39241000</v>
      </c>
      <c r="H5" s="85">
        <v>39833900</v>
      </c>
      <c r="I5" s="85">
        <v>40423000</v>
      </c>
      <c r="J5" s="85">
        <v>40995500</v>
      </c>
    </row>
    <row r="6" spans="1:11">
      <c r="A6" s="56" t="s">
        <v>60</v>
      </c>
      <c r="B6" s="86">
        <v>31632854</v>
      </c>
      <c r="C6" s="86">
        <v>32516800</v>
      </c>
      <c r="D6" s="86">
        <v>33298000</v>
      </c>
      <c r="E6" s="86">
        <v>33799600</v>
      </c>
      <c r="F6" s="86">
        <v>34298300</v>
      </c>
      <c r="G6" s="86">
        <v>34784900</v>
      </c>
      <c r="H6" s="86">
        <v>35267300</v>
      </c>
      <c r="I6" s="86">
        <v>35746700</v>
      </c>
      <c r="J6" s="86">
        <v>36209700</v>
      </c>
    </row>
    <row r="7" spans="1:11">
      <c r="A7" s="56" t="s">
        <v>203</v>
      </c>
      <c r="B7" s="86">
        <v>31632854</v>
      </c>
      <c r="C7" s="86">
        <v>32516800</v>
      </c>
      <c r="D7" s="86">
        <v>33298000</v>
      </c>
      <c r="E7" s="86">
        <v>33799600</v>
      </c>
      <c r="F7" s="86">
        <v>34298300</v>
      </c>
      <c r="G7" s="86">
        <v>34784900</v>
      </c>
      <c r="H7" s="86">
        <v>35267300</v>
      </c>
      <c r="I7" s="86">
        <v>35746700</v>
      </c>
      <c r="J7" s="86">
        <v>36209700</v>
      </c>
    </row>
    <row r="8" spans="1:11" ht="13">
      <c r="A8" s="53" t="s">
        <v>204</v>
      </c>
      <c r="B8" s="87">
        <v>31632854</v>
      </c>
      <c r="C8" s="100">
        <v>32516800</v>
      </c>
      <c r="D8" s="101">
        <v>33297800</v>
      </c>
      <c r="E8" s="101">
        <v>33799400</v>
      </c>
      <c r="F8" s="101">
        <v>34298100</v>
      </c>
      <c r="G8" s="101">
        <v>34784600</v>
      </c>
      <c r="H8" s="101">
        <v>35267100</v>
      </c>
      <c r="I8" s="101">
        <v>35746400</v>
      </c>
      <c r="J8" s="102">
        <v>36209500</v>
      </c>
      <c r="K8" s="59"/>
    </row>
    <row r="9" spans="1:11">
      <c r="A9" s="53" t="s">
        <v>205</v>
      </c>
      <c r="B9" s="87">
        <v>99417</v>
      </c>
      <c r="C9" s="100">
        <v>700</v>
      </c>
      <c r="D9" s="101">
        <v>0</v>
      </c>
      <c r="E9" s="101">
        <v>0</v>
      </c>
      <c r="F9" s="101">
        <v>0</v>
      </c>
      <c r="G9" s="101">
        <v>0</v>
      </c>
      <c r="H9" s="101">
        <v>0</v>
      </c>
      <c r="I9" s="101">
        <v>0</v>
      </c>
      <c r="J9" s="102">
        <v>0</v>
      </c>
    </row>
    <row r="10" spans="1:11">
      <c r="A10" s="53" t="s">
        <v>64</v>
      </c>
      <c r="B10" s="87">
        <v>93173</v>
      </c>
      <c r="C10" s="100">
        <v>700</v>
      </c>
      <c r="D10" s="101">
        <v>0</v>
      </c>
      <c r="E10" s="101">
        <v>0</v>
      </c>
      <c r="F10" s="101">
        <v>0</v>
      </c>
      <c r="G10" s="101">
        <v>0</v>
      </c>
      <c r="H10" s="101">
        <v>0</v>
      </c>
      <c r="I10" s="101">
        <v>0</v>
      </c>
      <c r="J10" s="102">
        <v>0</v>
      </c>
    </row>
    <row r="11" spans="1:11">
      <c r="A11" s="53" t="s">
        <v>65</v>
      </c>
      <c r="B11" s="87">
        <v>6244</v>
      </c>
      <c r="C11" s="100">
        <v>0</v>
      </c>
      <c r="D11" s="101">
        <v>0</v>
      </c>
      <c r="E11" s="101">
        <v>0</v>
      </c>
      <c r="F11" s="101">
        <v>0</v>
      </c>
      <c r="G11" s="101">
        <v>0</v>
      </c>
      <c r="H11" s="101">
        <v>0</v>
      </c>
      <c r="I11" s="101">
        <v>0</v>
      </c>
      <c r="J11" s="102">
        <v>0</v>
      </c>
    </row>
    <row r="12" spans="1:11">
      <c r="A12" s="53" t="s">
        <v>66</v>
      </c>
      <c r="B12" s="87">
        <v>0</v>
      </c>
      <c r="C12" s="100">
        <v>0</v>
      </c>
      <c r="D12" s="101">
        <v>0</v>
      </c>
      <c r="E12" s="101">
        <v>0</v>
      </c>
      <c r="F12" s="101">
        <v>0</v>
      </c>
      <c r="G12" s="101">
        <v>0</v>
      </c>
      <c r="H12" s="101">
        <v>0</v>
      </c>
      <c r="I12" s="101">
        <v>0</v>
      </c>
      <c r="J12" s="102">
        <v>0</v>
      </c>
    </row>
    <row r="13" spans="1:11">
      <c r="A13" s="53" t="s">
        <v>206</v>
      </c>
      <c r="B13" s="87">
        <v>31533437</v>
      </c>
      <c r="C13" s="100">
        <v>32516100</v>
      </c>
      <c r="D13" s="100">
        <v>33297800</v>
      </c>
      <c r="E13" s="100">
        <v>33799400</v>
      </c>
      <c r="F13" s="100">
        <v>34298100</v>
      </c>
      <c r="G13" s="100">
        <v>34784600</v>
      </c>
      <c r="H13" s="100">
        <v>35267100</v>
      </c>
      <c r="I13" s="100">
        <v>35746400</v>
      </c>
      <c r="J13" s="100">
        <v>36209500</v>
      </c>
    </row>
    <row r="14" spans="1:11">
      <c r="A14" s="53" t="s">
        <v>207</v>
      </c>
      <c r="B14" s="87">
        <v>13221565</v>
      </c>
      <c r="C14" s="100">
        <v>14161500</v>
      </c>
      <c r="D14" s="100">
        <v>14724600</v>
      </c>
      <c r="E14" s="100">
        <v>15009300</v>
      </c>
      <c r="F14" s="100">
        <v>15288500</v>
      </c>
      <c r="G14" s="100">
        <v>15553000</v>
      </c>
      <c r="H14" s="100">
        <v>15810800</v>
      </c>
      <c r="I14" s="100">
        <v>16062700</v>
      </c>
      <c r="J14" s="100">
        <v>16296000</v>
      </c>
    </row>
    <row r="15" spans="1:11">
      <c r="A15" s="53" t="s">
        <v>208</v>
      </c>
      <c r="B15" s="87">
        <v>18311873</v>
      </c>
      <c r="C15" s="100">
        <v>18354600</v>
      </c>
      <c r="D15" s="100">
        <v>18573300</v>
      </c>
      <c r="E15" s="100">
        <v>18790100</v>
      </c>
      <c r="F15" s="100">
        <v>19009600</v>
      </c>
      <c r="G15" s="100">
        <v>19231600</v>
      </c>
      <c r="H15" s="100">
        <v>19456300</v>
      </c>
      <c r="I15" s="100">
        <v>19683700</v>
      </c>
      <c r="J15" s="100">
        <v>19913500</v>
      </c>
    </row>
    <row r="16" spans="1:11">
      <c r="A16" s="53" t="s">
        <v>70</v>
      </c>
      <c r="B16" s="87">
        <v>0</v>
      </c>
      <c r="C16" s="100">
        <v>0</v>
      </c>
      <c r="D16" s="101">
        <v>200</v>
      </c>
      <c r="E16" s="101">
        <v>200</v>
      </c>
      <c r="F16" s="101">
        <v>200</v>
      </c>
      <c r="G16" s="101">
        <v>200</v>
      </c>
      <c r="H16" s="101">
        <v>200</v>
      </c>
      <c r="I16" s="101">
        <v>300</v>
      </c>
      <c r="J16" s="102">
        <v>300</v>
      </c>
    </row>
    <row r="17" spans="1:10">
      <c r="A17" s="53" t="s">
        <v>209</v>
      </c>
      <c r="B17" s="87">
        <v>0</v>
      </c>
      <c r="C17" s="100">
        <v>0</v>
      </c>
      <c r="D17" s="101">
        <v>200</v>
      </c>
      <c r="E17" s="101">
        <v>200</v>
      </c>
      <c r="F17" s="101">
        <v>200</v>
      </c>
      <c r="G17" s="101">
        <v>200</v>
      </c>
      <c r="H17" s="101">
        <v>200</v>
      </c>
      <c r="I17" s="101">
        <v>300</v>
      </c>
      <c r="J17" s="102">
        <v>300</v>
      </c>
    </row>
    <row r="18" spans="1:10">
      <c r="A18" s="53" t="s">
        <v>72</v>
      </c>
      <c r="B18" s="87">
        <v>0</v>
      </c>
      <c r="C18" s="100">
        <v>0</v>
      </c>
      <c r="D18" s="101">
        <v>0</v>
      </c>
      <c r="E18" s="101">
        <v>0</v>
      </c>
      <c r="F18" s="101">
        <v>0</v>
      </c>
      <c r="G18" s="101">
        <v>0</v>
      </c>
      <c r="H18" s="101">
        <v>0</v>
      </c>
      <c r="I18" s="101">
        <v>0</v>
      </c>
      <c r="J18" s="102">
        <v>0</v>
      </c>
    </row>
    <row r="19" spans="1:10">
      <c r="A19" s="53" t="s">
        <v>210</v>
      </c>
      <c r="B19" s="87">
        <v>0</v>
      </c>
      <c r="C19" s="100">
        <v>0</v>
      </c>
      <c r="D19" s="101">
        <v>0</v>
      </c>
      <c r="E19" s="101">
        <v>0</v>
      </c>
      <c r="F19" s="101">
        <v>0</v>
      </c>
      <c r="G19" s="101">
        <v>0</v>
      </c>
      <c r="H19" s="101">
        <v>0</v>
      </c>
      <c r="I19" s="101">
        <v>0</v>
      </c>
      <c r="J19" s="102">
        <v>0</v>
      </c>
    </row>
    <row r="20" spans="1:10">
      <c r="A20" s="56" t="s">
        <v>74</v>
      </c>
      <c r="B20" s="86">
        <v>0</v>
      </c>
      <c r="C20" s="103">
        <v>0</v>
      </c>
      <c r="D20" s="103">
        <v>0</v>
      </c>
      <c r="E20" s="103">
        <v>0</v>
      </c>
      <c r="F20" s="103">
        <v>0</v>
      </c>
      <c r="G20" s="103">
        <v>0</v>
      </c>
      <c r="H20" s="103">
        <v>0</v>
      </c>
      <c r="I20" s="103">
        <v>0</v>
      </c>
      <c r="J20" s="103">
        <v>0</v>
      </c>
    </row>
    <row r="21" spans="1:10">
      <c r="A21" s="53" t="s">
        <v>75</v>
      </c>
      <c r="B21" s="87">
        <v>0</v>
      </c>
      <c r="C21" s="100">
        <v>0</v>
      </c>
      <c r="D21" s="101">
        <v>0</v>
      </c>
      <c r="E21" s="101">
        <v>0</v>
      </c>
      <c r="F21" s="101">
        <v>0</v>
      </c>
      <c r="G21" s="101">
        <v>0</v>
      </c>
      <c r="H21" s="101">
        <v>0</v>
      </c>
      <c r="I21" s="101">
        <v>0</v>
      </c>
      <c r="J21" s="102">
        <v>0</v>
      </c>
    </row>
    <row r="22" spans="1:10">
      <c r="A22" s="53" t="s">
        <v>76</v>
      </c>
      <c r="B22" s="87">
        <v>0</v>
      </c>
      <c r="C22" s="100">
        <v>0</v>
      </c>
      <c r="D22" s="101">
        <v>0</v>
      </c>
      <c r="E22" s="101">
        <v>0</v>
      </c>
      <c r="F22" s="101">
        <v>0</v>
      </c>
      <c r="G22" s="101">
        <v>0</v>
      </c>
      <c r="H22" s="101">
        <v>0</v>
      </c>
      <c r="I22" s="101">
        <v>0</v>
      </c>
      <c r="J22" s="102">
        <v>0</v>
      </c>
    </row>
    <row r="23" spans="1:10">
      <c r="A23" s="56" t="s">
        <v>77</v>
      </c>
      <c r="B23" s="86">
        <v>0</v>
      </c>
      <c r="C23" s="103">
        <v>0</v>
      </c>
      <c r="D23" s="104">
        <v>0</v>
      </c>
      <c r="E23" s="104">
        <v>0</v>
      </c>
      <c r="F23" s="104">
        <v>0</v>
      </c>
      <c r="G23" s="104">
        <v>0</v>
      </c>
      <c r="H23" s="104">
        <v>0</v>
      </c>
      <c r="I23" s="104">
        <v>0</v>
      </c>
      <c r="J23" s="105">
        <v>0</v>
      </c>
    </row>
    <row r="24" spans="1:10">
      <c r="A24" s="53" t="s">
        <v>78</v>
      </c>
      <c r="B24" s="87">
        <v>0</v>
      </c>
      <c r="C24" s="100">
        <v>0</v>
      </c>
      <c r="D24" s="101">
        <v>0</v>
      </c>
      <c r="E24" s="101">
        <v>0</v>
      </c>
      <c r="F24" s="101">
        <v>0</v>
      </c>
      <c r="G24" s="101">
        <v>0</v>
      </c>
      <c r="H24" s="101">
        <v>0</v>
      </c>
      <c r="I24" s="101">
        <v>0</v>
      </c>
      <c r="J24" s="102">
        <v>0</v>
      </c>
    </row>
    <row r="25" spans="1:10">
      <c r="A25" s="53" t="s">
        <v>79</v>
      </c>
      <c r="B25" s="87">
        <v>0</v>
      </c>
      <c r="C25" s="100">
        <v>0</v>
      </c>
      <c r="D25" s="101">
        <v>0</v>
      </c>
      <c r="E25" s="101">
        <v>0</v>
      </c>
      <c r="F25" s="101">
        <v>0</v>
      </c>
      <c r="G25" s="101">
        <v>0</v>
      </c>
      <c r="H25" s="101">
        <v>0</v>
      </c>
      <c r="I25" s="101">
        <v>0</v>
      </c>
      <c r="J25" s="102">
        <v>0</v>
      </c>
    </row>
    <row r="26" spans="1:10">
      <c r="A26" s="56" t="s">
        <v>80</v>
      </c>
      <c r="B26" s="86">
        <v>0</v>
      </c>
      <c r="C26" s="103">
        <v>0</v>
      </c>
      <c r="D26" s="104">
        <v>0</v>
      </c>
      <c r="E26" s="104">
        <v>0</v>
      </c>
      <c r="F26" s="104">
        <v>0</v>
      </c>
      <c r="G26" s="104">
        <v>0</v>
      </c>
      <c r="H26" s="104">
        <v>0</v>
      </c>
      <c r="I26" s="104">
        <v>0</v>
      </c>
      <c r="J26" s="105">
        <v>0</v>
      </c>
    </row>
    <row r="27" spans="1:10">
      <c r="A27" s="56" t="s">
        <v>211</v>
      </c>
      <c r="B27" s="86">
        <v>0</v>
      </c>
      <c r="C27" s="103">
        <v>0</v>
      </c>
      <c r="D27" s="104">
        <v>0</v>
      </c>
      <c r="E27" s="104">
        <v>0</v>
      </c>
      <c r="F27" s="104">
        <v>0</v>
      </c>
      <c r="G27" s="104">
        <v>0</v>
      </c>
      <c r="H27" s="104">
        <v>0</v>
      </c>
      <c r="I27" s="104">
        <v>0</v>
      </c>
      <c r="J27" s="105">
        <v>0</v>
      </c>
    </row>
    <row r="28" spans="1:10">
      <c r="A28" s="53" t="s">
        <v>82</v>
      </c>
      <c r="B28" s="87">
        <v>0</v>
      </c>
      <c r="C28" s="100">
        <v>0</v>
      </c>
      <c r="D28" s="101">
        <v>0</v>
      </c>
      <c r="E28" s="101">
        <v>0</v>
      </c>
      <c r="F28" s="101">
        <v>0</v>
      </c>
      <c r="G28" s="101">
        <v>0</v>
      </c>
      <c r="H28" s="101">
        <v>0</v>
      </c>
      <c r="I28" s="101">
        <v>0</v>
      </c>
      <c r="J28" s="102">
        <v>0</v>
      </c>
    </row>
    <row r="29" spans="1:10">
      <c r="A29" s="53" t="s">
        <v>83</v>
      </c>
      <c r="B29" s="87">
        <v>0</v>
      </c>
      <c r="C29" s="100">
        <v>0</v>
      </c>
      <c r="D29" s="101">
        <v>0</v>
      </c>
      <c r="E29" s="101">
        <v>0</v>
      </c>
      <c r="F29" s="101">
        <v>0</v>
      </c>
      <c r="G29" s="101">
        <v>0</v>
      </c>
      <c r="H29" s="101">
        <v>0</v>
      </c>
      <c r="I29" s="101">
        <v>0</v>
      </c>
      <c r="J29" s="102">
        <v>0</v>
      </c>
    </row>
    <row r="30" spans="1:10">
      <c r="A30" s="56" t="s">
        <v>212</v>
      </c>
      <c r="B30" s="86">
        <v>0</v>
      </c>
      <c r="C30" s="103">
        <v>0</v>
      </c>
      <c r="D30" s="104">
        <v>0</v>
      </c>
      <c r="E30" s="104">
        <v>0</v>
      </c>
      <c r="F30" s="104">
        <v>0</v>
      </c>
      <c r="G30" s="104">
        <v>0</v>
      </c>
      <c r="H30" s="104">
        <v>0</v>
      </c>
      <c r="I30" s="104">
        <v>0</v>
      </c>
      <c r="J30" s="105">
        <v>0</v>
      </c>
    </row>
    <row r="31" spans="1:10">
      <c r="A31" s="53" t="s">
        <v>85</v>
      </c>
      <c r="B31" s="87">
        <v>0</v>
      </c>
      <c r="C31" s="100">
        <v>0</v>
      </c>
      <c r="D31" s="101">
        <v>0</v>
      </c>
      <c r="E31" s="101">
        <v>0</v>
      </c>
      <c r="F31" s="101">
        <v>0</v>
      </c>
      <c r="G31" s="101">
        <v>0</v>
      </c>
      <c r="H31" s="101">
        <v>0</v>
      </c>
      <c r="I31" s="101">
        <v>0</v>
      </c>
      <c r="J31" s="102">
        <v>0</v>
      </c>
    </row>
    <row r="32" spans="1:10">
      <c r="A32" s="53" t="s">
        <v>86</v>
      </c>
      <c r="B32" s="87">
        <v>0</v>
      </c>
      <c r="C32" s="100">
        <v>0</v>
      </c>
      <c r="D32" s="101">
        <v>0</v>
      </c>
      <c r="E32" s="101">
        <v>0</v>
      </c>
      <c r="F32" s="101">
        <v>0</v>
      </c>
      <c r="G32" s="101">
        <v>0</v>
      </c>
      <c r="H32" s="101">
        <v>0</v>
      </c>
      <c r="I32" s="101">
        <v>0</v>
      </c>
      <c r="J32" s="102">
        <v>0</v>
      </c>
    </row>
    <row r="33" spans="1:10">
      <c r="A33" s="53" t="s">
        <v>87</v>
      </c>
      <c r="B33" s="87">
        <v>0</v>
      </c>
      <c r="C33" s="100">
        <v>0</v>
      </c>
      <c r="D33" s="101">
        <v>0</v>
      </c>
      <c r="E33" s="101">
        <v>0</v>
      </c>
      <c r="F33" s="101">
        <v>0</v>
      </c>
      <c r="G33" s="101">
        <v>0</v>
      </c>
      <c r="H33" s="101">
        <v>0</v>
      </c>
      <c r="I33" s="101">
        <v>0</v>
      </c>
      <c r="J33" s="102">
        <v>0</v>
      </c>
    </row>
    <row r="34" spans="1:10">
      <c r="A34" s="53" t="s">
        <v>88</v>
      </c>
      <c r="B34" s="87">
        <v>0</v>
      </c>
      <c r="C34" s="100">
        <v>0</v>
      </c>
      <c r="D34" s="101">
        <v>0</v>
      </c>
      <c r="E34" s="101">
        <v>0</v>
      </c>
      <c r="F34" s="101">
        <v>0</v>
      </c>
      <c r="G34" s="101">
        <v>0</v>
      </c>
      <c r="H34" s="101">
        <v>0</v>
      </c>
      <c r="I34" s="101">
        <v>0</v>
      </c>
      <c r="J34" s="102">
        <v>0</v>
      </c>
    </row>
    <row r="35" spans="1:10">
      <c r="A35" s="53" t="s">
        <v>89</v>
      </c>
      <c r="B35" s="87">
        <v>0</v>
      </c>
      <c r="C35" s="100">
        <v>0</v>
      </c>
      <c r="D35" s="101">
        <v>0</v>
      </c>
      <c r="E35" s="101">
        <v>0</v>
      </c>
      <c r="F35" s="101">
        <v>0</v>
      </c>
      <c r="G35" s="101">
        <v>0</v>
      </c>
      <c r="H35" s="101">
        <v>0</v>
      </c>
      <c r="I35" s="101">
        <v>0</v>
      </c>
      <c r="J35" s="102">
        <v>0</v>
      </c>
    </row>
    <row r="36" spans="1:10">
      <c r="A36" s="53" t="s">
        <v>90</v>
      </c>
      <c r="B36" s="87">
        <v>0</v>
      </c>
      <c r="C36" s="100">
        <v>0</v>
      </c>
      <c r="D36" s="101">
        <v>0</v>
      </c>
      <c r="E36" s="101">
        <v>0</v>
      </c>
      <c r="F36" s="101">
        <v>0</v>
      </c>
      <c r="G36" s="101">
        <v>0</v>
      </c>
      <c r="H36" s="101">
        <v>0</v>
      </c>
      <c r="I36" s="101">
        <v>0</v>
      </c>
      <c r="J36" s="102">
        <v>0</v>
      </c>
    </row>
    <row r="37" spans="1:10">
      <c r="A37" s="53" t="s">
        <v>91</v>
      </c>
      <c r="B37" s="87">
        <v>0</v>
      </c>
      <c r="C37" s="100">
        <v>0</v>
      </c>
      <c r="D37" s="101">
        <v>0</v>
      </c>
      <c r="E37" s="101">
        <v>0</v>
      </c>
      <c r="F37" s="101">
        <v>0</v>
      </c>
      <c r="G37" s="101">
        <v>0</v>
      </c>
      <c r="H37" s="101">
        <v>0</v>
      </c>
      <c r="I37" s="101">
        <v>0</v>
      </c>
      <c r="J37" s="102">
        <v>0</v>
      </c>
    </row>
    <row r="38" spans="1:10">
      <c r="A38" s="53" t="s">
        <v>92</v>
      </c>
      <c r="B38" s="87">
        <v>0</v>
      </c>
      <c r="C38" s="100">
        <v>0</v>
      </c>
      <c r="D38" s="101">
        <v>0</v>
      </c>
      <c r="E38" s="101">
        <v>0</v>
      </c>
      <c r="F38" s="101">
        <v>0</v>
      </c>
      <c r="G38" s="101">
        <v>0</v>
      </c>
      <c r="H38" s="101">
        <v>0</v>
      </c>
      <c r="I38" s="101">
        <v>0</v>
      </c>
      <c r="J38" s="102">
        <v>0</v>
      </c>
    </row>
    <row r="39" spans="1:10">
      <c r="A39" s="53" t="s">
        <v>93</v>
      </c>
      <c r="B39" s="87">
        <v>0</v>
      </c>
      <c r="C39" s="100">
        <v>0</v>
      </c>
      <c r="D39" s="101">
        <v>0</v>
      </c>
      <c r="E39" s="101">
        <v>0</v>
      </c>
      <c r="F39" s="101">
        <v>0</v>
      </c>
      <c r="G39" s="101">
        <v>0</v>
      </c>
      <c r="H39" s="101">
        <v>0</v>
      </c>
      <c r="I39" s="101">
        <v>0</v>
      </c>
      <c r="J39" s="102">
        <v>0</v>
      </c>
    </row>
    <row r="40" spans="1:10">
      <c r="A40" s="53" t="s">
        <v>94</v>
      </c>
      <c r="B40" s="87">
        <v>0</v>
      </c>
      <c r="C40" s="100">
        <v>0</v>
      </c>
      <c r="D40" s="101">
        <v>0</v>
      </c>
      <c r="E40" s="101">
        <v>0</v>
      </c>
      <c r="F40" s="101">
        <v>0</v>
      </c>
      <c r="G40" s="101">
        <v>0</v>
      </c>
      <c r="H40" s="101">
        <v>0</v>
      </c>
      <c r="I40" s="101">
        <v>0</v>
      </c>
      <c r="J40" s="102">
        <v>0</v>
      </c>
    </row>
    <row r="41" spans="1:10">
      <c r="A41" s="53" t="s">
        <v>95</v>
      </c>
      <c r="B41" s="87">
        <v>0</v>
      </c>
      <c r="C41" s="100">
        <v>0</v>
      </c>
      <c r="D41" s="101">
        <v>0</v>
      </c>
      <c r="E41" s="101">
        <v>0</v>
      </c>
      <c r="F41" s="101">
        <v>0</v>
      </c>
      <c r="G41" s="101">
        <v>0</v>
      </c>
      <c r="H41" s="101">
        <v>0</v>
      </c>
      <c r="I41" s="101">
        <v>0</v>
      </c>
      <c r="J41" s="102">
        <v>0</v>
      </c>
    </row>
    <row r="42" spans="1:10">
      <c r="A42" s="53" t="s">
        <v>96</v>
      </c>
      <c r="B42" s="87">
        <v>0</v>
      </c>
      <c r="C42" s="100">
        <v>0</v>
      </c>
      <c r="D42" s="101">
        <v>0</v>
      </c>
      <c r="E42" s="101">
        <v>0</v>
      </c>
      <c r="F42" s="101">
        <v>0</v>
      </c>
      <c r="G42" s="101">
        <v>0</v>
      </c>
      <c r="H42" s="101">
        <v>0</v>
      </c>
      <c r="I42" s="101">
        <v>0</v>
      </c>
      <c r="J42" s="102">
        <v>0</v>
      </c>
    </row>
    <row r="43" spans="1:10">
      <c r="A43" s="53" t="s">
        <v>213</v>
      </c>
      <c r="B43" s="87">
        <v>0</v>
      </c>
      <c r="C43" s="100">
        <v>0</v>
      </c>
      <c r="D43" s="101">
        <v>0</v>
      </c>
      <c r="E43" s="101">
        <v>0</v>
      </c>
      <c r="F43" s="101">
        <v>0</v>
      </c>
      <c r="G43" s="101">
        <v>0</v>
      </c>
      <c r="H43" s="101">
        <v>0</v>
      </c>
      <c r="I43" s="101">
        <v>0</v>
      </c>
      <c r="J43" s="102">
        <v>0</v>
      </c>
    </row>
    <row r="44" spans="1:10">
      <c r="A44" s="53" t="s">
        <v>214</v>
      </c>
      <c r="B44" s="87">
        <v>0</v>
      </c>
      <c r="C44" s="100">
        <v>0</v>
      </c>
      <c r="D44" s="101">
        <v>0</v>
      </c>
      <c r="E44" s="101">
        <v>0</v>
      </c>
      <c r="F44" s="101">
        <v>0</v>
      </c>
      <c r="G44" s="101">
        <v>0</v>
      </c>
      <c r="H44" s="101">
        <v>0</v>
      </c>
      <c r="I44" s="101">
        <v>0</v>
      </c>
      <c r="J44" s="102">
        <v>0</v>
      </c>
    </row>
    <row r="45" spans="1:10">
      <c r="A45" s="53" t="s">
        <v>215</v>
      </c>
      <c r="B45" s="87">
        <v>0</v>
      </c>
      <c r="C45" s="100">
        <v>0</v>
      </c>
      <c r="D45" s="101">
        <v>0</v>
      </c>
      <c r="E45" s="101">
        <v>0</v>
      </c>
      <c r="F45" s="101">
        <v>0</v>
      </c>
      <c r="G45" s="101">
        <v>0</v>
      </c>
      <c r="H45" s="101">
        <v>0</v>
      </c>
      <c r="I45" s="101">
        <v>0</v>
      </c>
      <c r="J45" s="102">
        <v>0</v>
      </c>
    </row>
    <row r="46" spans="1:10">
      <c r="A46" s="53" t="s">
        <v>100</v>
      </c>
      <c r="B46" s="87">
        <v>0</v>
      </c>
      <c r="C46" s="100">
        <v>0</v>
      </c>
      <c r="D46" s="101">
        <v>0</v>
      </c>
      <c r="E46" s="101">
        <v>0</v>
      </c>
      <c r="F46" s="101">
        <v>0</v>
      </c>
      <c r="G46" s="101">
        <v>0</v>
      </c>
      <c r="H46" s="101">
        <v>0</v>
      </c>
      <c r="I46" s="101">
        <v>0</v>
      </c>
      <c r="J46" s="102">
        <v>0</v>
      </c>
    </row>
    <row r="47" spans="1:10">
      <c r="A47" s="56" t="s">
        <v>101</v>
      </c>
      <c r="B47" s="86">
        <v>0</v>
      </c>
      <c r="C47" s="103">
        <v>0</v>
      </c>
      <c r="D47" s="103">
        <v>0</v>
      </c>
      <c r="E47" s="103">
        <v>0</v>
      </c>
      <c r="F47" s="103">
        <v>0</v>
      </c>
      <c r="G47" s="103">
        <v>0</v>
      </c>
      <c r="H47" s="103">
        <v>0</v>
      </c>
      <c r="I47" s="103">
        <v>0</v>
      </c>
      <c r="J47" s="103">
        <v>0</v>
      </c>
    </row>
    <row r="48" spans="1:10">
      <c r="A48" s="65" t="s">
        <v>103</v>
      </c>
      <c r="B48" s="86">
        <v>0</v>
      </c>
      <c r="C48" s="103">
        <v>0</v>
      </c>
      <c r="D48" s="103">
        <v>0</v>
      </c>
      <c r="E48" s="103">
        <v>0</v>
      </c>
      <c r="F48" s="103">
        <v>0</v>
      </c>
      <c r="G48" s="103">
        <v>0</v>
      </c>
      <c r="H48" s="103">
        <v>0</v>
      </c>
      <c r="I48" s="103">
        <v>0</v>
      </c>
      <c r="J48" s="103">
        <v>0</v>
      </c>
    </row>
    <row r="49" spans="1:10">
      <c r="A49" s="92" t="s">
        <v>51</v>
      </c>
      <c r="B49" s="93"/>
      <c r="C49" s="93"/>
      <c r="D49" s="93"/>
      <c r="E49" s="93"/>
      <c r="F49" s="93"/>
      <c r="G49" s="93"/>
      <c r="H49" s="93"/>
      <c r="I49" s="93"/>
      <c r="J49" s="93"/>
    </row>
    <row r="50" spans="1:10" ht="13.5" thickBot="1">
      <c r="A50" s="196" t="s">
        <v>247</v>
      </c>
      <c r="B50" s="196"/>
      <c r="C50" s="196"/>
      <c r="D50" s="196"/>
      <c r="E50" s="196"/>
      <c r="F50" s="196"/>
      <c r="G50" s="196"/>
      <c r="H50" s="196"/>
      <c r="I50" s="196"/>
      <c r="J50" s="196"/>
    </row>
    <row r="51" spans="1:10" ht="13" thickTop="1">
      <c r="A51" s="190" t="s">
        <v>53</v>
      </c>
      <c r="B51" s="40" t="s">
        <v>54</v>
      </c>
      <c r="C51" s="40" t="s">
        <v>55</v>
      </c>
      <c r="D51" s="192" t="s">
        <v>56</v>
      </c>
      <c r="E51" s="193"/>
      <c r="F51" s="193"/>
      <c r="G51" s="193"/>
      <c r="H51" s="193"/>
      <c r="I51" s="193"/>
      <c r="J51" s="193"/>
    </row>
    <row r="52" spans="1:10">
      <c r="A52" s="191"/>
      <c r="B52" s="71">
        <v>2022</v>
      </c>
      <c r="C52" s="71">
        <f>B52+1</f>
        <v>2023</v>
      </c>
      <c r="D52" s="71">
        <f t="shared" ref="D52:J52" si="1">C52+1</f>
        <v>2024</v>
      </c>
      <c r="E52" s="71">
        <f t="shared" si="1"/>
        <v>2025</v>
      </c>
      <c r="F52" s="71">
        <f t="shared" si="1"/>
        <v>2026</v>
      </c>
      <c r="G52" s="71">
        <f t="shared" si="1"/>
        <v>2027</v>
      </c>
      <c r="H52" s="71">
        <f t="shared" si="1"/>
        <v>2028</v>
      </c>
      <c r="I52" s="71">
        <f t="shared" si="1"/>
        <v>2029</v>
      </c>
      <c r="J52" s="72">
        <f t="shared" si="1"/>
        <v>2030</v>
      </c>
    </row>
    <row r="53" spans="1:10">
      <c r="A53" s="83"/>
      <c r="B53" s="47" t="s">
        <v>24</v>
      </c>
      <c r="C53" s="47" t="s">
        <v>25</v>
      </c>
      <c r="D53" s="48" t="s">
        <v>26</v>
      </c>
      <c r="E53" s="47" t="s">
        <v>27</v>
      </c>
      <c r="F53" s="47" t="s">
        <v>28</v>
      </c>
      <c r="G53" s="47" t="s">
        <v>29</v>
      </c>
      <c r="H53" s="47" t="s">
        <v>30</v>
      </c>
      <c r="I53" s="47" t="s">
        <v>31</v>
      </c>
      <c r="J53" s="49" t="s">
        <v>32</v>
      </c>
    </row>
    <row r="54" spans="1:10">
      <c r="A54" s="73" t="s">
        <v>104</v>
      </c>
      <c r="B54" s="86">
        <v>0</v>
      </c>
      <c r="C54" s="103">
        <v>0</v>
      </c>
      <c r="D54" s="103">
        <v>0</v>
      </c>
      <c r="E54" s="103">
        <v>0</v>
      </c>
      <c r="F54" s="103">
        <v>0</v>
      </c>
      <c r="G54" s="103">
        <v>0</v>
      </c>
      <c r="H54" s="103">
        <v>0</v>
      </c>
      <c r="I54" s="103">
        <v>0</v>
      </c>
      <c r="J54" s="103">
        <v>0</v>
      </c>
    </row>
    <row r="55" spans="1:10">
      <c r="A55" s="56" t="s">
        <v>105</v>
      </c>
      <c r="B55" s="86">
        <v>0</v>
      </c>
      <c r="C55" s="103">
        <v>0</v>
      </c>
      <c r="D55" s="103">
        <v>0</v>
      </c>
      <c r="E55" s="103">
        <v>0</v>
      </c>
      <c r="F55" s="103">
        <v>0</v>
      </c>
      <c r="G55" s="103">
        <v>0</v>
      </c>
      <c r="H55" s="103">
        <v>0</v>
      </c>
      <c r="I55" s="103">
        <v>0</v>
      </c>
      <c r="J55" s="103">
        <v>0</v>
      </c>
    </row>
    <row r="56" spans="1:10">
      <c r="A56" s="56" t="s">
        <v>217</v>
      </c>
      <c r="B56" s="86">
        <v>0</v>
      </c>
      <c r="C56" s="103">
        <v>0</v>
      </c>
      <c r="D56" s="104">
        <v>0</v>
      </c>
      <c r="E56" s="104">
        <v>0</v>
      </c>
      <c r="F56" s="104">
        <v>0</v>
      </c>
      <c r="G56" s="104">
        <v>0</v>
      </c>
      <c r="H56" s="104">
        <v>0</v>
      </c>
      <c r="I56" s="104">
        <v>0</v>
      </c>
      <c r="J56" s="105">
        <v>0</v>
      </c>
    </row>
    <row r="57" spans="1:10">
      <c r="A57" s="53" t="s">
        <v>107</v>
      </c>
      <c r="B57" s="87">
        <v>0</v>
      </c>
      <c r="C57" s="100">
        <v>0</v>
      </c>
      <c r="D57" s="101">
        <v>0</v>
      </c>
      <c r="E57" s="101">
        <v>0</v>
      </c>
      <c r="F57" s="101">
        <v>0</v>
      </c>
      <c r="G57" s="101">
        <v>0</v>
      </c>
      <c r="H57" s="101">
        <v>0</v>
      </c>
      <c r="I57" s="101">
        <v>0</v>
      </c>
      <c r="J57" s="102">
        <v>0</v>
      </c>
    </row>
    <row r="58" spans="1:10">
      <c r="A58" s="53" t="s">
        <v>218</v>
      </c>
      <c r="B58" s="87">
        <v>0</v>
      </c>
      <c r="C58" s="100">
        <v>0</v>
      </c>
      <c r="D58" s="101">
        <v>0</v>
      </c>
      <c r="E58" s="101">
        <v>0</v>
      </c>
      <c r="F58" s="101">
        <v>0</v>
      </c>
      <c r="G58" s="101">
        <v>0</v>
      </c>
      <c r="H58" s="101">
        <v>0</v>
      </c>
      <c r="I58" s="101">
        <v>0</v>
      </c>
      <c r="J58" s="102">
        <v>0</v>
      </c>
    </row>
    <row r="59" spans="1:10">
      <c r="A59" s="53" t="s">
        <v>109</v>
      </c>
      <c r="B59" s="87">
        <v>0</v>
      </c>
      <c r="C59" s="100">
        <v>0</v>
      </c>
      <c r="D59" s="101">
        <v>0</v>
      </c>
      <c r="E59" s="101">
        <v>0</v>
      </c>
      <c r="F59" s="101">
        <v>0</v>
      </c>
      <c r="G59" s="101">
        <v>0</v>
      </c>
      <c r="H59" s="101">
        <v>0</v>
      </c>
      <c r="I59" s="101">
        <v>0</v>
      </c>
      <c r="J59" s="102">
        <v>0</v>
      </c>
    </row>
    <row r="60" spans="1:10">
      <c r="A60" s="53" t="s">
        <v>219</v>
      </c>
      <c r="B60" s="87">
        <v>0</v>
      </c>
      <c r="C60" s="100">
        <v>0</v>
      </c>
      <c r="D60" s="101">
        <v>0</v>
      </c>
      <c r="E60" s="101">
        <v>0</v>
      </c>
      <c r="F60" s="101">
        <v>0</v>
      </c>
      <c r="G60" s="101">
        <v>0</v>
      </c>
      <c r="H60" s="101">
        <v>0</v>
      </c>
      <c r="I60" s="101">
        <v>0</v>
      </c>
      <c r="J60" s="102">
        <v>0</v>
      </c>
    </row>
    <row r="61" spans="1:10">
      <c r="A61" s="53" t="s">
        <v>111</v>
      </c>
      <c r="B61" s="87">
        <v>0</v>
      </c>
      <c r="C61" s="100">
        <v>0</v>
      </c>
      <c r="D61" s="101">
        <v>0</v>
      </c>
      <c r="E61" s="101">
        <v>0</v>
      </c>
      <c r="F61" s="101">
        <v>0</v>
      </c>
      <c r="G61" s="101">
        <v>0</v>
      </c>
      <c r="H61" s="101">
        <v>0</v>
      </c>
      <c r="I61" s="101">
        <v>0</v>
      </c>
      <c r="J61" s="102">
        <v>0</v>
      </c>
    </row>
    <row r="62" spans="1:10">
      <c r="A62" s="53" t="s">
        <v>112</v>
      </c>
      <c r="B62" s="87">
        <v>0</v>
      </c>
      <c r="C62" s="100">
        <v>0</v>
      </c>
      <c r="D62" s="101">
        <v>0</v>
      </c>
      <c r="E62" s="101">
        <v>0</v>
      </c>
      <c r="F62" s="101">
        <v>0</v>
      </c>
      <c r="G62" s="101">
        <v>0</v>
      </c>
      <c r="H62" s="101">
        <v>0</v>
      </c>
      <c r="I62" s="101">
        <v>0</v>
      </c>
      <c r="J62" s="102">
        <v>0</v>
      </c>
    </row>
    <row r="63" spans="1:10">
      <c r="A63" s="53" t="s">
        <v>113</v>
      </c>
      <c r="B63" s="87">
        <v>0</v>
      </c>
      <c r="C63" s="100">
        <v>0</v>
      </c>
      <c r="D63" s="101">
        <v>0</v>
      </c>
      <c r="E63" s="101">
        <v>0</v>
      </c>
      <c r="F63" s="101">
        <v>0</v>
      </c>
      <c r="G63" s="101">
        <v>0</v>
      </c>
      <c r="H63" s="101">
        <v>0</v>
      </c>
      <c r="I63" s="101">
        <v>0</v>
      </c>
      <c r="J63" s="102">
        <v>0</v>
      </c>
    </row>
    <row r="64" spans="1:10">
      <c r="A64" s="53" t="s">
        <v>114</v>
      </c>
      <c r="B64" s="87">
        <v>0</v>
      </c>
      <c r="C64" s="100">
        <v>0</v>
      </c>
      <c r="D64" s="101">
        <v>0</v>
      </c>
      <c r="E64" s="101">
        <v>0</v>
      </c>
      <c r="F64" s="101">
        <v>0</v>
      </c>
      <c r="G64" s="101">
        <v>0</v>
      </c>
      <c r="H64" s="101">
        <v>0</v>
      </c>
      <c r="I64" s="101">
        <v>0</v>
      </c>
      <c r="J64" s="102">
        <v>0</v>
      </c>
    </row>
    <row r="65" spans="1:10">
      <c r="A65" s="53" t="s">
        <v>220</v>
      </c>
      <c r="B65" s="87">
        <v>0</v>
      </c>
      <c r="C65" s="100">
        <v>0</v>
      </c>
      <c r="D65" s="101">
        <v>0</v>
      </c>
      <c r="E65" s="101">
        <v>0</v>
      </c>
      <c r="F65" s="101">
        <v>0</v>
      </c>
      <c r="G65" s="101">
        <v>0</v>
      </c>
      <c r="H65" s="101">
        <v>0</v>
      </c>
      <c r="I65" s="101">
        <v>0</v>
      </c>
      <c r="J65" s="102">
        <v>0</v>
      </c>
    </row>
    <row r="66" spans="1:10">
      <c r="A66" s="53" t="s">
        <v>221</v>
      </c>
      <c r="B66" s="87">
        <v>0</v>
      </c>
      <c r="C66" s="100">
        <v>0</v>
      </c>
      <c r="D66" s="101">
        <v>0</v>
      </c>
      <c r="E66" s="101">
        <v>0</v>
      </c>
      <c r="F66" s="101">
        <v>0</v>
      </c>
      <c r="G66" s="101">
        <v>0</v>
      </c>
      <c r="H66" s="101">
        <v>0</v>
      </c>
      <c r="I66" s="101">
        <v>0</v>
      </c>
      <c r="J66" s="102">
        <v>0</v>
      </c>
    </row>
    <row r="67" spans="1:10">
      <c r="A67" s="53" t="s">
        <v>222</v>
      </c>
      <c r="B67" s="87">
        <v>0</v>
      </c>
      <c r="C67" s="100">
        <v>0</v>
      </c>
      <c r="D67" s="101">
        <v>0</v>
      </c>
      <c r="E67" s="101">
        <v>0</v>
      </c>
      <c r="F67" s="101">
        <v>0</v>
      </c>
      <c r="G67" s="101">
        <v>0</v>
      </c>
      <c r="H67" s="101">
        <v>0</v>
      </c>
      <c r="I67" s="101">
        <v>0</v>
      </c>
      <c r="J67" s="102">
        <v>0</v>
      </c>
    </row>
    <row r="68" spans="1:10">
      <c r="A68" s="53" t="s">
        <v>118</v>
      </c>
      <c r="B68" s="87">
        <v>0</v>
      </c>
      <c r="C68" s="100">
        <v>0</v>
      </c>
      <c r="D68" s="101">
        <v>0</v>
      </c>
      <c r="E68" s="101">
        <v>0</v>
      </c>
      <c r="F68" s="101">
        <v>0</v>
      </c>
      <c r="G68" s="101">
        <v>0</v>
      </c>
      <c r="H68" s="101">
        <v>0</v>
      </c>
      <c r="I68" s="101">
        <v>0</v>
      </c>
      <c r="J68" s="102">
        <v>0</v>
      </c>
    </row>
    <row r="69" spans="1:10">
      <c r="A69" s="53" t="s">
        <v>223</v>
      </c>
      <c r="B69" s="87">
        <v>0</v>
      </c>
      <c r="C69" s="100">
        <v>0</v>
      </c>
      <c r="D69" s="101">
        <v>0</v>
      </c>
      <c r="E69" s="101">
        <v>0</v>
      </c>
      <c r="F69" s="101">
        <v>0</v>
      </c>
      <c r="G69" s="101">
        <v>0</v>
      </c>
      <c r="H69" s="101">
        <v>0</v>
      </c>
      <c r="I69" s="101">
        <v>0</v>
      </c>
      <c r="J69" s="102">
        <v>0</v>
      </c>
    </row>
    <row r="70" spans="1:10">
      <c r="A70" s="53" t="s">
        <v>224</v>
      </c>
      <c r="B70" s="87">
        <v>0</v>
      </c>
      <c r="C70" s="100">
        <v>0</v>
      </c>
      <c r="D70" s="101">
        <v>0</v>
      </c>
      <c r="E70" s="101">
        <v>0</v>
      </c>
      <c r="F70" s="101">
        <v>0</v>
      </c>
      <c r="G70" s="101">
        <v>0</v>
      </c>
      <c r="H70" s="101">
        <v>0</v>
      </c>
      <c r="I70" s="101">
        <v>0</v>
      </c>
      <c r="J70" s="102">
        <v>0</v>
      </c>
    </row>
    <row r="71" spans="1:10">
      <c r="A71" s="53" t="s">
        <v>121</v>
      </c>
      <c r="B71" s="87">
        <v>0</v>
      </c>
      <c r="C71" s="100">
        <v>0</v>
      </c>
      <c r="D71" s="101">
        <v>0</v>
      </c>
      <c r="E71" s="101">
        <v>0</v>
      </c>
      <c r="F71" s="101">
        <v>0</v>
      </c>
      <c r="G71" s="101">
        <v>0</v>
      </c>
      <c r="H71" s="101">
        <v>0</v>
      </c>
      <c r="I71" s="101">
        <v>0</v>
      </c>
      <c r="J71" s="102">
        <v>0</v>
      </c>
    </row>
    <row r="72" spans="1:10">
      <c r="A72" s="53" t="s">
        <v>225</v>
      </c>
      <c r="B72" s="87">
        <v>0</v>
      </c>
      <c r="C72" s="100">
        <v>0</v>
      </c>
      <c r="D72" s="101">
        <v>0</v>
      </c>
      <c r="E72" s="101">
        <v>0</v>
      </c>
      <c r="F72" s="101">
        <v>0</v>
      </c>
      <c r="G72" s="101">
        <v>0</v>
      </c>
      <c r="H72" s="101">
        <v>0</v>
      </c>
      <c r="I72" s="101">
        <v>0</v>
      </c>
      <c r="J72" s="102">
        <v>0</v>
      </c>
    </row>
    <row r="73" spans="1:10">
      <c r="A73" s="53" t="s">
        <v>123</v>
      </c>
      <c r="B73" s="87">
        <v>0</v>
      </c>
      <c r="C73" s="100">
        <v>0</v>
      </c>
      <c r="D73" s="101">
        <v>0</v>
      </c>
      <c r="E73" s="101">
        <v>0</v>
      </c>
      <c r="F73" s="101">
        <v>0</v>
      </c>
      <c r="G73" s="101">
        <v>0</v>
      </c>
      <c r="H73" s="101">
        <v>0</v>
      </c>
      <c r="I73" s="101">
        <v>0</v>
      </c>
      <c r="J73" s="102">
        <v>0</v>
      </c>
    </row>
    <row r="74" spans="1:10">
      <c r="A74" s="53" t="s">
        <v>226</v>
      </c>
      <c r="B74" s="87">
        <v>0</v>
      </c>
      <c r="C74" s="100">
        <v>0</v>
      </c>
      <c r="D74" s="101">
        <v>0</v>
      </c>
      <c r="E74" s="101">
        <v>0</v>
      </c>
      <c r="F74" s="101">
        <v>0</v>
      </c>
      <c r="G74" s="101">
        <v>0</v>
      </c>
      <c r="H74" s="101">
        <v>0</v>
      </c>
      <c r="I74" s="101">
        <v>0</v>
      </c>
      <c r="J74" s="102">
        <v>0</v>
      </c>
    </row>
    <row r="75" spans="1:10">
      <c r="A75" s="56" t="s">
        <v>227</v>
      </c>
      <c r="B75" s="86">
        <v>0</v>
      </c>
      <c r="C75" s="103">
        <v>0</v>
      </c>
      <c r="D75" s="104">
        <v>0</v>
      </c>
      <c r="E75" s="104">
        <v>0</v>
      </c>
      <c r="F75" s="104">
        <v>0</v>
      </c>
      <c r="G75" s="104">
        <v>0</v>
      </c>
      <c r="H75" s="104">
        <v>0</v>
      </c>
      <c r="I75" s="104">
        <v>0</v>
      </c>
      <c r="J75" s="105">
        <v>0</v>
      </c>
    </row>
    <row r="76" spans="1:10">
      <c r="A76" s="56" t="s">
        <v>228</v>
      </c>
      <c r="B76" s="86">
        <v>0</v>
      </c>
      <c r="C76" s="103">
        <v>0</v>
      </c>
      <c r="D76" s="104">
        <v>0</v>
      </c>
      <c r="E76" s="104">
        <v>0</v>
      </c>
      <c r="F76" s="104">
        <v>0</v>
      </c>
      <c r="G76" s="104">
        <v>0</v>
      </c>
      <c r="H76" s="104">
        <v>0</v>
      </c>
      <c r="I76" s="104">
        <v>0</v>
      </c>
      <c r="J76" s="105">
        <v>0</v>
      </c>
    </row>
    <row r="77" spans="1:10">
      <c r="A77" s="56" t="s">
        <v>148</v>
      </c>
      <c r="B77" s="86">
        <v>0</v>
      </c>
      <c r="C77" s="103">
        <v>0</v>
      </c>
      <c r="D77" s="103">
        <v>0</v>
      </c>
      <c r="E77" s="103">
        <v>0</v>
      </c>
      <c r="F77" s="103">
        <v>0</v>
      </c>
      <c r="G77" s="103">
        <v>0</v>
      </c>
      <c r="H77" s="103">
        <v>0</v>
      </c>
      <c r="I77" s="103">
        <v>0</v>
      </c>
      <c r="J77" s="103">
        <v>0</v>
      </c>
    </row>
    <row r="78" spans="1:10">
      <c r="A78" s="56" t="s">
        <v>229</v>
      </c>
      <c r="B78" s="86">
        <v>0</v>
      </c>
      <c r="C78" s="103">
        <v>0</v>
      </c>
      <c r="D78" s="104">
        <v>0</v>
      </c>
      <c r="E78" s="104">
        <v>0</v>
      </c>
      <c r="F78" s="104">
        <v>0</v>
      </c>
      <c r="G78" s="104">
        <v>0</v>
      </c>
      <c r="H78" s="104">
        <v>0</v>
      </c>
      <c r="I78" s="104">
        <v>0</v>
      </c>
      <c r="J78" s="105">
        <v>0</v>
      </c>
    </row>
    <row r="79" spans="1:10">
      <c r="A79" s="56" t="s">
        <v>156</v>
      </c>
      <c r="B79" s="86">
        <v>0</v>
      </c>
      <c r="C79" s="103">
        <v>0</v>
      </c>
      <c r="D79" s="104">
        <v>0</v>
      </c>
      <c r="E79" s="104">
        <v>0</v>
      </c>
      <c r="F79" s="104">
        <v>0</v>
      </c>
      <c r="G79" s="104">
        <v>0</v>
      </c>
      <c r="H79" s="104">
        <v>0</v>
      </c>
      <c r="I79" s="104">
        <v>0</v>
      </c>
      <c r="J79" s="105">
        <v>0</v>
      </c>
    </row>
    <row r="80" spans="1:10">
      <c r="A80" s="56" t="s">
        <v>230</v>
      </c>
      <c r="B80" s="86">
        <v>0</v>
      </c>
      <c r="C80" s="103">
        <v>0</v>
      </c>
      <c r="D80" s="103">
        <v>0</v>
      </c>
      <c r="E80" s="103">
        <v>0</v>
      </c>
      <c r="F80" s="103">
        <v>0</v>
      </c>
      <c r="G80" s="103">
        <v>0</v>
      </c>
      <c r="H80" s="103">
        <v>0</v>
      </c>
      <c r="I80" s="103">
        <v>0</v>
      </c>
      <c r="J80" s="103">
        <v>0</v>
      </c>
    </row>
    <row r="81" spans="1:10">
      <c r="A81" s="56" t="s">
        <v>176</v>
      </c>
      <c r="B81" s="86">
        <v>0</v>
      </c>
      <c r="C81" s="103">
        <v>0</v>
      </c>
      <c r="D81" s="103">
        <v>0</v>
      </c>
      <c r="E81" s="103">
        <v>0</v>
      </c>
      <c r="F81" s="103">
        <v>0</v>
      </c>
      <c r="G81" s="103">
        <v>0</v>
      </c>
      <c r="H81" s="103">
        <v>0</v>
      </c>
      <c r="I81" s="103">
        <v>0</v>
      </c>
      <c r="J81" s="103">
        <v>0</v>
      </c>
    </row>
    <row r="82" spans="1:10">
      <c r="A82" s="56" t="s">
        <v>178</v>
      </c>
      <c r="B82" s="86">
        <v>0</v>
      </c>
      <c r="C82" s="103">
        <v>0</v>
      </c>
      <c r="D82" s="103">
        <v>0</v>
      </c>
      <c r="E82" s="103">
        <v>0</v>
      </c>
      <c r="F82" s="103">
        <v>0</v>
      </c>
      <c r="G82" s="103">
        <v>0</v>
      </c>
      <c r="H82" s="103">
        <v>0</v>
      </c>
      <c r="I82" s="103">
        <v>0</v>
      </c>
      <c r="J82" s="103">
        <v>0</v>
      </c>
    </row>
    <row r="83" spans="1:10">
      <c r="A83" s="56" t="s">
        <v>231</v>
      </c>
      <c r="B83" s="86">
        <v>5490941</v>
      </c>
      <c r="C83" s="103">
        <v>4831900</v>
      </c>
      <c r="D83" s="103">
        <v>4124400</v>
      </c>
      <c r="E83" s="103">
        <v>4235300</v>
      </c>
      <c r="F83" s="103">
        <v>4345900</v>
      </c>
      <c r="G83" s="103">
        <v>4456200</v>
      </c>
      <c r="H83" s="103">
        <v>4566500</v>
      </c>
      <c r="I83" s="103">
        <v>4676300</v>
      </c>
      <c r="J83" s="103">
        <v>4785800</v>
      </c>
    </row>
    <row r="84" spans="1:10">
      <c r="A84" s="53" t="s">
        <v>232</v>
      </c>
      <c r="B84" s="87">
        <v>1372765</v>
      </c>
      <c r="C84" s="100">
        <v>1281000</v>
      </c>
      <c r="D84" s="101">
        <v>0</v>
      </c>
      <c r="E84" s="101">
        <v>0</v>
      </c>
      <c r="F84" s="101">
        <v>0</v>
      </c>
      <c r="G84" s="101">
        <v>0</v>
      </c>
      <c r="H84" s="101">
        <v>0</v>
      </c>
      <c r="I84" s="101">
        <v>0</v>
      </c>
      <c r="J84" s="102">
        <v>0</v>
      </c>
    </row>
    <row r="85" spans="1:10">
      <c r="A85" s="53" t="s">
        <v>233</v>
      </c>
      <c r="B85" s="87">
        <v>705039</v>
      </c>
      <c r="C85" s="100">
        <v>554900</v>
      </c>
      <c r="D85" s="101">
        <v>0</v>
      </c>
      <c r="E85" s="101">
        <v>0</v>
      </c>
      <c r="F85" s="101">
        <v>0</v>
      </c>
      <c r="G85" s="101">
        <v>0</v>
      </c>
      <c r="H85" s="101">
        <v>0</v>
      </c>
      <c r="I85" s="101">
        <v>0</v>
      </c>
      <c r="J85" s="102">
        <v>0</v>
      </c>
    </row>
    <row r="86" spans="1:10">
      <c r="A86" s="53" t="s">
        <v>182</v>
      </c>
      <c r="B86" s="94">
        <v>667726</v>
      </c>
      <c r="C86" s="100">
        <v>726100</v>
      </c>
      <c r="D86" s="101">
        <v>0</v>
      </c>
      <c r="E86" s="101">
        <v>0</v>
      </c>
      <c r="F86" s="101">
        <v>0</v>
      </c>
      <c r="G86" s="101">
        <v>0</v>
      </c>
      <c r="H86" s="101">
        <v>0</v>
      </c>
      <c r="I86" s="101">
        <v>0</v>
      </c>
      <c r="J86" s="102">
        <v>0</v>
      </c>
    </row>
    <row r="87" spans="1:10">
      <c r="A87" s="53" t="s">
        <v>234</v>
      </c>
      <c r="B87" s="87">
        <v>4118173</v>
      </c>
      <c r="C87" s="100">
        <v>3550900</v>
      </c>
      <c r="D87" s="101">
        <v>4124400</v>
      </c>
      <c r="E87" s="101">
        <v>4235300</v>
      </c>
      <c r="F87" s="101">
        <v>4345900</v>
      </c>
      <c r="G87" s="101">
        <v>4456200</v>
      </c>
      <c r="H87" s="101">
        <v>4566500</v>
      </c>
      <c r="I87" s="101">
        <v>4676300</v>
      </c>
      <c r="J87" s="102">
        <v>4785800</v>
      </c>
    </row>
    <row r="88" spans="1:10">
      <c r="A88" s="53" t="s">
        <v>184</v>
      </c>
      <c r="B88" s="87">
        <v>3986</v>
      </c>
      <c r="C88" s="100">
        <v>2800</v>
      </c>
      <c r="D88" s="101">
        <v>0</v>
      </c>
      <c r="E88" s="101">
        <v>0</v>
      </c>
      <c r="F88" s="101">
        <v>0</v>
      </c>
      <c r="G88" s="101">
        <v>0</v>
      </c>
      <c r="H88" s="101">
        <v>0</v>
      </c>
      <c r="I88" s="101">
        <v>0</v>
      </c>
      <c r="J88" s="102">
        <v>0</v>
      </c>
    </row>
    <row r="89" spans="1:10">
      <c r="A89" s="53" t="s">
        <v>185</v>
      </c>
      <c r="B89" s="87">
        <v>4114187</v>
      </c>
      <c r="C89" s="100">
        <v>3548000</v>
      </c>
      <c r="D89" s="101">
        <v>4124400</v>
      </c>
      <c r="E89" s="101">
        <v>4235300</v>
      </c>
      <c r="F89" s="101">
        <v>4345900</v>
      </c>
      <c r="G89" s="101">
        <v>4456200</v>
      </c>
      <c r="H89" s="101">
        <v>4566500</v>
      </c>
      <c r="I89" s="101">
        <v>4676300</v>
      </c>
      <c r="J89" s="102">
        <v>4785800</v>
      </c>
    </row>
    <row r="90" spans="1:10">
      <c r="A90" s="53" t="s">
        <v>235</v>
      </c>
      <c r="B90" s="87">
        <v>0</v>
      </c>
      <c r="C90" s="100">
        <v>0</v>
      </c>
      <c r="D90" s="101">
        <v>0</v>
      </c>
      <c r="E90" s="101">
        <v>0</v>
      </c>
      <c r="F90" s="101">
        <v>0</v>
      </c>
      <c r="G90" s="101">
        <v>0</v>
      </c>
      <c r="H90" s="101">
        <v>0</v>
      </c>
      <c r="I90" s="101">
        <v>0</v>
      </c>
      <c r="J90" s="102">
        <v>0</v>
      </c>
    </row>
    <row r="91" spans="1:10">
      <c r="A91" s="53" t="s">
        <v>187</v>
      </c>
      <c r="B91" s="87">
        <v>4114187</v>
      </c>
      <c r="C91" s="100">
        <v>3548000</v>
      </c>
      <c r="D91" s="101">
        <v>4124400</v>
      </c>
      <c r="E91" s="101">
        <v>4235300</v>
      </c>
      <c r="F91" s="101">
        <v>4345900</v>
      </c>
      <c r="G91" s="101">
        <v>4456200</v>
      </c>
      <c r="H91" s="101">
        <v>4566500</v>
      </c>
      <c r="I91" s="101">
        <v>4676300</v>
      </c>
      <c r="J91" s="102">
        <v>4785800</v>
      </c>
    </row>
    <row r="92" spans="1:10">
      <c r="A92" s="53" t="s">
        <v>236</v>
      </c>
      <c r="B92" s="87">
        <v>0</v>
      </c>
      <c r="C92" s="100">
        <v>0</v>
      </c>
      <c r="D92" s="101">
        <v>0</v>
      </c>
      <c r="E92" s="101">
        <v>0</v>
      </c>
      <c r="F92" s="101">
        <v>0</v>
      </c>
      <c r="G92" s="101">
        <v>0</v>
      </c>
      <c r="H92" s="101">
        <v>0</v>
      </c>
      <c r="I92" s="101">
        <v>0</v>
      </c>
      <c r="J92" s="102">
        <v>0</v>
      </c>
    </row>
    <row r="93" spans="1:10">
      <c r="A93" s="53" t="s">
        <v>189</v>
      </c>
      <c r="B93" s="87">
        <v>0</v>
      </c>
      <c r="C93" s="100">
        <v>0</v>
      </c>
      <c r="D93" s="101">
        <v>0</v>
      </c>
      <c r="E93" s="101">
        <v>0</v>
      </c>
      <c r="F93" s="101">
        <v>0</v>
      </c>
      <c r="G93" s="101">
        <v>0</v>
      </c>
      <c r="H93" s="101">
        <v>0</v>
      </c>
      <c r="I93" s="101">
        <v>0</v>
      </c>
      <c r="J93" s="102">
        <v>0</v>
      </c>
    </row>
    <row r="94" spans="1:10">
      <c r="A94" s="53" t="s">
        <v>237</v>
      </c>
      <c r="B94" s="87">
        <v>0</v>
      </c>
      <c r="C94" s="100">
        <v>0</v>
      </c>
      <c r="D94" s="101">
        <v>0</v>
      </c>
      <c r="E94" s="101">
        <v>0</v>
      </c>
      <c r="F94" s="101">
        <v>0</v>
      </c>
      <c r="G94" s="101">
        <v>0</v>
      </c>
      <c r="H94" s="101">
        <v>0</v>
      </c>
      <c r="I94" s="101">
        <v>0</v>
      </c>
      <c r="J94" s="102">
        <v>0</v>
      </c>
    </row>
    <row r="95" spans="1:10">
      <c r="A95" s="53" t="s">
        <v>238</v>
      </c>
      <c r="B95" s="87">
        <v>0</v>
      </c>
      <c r="C95" s="100">
        <v>0</v>
      </c>
      <c r="D95" s="101">
        <v>0</v>
      </c>
      <c r="E95" s="101">
        <v>0</v>
      </c>
      <c r="F95" s="101">
        <v>0</v>
      </c>
      <c r="G95" s="101">
        <v>0</v>
      </c>
      <c r="H95" s="101">
        <v>0</v>
      </c>
      <c r="I95" s="101">
        <v>0</v>
      </c>
      <c r="J95" s="102">
        <v>0</v>
      </c>
    </row>
    <row r="96" spans="1:10">
      <c r="A96" s="53" t="s">
        <v>239</v>
      </c>
      <c r="B96" s="87">
        <v>0</v>
      </c>
      <c r="C96" s="100">
        <v>0</v>
      </c>
      <c r="D96" s="101">
        <v>0</v>
      </c>
      <c r="E96" s="101">
        <v>0</v>
      </c>
      <c r="F96" s="101">
        <v>0</v>
      </c>
      <c r="G96" s="101">
        <v>0</v>
      </c>
      <c r="H96" s="101">
        <v>0</v>
      </c>
      <c r="I96" s="101">
        <v>0</v>
      </c>
      <c r="J96" s="102">
        <v>0</v>
      </c>
    </row>
    <row r="97" spans="1:10">
      <c r="A97" s="53" t="s">
        <v>240</v>
      </c>
      <c r="B97" s="87">
        <v>0</v>
      </c>
      <c r="C97" s="100">
        <v>0</v>
      </c>
      <c r="D97" s="101">
        <v>0</v>
      </c>
      <c r="E97" s="101">
        <v>0</v>
      </c>
      <c r="F97" s="101">
        <v>0</v>
      </c>
      <c r="G97" s="101">
        <v>0</v>
      </c>
      <c r="H97" s="101">
        <v>0</v>
      </c>
      <c r="I97" s="101">
        <v>0</v>
      </c>
      <c r="J97" s="102">
        <v>0</v>
      </c>
    </row>
    <row r="98" spans="1:10">
      <c r="A98" s="53" t="s">
        <v>194</v>
      </c>
      <c r="B98" s="87">
        <v>0</v>
      </c>
      <c r="C98" s="100">
        <v>0</v>
      </c>
      <c r="D98" s="101">
        <v>0</v>
      </c>
      <c r="E98" s="101">
        <v>0</v>
      </c>
      <c r="F98" s="101">
        <v>0</v>
      </c>
      <c r="G98" s="101">
        <v>0</v>
      </c>
      <c r="H98" s="101">
        <v>0</v>
      </c>
      <c r="I98" s="101">
        <v>0</v>
      </c>
      <c r="J98" s="102">
        <v>0</v>
      </c>
    </row>
    <row r="99" spans="1:10">
      <c r="A99" s="53" t="s">
        <v>195</v>
      </c>
      <c r="B99" s="87">
        <v>0</v>
      </c>
      <c r="C99" s="100">
        <v>0</v>
      </c>
      <c r="D99" s="101">
        <v>0</v>
      </c>
      <c r="E99" s="101">
        <v>0</v>
      </c>
      <c r="F99" s="101">
        <v>0</v>
      </c>
      <c r="G99" s="101">
        <v>0</v>
      </c>
      <c r="H99" s="101">
        <v>0</v>
      </c>
      <c r="I99" s="101">
        <v>0</v>
      </c>
      <c r="J99" s="102">
        <v>0</v>
      </c>
    </row>
    <row r="100" spans="1:10">
      <c r="A100" s="53" t="s">
        <v>196</v>
      </c>
      <c r="B100" s="87">
        <v>0</v>
      </c>
      <c r="C100" s="100">
        <v>0</v>
      </c>
      <c r="D100" s="101">
        <v>0</v>
      </c>
      <c r="E100" s="101">
        <v>0</v>
      </c>
      <c r="F100" s="101">
        <v>0</v>
      </c>
      <c r="G100" s="101">
        <v>0</v>
      </c>
      <c r="H100" s="101">
        <v>0</v>
      </c>
      <c r="I100" s="101">
        <v>0</v>
      </c>
      <c r="J100" s="102">
        <v>0</v>
      </c>
    </row>
    <row r="101" spans="1:10">
      <c r="A101" s="53" t="s">
        <v>197</v>
      </c>
      <c r="B101" s="87">
        <v>0</v>
      </c>
      <c r="C101" s="100">
        <v>0</v>
      </c>
      <c r="D101" s="101">
        <v>0</v>
      </c>
      <c r="E101" s="101">
        <v>0</v>
      </c>
      <c r="F101" s="101">
        <v>0</v>
      </c>
      <c r="G101" s="101">
        <v>0</v>
      </c>
      <c r="H101" s="101">
        <v>0</v>
      </c>
      <c r="I101" s="101">
        <v>0</v>
      </c>
      <c r="J101" s="102">
        <v>0</v>
      </c>
    </row>
    <row r="102" spans="1:10">
      <c r="A102" s="53" t="s">
        <v>198</v>
      </c>
      <c r="B102" s="87">
        <v>0</v>
      </c>
      <c r="C102" s="100">
        <v>0</v>
      </c>
      <c r="D102" s="101">
        <v>0</v>
      </c>
      <c r="E102" s="101">
        <v>0</v>
      </c>
      <c r="F102" s="101">
        <v>0</v>
      </c>
      <c r="G102" s="101">
        <v>0</v>
      </c>
      <c r="H102" s="101">
        <v>0</v>
      </c>
      <c r="I102" s="101">
        <v>0</v>
      </c>
      <c r="J102" s="102">
        <v>0</v>
      </c>
    </row>
    <row r="103" spans="1:10">
      <c r="A103" s="53" t="s">
        <v>199</v>
      </c>
      <c r="B103" s="87">
        <v>0</v>
      </c>
      <c r="C103" s="100">
        <v>0</v>
      </c>
      <c r="D103" s="101">
        <v>0</v>
      </c>
      <c r="E103" s="101">
        <v>0</v>
      </c>
      <c r="F103" s="101">
        <v>0</v>
      </c>
      <c r="G103" s="101">
        <v>0</v>
      </c>
      <c r="H103" s="101">
        <v>0</v>
      </c>
      <c r="I103" s="101">
        <v>0</v>
      </c>
      <c r="J103" s="102">
        <v>0</v>
      </c>
    </row>
    <row r="104" spans="1:10">
      <c r="A104" s="53" t="s">
        <v>200</v>
      </c>
      <c r="B104" s="87">
        <v>0</v>
      </c>
      <c r="C104" s="100">
        <v>0</v>
      </c>
      <c r="D104" s="101">
        <v>0</v>
      </c>
      <c r="E104" s="101">
        <v>0</v>
      </c>
      <c r="F104" s="101">
        <v>0</v>
      </c>
      <c r="G104" s="101">
        <v>0</v>
      </c>
      <c r="H104" s="101">
        <v>0</v>
      </c>
      <c r="I104" s="101">
        <v>0</v>
      </c>
      <c r="J104" s="102">
        <v>0</v>
      </c>
    </row>
    <row r="105" spans="1:10" s="84" customFormat="1" ht="84.5" customHeight="1">
      <c r="A105" s="194" t="s">
        <v>352</v>
      </c>
      <c r="B105" s="194"/>
      <c r="C105" s="194"/>
      <c r="D105" s="194"/>
      <c r="E105" s="194"/>
      <c r="F105" s="194"/>
      <c r="G105" s="194"/>
      <c r="H105" s="194"/>
      <c r="I105" s="194"/>
      <c r="J105" s="194"/>
    </row>
    <row r="106" spans="1:10" ht="12.5" customHeight="1">
      <c r="A106" s="96"/>
      <c r="B106" s="98"/>
      <c r="C106" s="98"/>
      <c r="D106" s="98"/>
      <c r="E106" s="98"/>
      <c r="F106" s="98"/>
      <c r="G106" s="98"/>
      <c r="H106" s="98"/>
      <c r="I106" s="98"/>
      <c r="J106" s="98"/>
    </row>
    <row r="107" spans="1:10" ht="15.5">
      <c r="A107" s="96"/>
      <c r="B107" s="98"/>
      <c r="C107" s="98"/>
      <c r="D107" s="98"/>
      <c r="E107" s="98"/>
      <c r="F107" s="98"/>
      <c r="G107" s="98"/>
      <c r="H107" s="98"/>
      <c r="I107" s="98"/>
      <c r="J107" s="98"/>
    </row>
    <row r="108" spans="1:10" ht="15.5">
      <c r="A108" s="96"/>
      <c r="B108" s="98"/>
      <c r="C108" s="98"/>
      <c r="D108" s="98"/>
      <c r="E108" s="98"/>
      <c r="F108" s="98"/>
      <c r="G108" s="98"/>
      <c r="H108" s="98"/>
      <c r="I108" s="98"/>
      <c r="J108" s="98"/>
    </row>
    <row r="109" spans="1:10" ht="15.5">
      <c r="A109" s="96"/>
      <c r="B109" s="98"/>
      <c r="C109" s="98"/>
      <c r="D109" s="98"/>
      <c r="E109" s="98"/>
      <c r="F109" s="98"/>
      <c r="G109" s="98"/>
      <c r="H109" s="98"/>
      <c r="I109" s="98"/>
      <c r="J109" s="98"/>
    </row>
    <row r="110" spans="1:10" ht="15.5">
      <c r="A110" s="96"/>
      <c r="B110" s="98"/>
      <c r="C110" s="98"/>
      <c r="D110" s="98"/>
      <c r="E110" s="98"/>
      <c r="F110" s="98"/>
      <c r="G110" s="98"/>
      <c r="H110" s="98"/>
      <c r="I110" s="98"/>
      <c r="J110" s="98"/>
    </row>
    <row r="111" spans="1:10" ht="15.5">
      <c r="A111" s="96"/>
      <c r="B111" s="98"/>
      <c r="C111" s="98"/>
      <c r="D111" s="98"/>
      <c r="E111" s="98"/>
      <c r="F111" s="98"/>
      <c r="G111" s="98"/>
      <c r="H111" s="98"/>
      <c r="I111" s="98"/>
      <c r="J111" s="98"/>
    </row>
    <row r="112" spans="1:10" ht="15.5">
      <c r="A112" s="96"/>
      <c r="B112" s="98"/>
      <c r="C112" s="98"/>
      <c r="D112" s="98"/>
      <c r="E112" s="98"/>
      <c r="F112" s="98"/>
      <c r="G112" s="98"/>
      <c r="H112" s="98"/>
      <c r="I112" s="98"/>
      <c r="J112" s="98"/>
    </row>
    <row r="113" spans="1:10" ht="15.5">
      <c r="A113" s="96"/>
      <c r="B113" s="98"/>
      <c r="C113" s="98"/>
      <c r="D113" s="98"/>
      <c r="E113" s="98"/>
      <c r="F113" s="98"/>
      <c r="G113" s="98"/>
      <c r="H113" s="98"/>
      <c r="I113" s="98"/>
      <c r="J113" s="98"/>
    </row>
    <row r="114" spans="1:10" ht="15.5">
      <c r="A114" s="96"/>
      <c r="B114" s="98"/>
      <c r="C114" s="98"/>
      <c r="D114" s="98"/>
      <c r="E114" s="98"/>
      <c r="F114" s="98"/>
      <c r="G114" s="98"/>
      <c r="H114" s="98"/>
      <c r="I114" s="98"/>
      <c r="J114" s="98"/>
    </row>
    <row r="115" spans="1:10" ht="15.5">
      <c r="A115" s="96"/>
      <c r="B115" s="98"/>
      <c r="C115" s="98"/>
      <c r="D115" s="98"/>
      <c r="E115" s="98"/>
      <c r="F115" s="98"/>
      <c r="G115" s="98"/>
      <c r="H115" s="98"/>
      <c r="I115" s="98"/>
      <c r="J115" s="98"/>
    </row>
    <row r="116" spans="1:10" ht="15.5">
      <c r="A116" s="96"/>
      <c r="B116" s="98"/>
      <c r="C116" s="98"/>
      <c r="D116" s="98"/>
      <c r="E116" s="98"/>
      <c r="F116" s="98"/>
      <c r="G116" s="98"/>
      <c r="H116" s="98"/>
      <c r="I116" s="98"/>
      <c r="J116" s="98"/>
    </row>
    <row r="117" spans="1:10" ht="15.5">
      <c r="A117" s="96"/>
      <c r="B117" s="98"/>
      <c r="C117" s="98"/>
      <c r="D117" s="98"/>
      <c r="E117" s="98"/>
      <c r="F117" s="98"/>
      <c r="G117" s="98"/>
      <c r="H117" s="98"/>
      <c r="I117" s="98"/>
      <c r="J117" s="98"/>
    </row>
    <row r="118" spans="1:10" ht="15.5">
      <c r="A118" s="96"/>
      <c r="B118" s="98"/>
      <c r="C118" s="98"/>
      <c r="D118" s="98"/>
      <c r="E118" s="98"/>
      <c r="F118" s="98"/>
      <c r="G118" s="98"/>
      <c r="H118" s="98"/>
      <c r="I118" s="98"/>
      <c r="J118" s="98"/>
    </row>
    <row r="119" spans="1:10" ht="15.5">
      <c r="A119" s="96"/>
      <c r="B119" s="96"/>
      <c r="C119" s="96"/>
      <c r="D119" s="96"/>
      <c r="E119" s="96"/>
      <c r="F119" s="96"/>
      <c r="G119" s="96"/>
      <c r="H119" s="96"/>
      <c r="I119" s="96"/>
      <c r="J119" s="96"/>
    </row>
    <row r="120" spans="1:10" ht="15.5">
      <c r="A120" s="96"/>
      <c r="B120" s="96"/>
      <c r="C120" s="96"/>
      <c r="D120" s="96"/>
      <c r="E120" s="96"/>
      <c r="F120" s="96"/>
      <c r="G120" s="96"/>
      <c r="H120" s="96"/>
      <c r="I120" s="96"/>
      <c r="J120" s="96"/>
    </row>
    <row r="121" spans="1:10" ht="15.5">
      <c r="A121" s="96"/>
      <c r="B121" s="98"/>
      <c r="C121" s="98"/>
      <c r="D121" s="98"/>
      <c r="E121" s="98"/>
      <c r="F121" s="98"/>
      <c r="G121" s="98"/>
      <c r="H121" s="96"/>
      <c r="I121" s="96"/>
      <c r="J121" s="96"/>
    </row>
    <row r="122" spans="1:10" ht="15.5">
      <c r="A122" s="96"/>
      <c r="B122" s="98"/>
      <c r="C122" s="98"/>
      <c r="D122" s="98"/>
      <c r="E122" s="98"/>
      <c r="F122" s="98"/>
      <c r="G122" s="98"/>
      <c r="H122" s="96"/>
      <c r="I122" s="96"/>
      <c r="J122" s="96"/>
    </row>
    <row r="123" spans="1:10" ht="15.5">
      <c r="A123" s="96"/>
      <c r="B123" s="96"/>
      <c r="C123" s="96"/>
      <c r="D123" s="96"/>
      <c r="E123" s="96"/>
      <c r="F123" s="96"/>
      <c r="G123" s="96"/>
      <c r="H123" s="96"/>
      <c r="I123" s="96"/>
      <c r="J123" s="96"/>
    </row>
    <row r="124" spans="1:10" ht="15.5">
      <c r="A124" s="96"/>
      <c r="B124" s="96"/>
      <c r="C124" s="96"/>
      <c r="D124" s="96"/>
      <c r="E124" s="96"/>
      <c r="F124" s="96"/>
      <c r="G124" s="96"/>
      <c r="H124" s="96"/>
      <c r="I124" s="96"/>
      <c r="J124" s="96"/>
    </row>
    <row r="125" spans="1:10" ht="15.5">
      <c r="A125" s="96"/>
      <c r="B125" s="96"/>
      <c r="C125" s="96"/>
      <c r="D125" s="96"/>
      <c r="E125" s="96"/>
      <c r="F125" s="96"/>
      <c r="G125" s="96"/>
      <c r="H125" s="96"/>
      <c r="I125" s="96"/>
      <c r="J125" s="96"/>
    </row>
    <row r="130" spans="3:3" ht="15.5">
      <c r="C130" s="99"/>
    </row>
    <row r="131" spans="3:3" ht="15.5">
      <c r="C131" s="99"/>
    </row>
    <row r="132" spans="3:3" ht="15.5">
      <c r="C132" s="99"/>
    </row>
    <row r="133" spans="3:3" ht="15.5">
      <c r="C133" s="99"/>
    </row>
    <row r="134" spans="3:3" ht="15.5">
      <c r="C134" s="99"/>
    </row>
    <row r="135" spans="3:3" ht="15.5">
      <c r="C135" s="99"/>
    </row>
  </sheetData>
  <mergeCells count="7">
    <mergeCell ref="A105:J105"/>
    <mergeCell ref="A1:J1"/>
    <mergeCell ref="A2:A3"/>
    <mergeCell ref="D2:J2"/>
    <mergeCell ref="A50:J50"/>
    <mergeCell ref="A51:A52"/>
    <mergeCell ref="D51:J51"/>
  </mergeCells>
  <pageMargins left="0.7" right="0.7" top="0.75" bottom="0.75" header="0.3" footer="0.3"/>
  <pageSetup scale="65" orientation="portrait" horizontalDpi="1200" verticalDpi="1200" r:id="rId1"/>
  <rowBreaks count="1" manualBreakCount="1">
    <brk id="49" max="16383" man="1"/>
  </rowBreaks>
  <ignoredErrors>
    <ignoredError sqref="B4:J4 B53:J5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99C5C-9B58-44F5-8B06-FDCF19CD1EA4}">
  <dimension ref="A1:J139"/>
  <sheetViews>
    <sheetView zoomScaleNormal="100" zoomScaleSheetLayoutView="100" workbookViewId="0">
      <selection activeCell="L13" sqref="L13"/>
    </sheetView>
  </sheetViews>
  <sheetFormatPr defaultColWidth="9.1796875" defaultRowHeight="12.5"/>
  <cols>
    <col min="1" max="1" width="36.7265625" style="39" customWidth="1"/>
    <col min="2" max="10" width="10.54296875" style="39" customWidth="1"/>
    <col min="11" max="16384" width="9.1796875" style="39"/>
  </cols>
  <sheetData>
    <row r="1" spans="1:10" ht="13.5" thickBot="1">
      <c r="A1" s="196" t="s">
        <v>248</v>
      </c>
      <c r="B1" s="196"/>
      <c r="C1" s="196"/>
      <c r="D1" s="196"/>
      <c r="E1" s="196"/>
      <c r="F1" s="196"/>
      <c r="G1" s="196"/>
      <c r="H1" s="196"/>
      <c r="I1" s="196"/>
      <c r="J1" s="196"/>
    </row>
    <row r="2" spans="1:10" ht="13" thickTop="1">
      <c r="A2" s="190" t="s">
        <v>53</v>
      </c>
      <c r="B2" s="40" t="s">
        <v>54</v>
      </c>
      <c r="C2" s="40" t="s">
        <v>55</v>
      </c>
      <c r="D2" s="192" t="s">
        <v>56</v>
      </c>
      <c r="E2" s="193"/>
      <c r="F2" s="193"/>
      <c r="G2" s="193"/>
      <c r="H2" s="193"/>
      <c r="I2" s="193"/>
      <c r="J2" s="193"/>
    </row>
    <row r="3" spans="1:10">
      <c r="A3" s="191"/>
      <c r="B3" s="71">
        <v>2022</v>
      </c>
      <c r="C3" s="71">
        <f>B3+1</f>
        <v>2023</v>
      </c>
      <c r="D3" s="71">
        <f t="shared" ref="D3:J3" si="0">C3+1</f>
        <v>2024</v>
      </c>
      <c r="E3" s="71">
        <f t="shared" si="0"/>
        <v>2025</v>
      </c>
      <c r="F3" s="71">
        <f t="shared" si="0"/>
        <v>2026</v>
      </c>
      <c r="G3" s="71">
        <f t="shared" si="0"/>
        <v>2027</v>
      </c>
      <c r="H3" s="71">
        <f t="shared" si="0"/>
        <v>2028</v>
      </c>
      <c r="I3" s="71">
        <f t="shared" si="0"/>
        <v>2029</v>
      </c>
      <c r="J3" s="72">
        <f t="shared" si="0"/>
        <v>2030</v>
      </c>
    </row>
    <row r="4" spans="1:10">
      <c r="A4" s="83"/>
      <c r="B4" s="47" t="s">
        <v>24</v>
      </c>
      <c r="C4" s="47" t="s">
        <v>25</v>
      </c>
      <c r="D4" s="48" t="s">
        <v>26</v>
      </c>
      <c r="E4" s="47" t="s">
        <v>27</v>
      </c>
      <c r="F4" s="47" t="s">
        <v>28</v>
      </c>
      <c r="G4" s="47" t="s">
        <v>29</v>
      </c>
      <c r="H4" s="47" t="s">
        <v>30</v>
      </c>
      <c r="I4" s="47" t="s">
        <v>31</v>
      </c>
      <c r="J4" s="49" t="s">
        <v>32</v>
      </c>
    </row>
    <row r="5" spans="1:10">
      <c r="A5" s="50" t="s">
        <v>202</v>
      </c>
      <c r="B5" s="85">
        <v>73175014</v>
      </c>
      <c r="C5" s="85">
        <v>71148000</v>
      </c>
      <c r="D5" s="85">
        <v>70010100</v>
      </c>
      <c r="E5" s="85">
        <v>70210100</v>
      </c>
      <c r="F5" s="85">
        <v>70262300</v>
      </c>
      <c r="G5" s="85">
        <v>70395900</v>
      </c>
      <c r="H5" s="85">
        <v>70521100</v>
      </c>
      <c r="I5" s="85">
        <v>70720500</v>
      </c>
      <c r="J5" s="85">
        <v>70906000</v>
      </c>
    </row>
    <row r="6" spans="1:10">
      <c r="A6" s="56" t="s">
        <v>60</v>
      </c>
      <c r="B6" s="86">
        <v>66675073</v>
      </c>
      <c r="C6" s="86">
        <v>64967500</v>
      </c>
      <c r="D6" s="86">
        <v>64245300</v>
      </c>
      <c r="E6" s="86">
        <v>64558800</v>
      </c>
      <c r="F6" s="86">
        <v>64701800</v>
      </c>
      <c r="G6" s="86">
        <v>64908000</v>
      </c>
      <c r="H6" s="86">
        <v>65092700</v>
      </c>
      <c r="I6" s="86">
        <v>65328500</v>
      </c>
      <c r="J6" s="86">
        <v>65541600</v>
      </c>
    </row>
    <row r="7" spans="1:10">
      <c r="A7" s="56" t="s">
        <v>203</v>
      </c>
      <c r="B7" s="86">
        <v>33868253</v>
      </c>
      <c r="C7" s="86">
        <v>34407900</v>
      </c>
      <c r="D7" s="86">
        <v>34643200</v>
      </c>
      <c r="E7" s="86">
        <v>34800600</v>
      </c>
      <c r="F7" s="86">
        <v>34978100</v>
      </c>
      <c r="G7" s="86">
        <v>35170500</v>
      </c>
      <c r="H7" s="86">
        <v>35382200</v>
      </c>
      <c r="I7" s="86">
        <v>35611900</v>
      </c>
      <c r="J7" s="86">
        <v>35845700</v>
      </c>
    </row>
    <row r="8" spans="1:10" s="59" customFormat="1" ht="13">
      <c r="A8" s="53" t="s">
        <v>204</v>
      </c>
      <c r="B8" s="87">
        <v>33868253</v>
      </c>
      <c r="C8" s="100">
        <v>34407900</v>
      </c>
      <c r="D8" s="101">
        <v>34630700</v>
      </c>
      <c r="E8" s="101">
        <v>34788400</v>
      </c>
      <c r="F8" s="101">
        <v>34966100</v>
      </c>
      <c r="G8" s="101">
        <v>35158800</v>
      </c>
      <c r="H8" s="101">
        <v>35370800</v>
      </c>
      <c r="I8" s="101">
        <v>35601000</v>
      </c>
      <c r="J8" s="102">
        <v>35835300</v>
      </c>
    </row>
    <row r="9" spans="1:10">
      <c r="A9" s="53" t="s">
        <v>205</v>
      </c>
      <c r="B9" s="87">
        <v>4503499</v>
      </c>
      <c r="C9" s="100">
        <v>3892500</v>
      </c>
      <c r="D9" s="101">
        <v>3411700</v>
      </c>
      <c r="E9" s="101">
        <v>3113000</v>
      </c>
      <c r="F9" s="101">
        <v>2836100</v>
      </c>
      <c r="G9" s="101">
        <v>2584600</v>
      </c>
      <c r="H9" s="101">
        <v>2355300</v>
      </c>
      <c r="I9" s="101">
        <v>2146300</v>
      </c>
      <c r="J9" s="102">
        <v>1955900</v>
      </c>
    </row>
    <row r="10" spans="1:10">
      <c r="A10" s="53" t="s">
        <v>64</v>
      </c>
      <c r="B10" s="87">
        <v>3737018</v>
      </c>
      <c r="C10" s="100">
        <v>2222100</v>
      </c>
      <c r="D10" s="101">
        <v>2122000</v>
      </c>
      <c r="E10" s="101">
        <v>1843800</v>
      </c>
      <c r="F10" s="101">
        <v>1587400</v>
      </c>
      <c r="G10" s="101">
        <v>1354900</v>
      </c>
      <c r="H10" s="101">
        <v>1143300</v>
      </c>
      <c r="I10" s="101">
        <v>951900</v>
      </c>
      <c r="J10" s="102">
        <v>780600</v>
      </c>
    </row>
    <row r="11" spans="1:10">
      <c r="A11" s="53" t="s">
        <v>65</v>
      </c>
      <c r="B11" s="87">
        <v>765364</v>
      </c>
      <c r="C11" s="100">
        <v>1669400</v>
      </c>
      <c r="D11" s="101">
        <v>1288300</v>
      </c>
      <c r="E11" s="101">
        <v>1267500</v>
      </c>
      <c r="F11" s="101">
        <v>1246900</v>
      </c>
      <c r="G11" s="101">
        <v>1227600</v>
      </c>
      <c r="H11" s="101">
        <v>1209600</v>
      </c>
      <c r="I11" s="101">
        <v>1191900</v>
      </c>
      <c r="J11" s="102">
        <v>1172600</v>
      </c>
    </row>
    <row r="12" spans="1:10">
      <c r="A12" s="53" t="s">
        <v>66</v>
      </c>
      <c r="B12" s="87">
        <v>1117</v>
      </c>
      <c r="C12" s="100">
        <v>1100</v>
      </c>
      <c r="D12" s="101">
        <v>1400</v>
      </c>
      <c r="E12" s="101">
        <v>1700</v>
      </c>
      <c r="F12" s="101">
        <v>1900</v>
      </c>
      <c r="G12" s="101">
        <v>2100</v>
      </c>
      <c r="H12" s="101">
        <v>2300</v>
      </c>
      <c r="I12" s="101">
        <v>2500</v>
      </c>
      <c r="J12" s="102">
        <v>2800</v>
      </c>
    </row>
    <row r="13" spans="1:10">
      <c r="A13" s="53" t="s">
        <v>206</v>
      </c>
      <c r="B13" s="87">
        <v>29364754</v>
      </c>
      <c r="C13" s="100">
        <v>30515400</v>
      </c>
      <c r="D13" s="100">
        <v>31219000</v>
      </c>
      <c r="E13" s="100">
        <v>31675400</v>
      </c>
      <c r="F13" s="100">
        <v>32130000</v>
      </c>
      <c r="G13" s="100">
        <v>32574200</v>
      </c>
      <c r="H13" s="100">
        <v>33015500</v>
      </c>
      <c r="I13" s="100">
        <v>33454700</v>
      </c>
      <c r="J13" s="100">
        <v>33879400</v>
      </c>
    </row>
    <row r="14" spans="1:10">
      <c r="A14" s="53" t="s">
        <v>207</v>
      </c>
      <c r="B14" s="87">
        <v>12918634</v>
      </c>
      <c r="C14" s="100">
        <v>13921700</v>
      </c>
      <c r="D14" s="100">
        <v>14475200</v>
      </c>
      <c r="E14" s="100">
        <v>14755100</v>
      </c>
      <c r="F14" s="100">
        <v>15029600</v>
      </c>
      <c r="G14" s="100">
        <v>15289600</v>
      </c>
      <c r="H14" s="100">
        <v>15543100</v>
      </c>
      <c r="I14" s="100">
        <v>15790700</v>
      </c>
      <c r="J14" s="100">
        <v>16020000</v>
      </c>
    </row>
    <row r="15" spans="1:10">
      <c r="A15" s="53" t="s">
        <v>208</v>
      </c>
      <c r="B15" s="87">
        <v>16446121</v>
      </c>
      <c r="C15" s="100">
        <v>16593700</v>
      </c>
      <c r="D15" s="100">
        <v>16743800</v>
      </c>
      <c r="E15" s="100">
        <v>16920300</v>
      </c>
      <c r="F15" s="100">
        <v>17100400</v>
      </c>
      <c r="G15" s="100">
        <v>17284500</v>
      </c>
      <c r="H15" s="100">
        <v>17472400</v>
      </c>
      <c r="I15" s="100">
        <v>17664000</v>
      </c>
      <c r="J15" s="100">
        <v>17859400</v>
      </c>
    </row>
    <row r="16" spans="1:10">
      <c r="A16" s="53" t="s">
        <v>70</v>
      </c>
      <c r="B16" s="87">
        <v>0</v>
      </c>
      <c r="C16" s="100">
        <v>0</v>
      </c>
      <c r="D16" s="101">
        <v>12400</v>
      </c>
      <c r="E16" s="101">
        <v>12200</v>
      </c>
      <c r="F16" s="101">
        <v>11900</v>
      </c>
      <c r="G16" s="101">
        <v>11600</v>
      </c>
      <c r="H16" s="101">
        <v>11300</v>
      </c>
      <c r="I16" s="101">
        <v>10800</v>
      </c>
      <c r="J16" s="102">
        <v>10400</v>
      </c>
    </row>
    <row r="17" spans="1:10">
      <c r="A17" s="53" t="s">
        <v>209</v>
      </c>
      <c r="B17" s="87">
        <v>0</v>
      </c>
      <c r="C17" s="100">
        <v>0</v>
      </c>
      <c r="D17" s="101">
        <v>100</v>
      </c>
      <c r="E17" s="101">
        <v>100</v>
      </c>
      <c r="F17" s="101">
        <v>100</v>
      </c>
      <c r="G17" s="101">
        <v>100</v>
      </c>
      <c r="H17" s="101">
        <v>100</v>
      </c>
      <c r="I17" s="101">
        <v>100</v>
      </c>
      <c r="J17" s="102">
        <v>100</v>
      </c>
    </row>
    <row r="18" spans="1:10">
      <c r="A18" s="53" t="s">
        <v>72</v>
      </c>
      <c r="B18" s="87">
        <v>0</v>
      </c>
      <c r="C18" s="100">
        <v>0</v>
      </c>
      <c r="D18" s="101">
        <v>100</v>
      </c>
      <c r="E18" s="101">
        <v>100</v>
      </c>
      <c r="F18" s="101">
        <v>100</v>
      </c>
      <c r="G18" s="101">
        <v>100</v>
      </c>
      <c r="H18" s="101">
        <v>100</v>
      </c>
      <c r="I18" s="101">
        <v>100</v>
      </c>
      <c r="J18" s="102">
        <v>100</v>
      </c>
    </row>
    <row r="19" spans="1:10">
      <c r="A19" s="53" t="s">
        <v>210</v>
      </c>
      <c r="B19" s="87">
        <v>0</v>
      </c>
      <c r="C19" s="100">
        <v>0</v>
      </c>
      <c r="D19" s="101">
        <v>0</v>
      </c>
      <c r="E19" s="101">
        <v>0</v>
      </c>
      <c r="F19" s="101">
        <v>0</v>
      </c>
      <c r="G19" s="101">
        <v>0</v>
      </c>
      <c r="H19" s="101">
        <v>0</v>
      </c>
      <c r="I19" s="101">
        <v>0</v>
      </c>
      <c r="J19" s="102">
        <v>0</v>
      </c>
    </row>
    <row r="20" spans="1:10">
      <c r="A20" s="56" t="s">
        <v>74</v>
      </c>
      <c r="B20" s="86">
        <v>8713412</v>
      </c>
      <c r="C20" s="103">
        <v>5922600</v>
      </c>
      <c r="D20" s="103">
        <v>6931600</v>
      </c>
      <c r="E20" s="103">
        <v>6923100</v>
      </c>
      <c r="F20" s="103">
        <v>6838500</v>
      </c>
      <c r="G20" s="103">
        <v>6753900</v>
      </c>
      <c r="H20" s="103">
        <v>6669200</v>
      </c>
      <c r="I20" s="103">
        <v>6584600</v>
      </c>
      <c r="J20" s="103">
        <v>6500000</v>
      </c>
    </row>
    <row r="21" spans="1:10">
      <c r="A21" s="53" t="s">
        <v>75</v>
      </c>
      <c r="B21" s="87">
        <v>8713412</v>
      </c>
      <c r="C21" s="100">
        <v>5922600</v>
      </c>
      <c r="D21" s="101">
        <v>6931600</v>
      </c>
      <c r="E21" s="101">
        <v>6923100</v>
      </c>
      <c r="F21" s="101">
        <v>6838500</v>
      </c>
      <c r="G21" s="101">
        <v>6753900</v>
      </c>
      <c r="H21" s="101">
        <v>6669200</v>
      </c>
      <c r="I21" s="101">
        <v>6584600</v>
      </c>
      <c r="J21" s="102">
        <v>6500000</v>
      </c>
    </row>
    <row r="22" spans="1:10">
      <c r="A22" s="53" t="s">
        <v>76</v>
      </c>
      <c r="B22" s="87">
        <v>0</v>
      </c>
      <c r="C22" s="100">
        <v>0</v>
      </c>
      <c r="D22" s="101">
        <v>0</v>
      </c>
      <c r="E22" s="101">
        <v>0</v>
      </c>
      <c r="F22" s="101">
        <v>0</v>
      </c>
      <c r="G22" s="101">
        <v>0</v>
      </c>
      <c r="H22" s="101">
        <v>0</v>
      </c>
      <c r="I22" s="101">
        <v>0</v>
      </c>
      <c r="J22" s="102">
        <v>0</v>
      </c>
    </row>
    <row r="23" spans="1:10">
      <c r="A23" s="56" t="s">
        <v>77</v>
      </c>
      <c r="B23" s="86">
        <v>1522404</v>
      </c>
      <c r="C23" s="103">
        <v>1509100</v>
      </c>
      <c r="D23" s="104">
        <v>1470000</v>
      </c>
      <c r="E23" s="104">
        <v>1479900</v>
      </c>
      <c r="F23" s="104">
        <v>1449400</v>
      </c>
      <c r="G23" s="104">
        <v>1452000</v>
      </c>
      <c r="H23" s="104">
        <v>1427600</v>
      </c>
      <c r="I23" s="104">
        <v>1426200</v>
      </c>
      <c r="J23" s="105">
        <v>1406300</v>
      </c>
    </row>
    <row r="24" spans="1:10">
      <c r="A24" s="53" t="s">
        <v>78</v>
      </c>
      <c r="B24" s="87">
        <v>136485</v>
      </c>
      <c r="C24" s="100">
        <v>191200</v>
      </c>
      <c r="D24" s="101">
        <v>176200</v>
      </c>
      <c r="E24" s="101">
        <v>162500</v>
      </c>
      <c r="F24" s="101">
        <v>150200</v>
      </c>
      <c r="G24" s="101">
        <v>139000</v>
      </c>
      <c r="H24" s="101">
        <v>128900</v>
      </c>
      <c r="I24" s="101">
        <v>119800</v>
      </c>
      <c r="J24" s="102">
        <v>111500</v>
      </c>
    </row>
    <row r="25" spans="1:10">
      <c r="A25" s="53" t="s">
        <v>79</v>
      </c>
      <c r="B25" s="87">
        <v>1385919</v>
      </c>
      <c r="C25" s="100">
        <v>1317900</v>
      </c>
      <c r="D25" s="101">
        <v>1293800</v>
      </c>
      <c r="E25" s="101">
        <v>1317400</v>
      </c>
      <c r="F25" s="101">
        <v>1299200</v>
      </c>
      <c r="G25" s="101">
        <v>1313000</v>
      </c>
      <c r="H25" s="101">
        <v>1298600</v>
      </c>
      <c r="I25" s="101">
        <v>1306400</v>
      </c>
      <c r="J25" s="102">
        <v>1294700</v>
      </c>
    </row>
    <row r="26" spans="1:10">
      <c r="A26" s="56" t="s">
        <v>80</v>
      </c>
      <c r="B26" s="86">
        <v>182333</v>
      </c>
      <c r="C26" s="103">
        <v>0</v>
      </c>
      <c r="D26" s="104">
        <v>0</v>
      </c>
      <c r="E26" s="104">
        <v>0</v>
      </c>
      <c r="F26" s="104">
        <v>0</v>
      </c>
      <c r="G26" s="104">
        <v>0</v>
      </c>
      <c r="H26" s="104">
        <v>0</v>
      </c>
      <c r="I26" s="104">
        <v>0</v>
      </c>
      <c r="J26" s="105">
        <v>0</v>
      </c>
    </row>
    <row r="27" spans="1:10">
      <c r="A27" s="56" t="s">
        <v>211</v>
      </c>
      <c r="B27" s="86">
        <v>2129943</v>
      </c>
      <c r="C27" s="103">
        <v>2195900</v>
      </c>
      <c r="D27" s="104">
        <v>2289500</v>
      </c>
      <c r="E27" s="104">
        <v>2386700</v>
      </c>
      <c r="F27" s="104">
        <v>2439000</v>
      </c>
      <c r="G27" s="104">
        <v>2492100</v>
      </c>
      <c r="H27" s="104">
        <v>2545600</v>
      </c>
      <c r="I27" s="104">
        <v>2599200</v>
      </c>
      <c r="J27" s="105">
        <v>2652800</v>
      </c>
    </row>
    <row r="28" spans="1:10">
      <c r="A28" s="53" t="s">
        <v>82</v>
      </c>
      <c r="B28" s="87">
        <v>139427</v>
      </c>
      <c r="C28" s="100">
        <v>295400</v>
      </c>
      <c r="D28" s="101">
        <v>277600</v>
      </c>
      <c r="E28" s="101">
        <v>264300</v>
      </c>
      <c r="F28" s="101">
        <v>254500</v>
      </c>
      <c r="G28" s="101">
        <v>247300</v>
      </c>
      <c r="H28" s="101">
        <v>241900</v>
      </c>
      <c r="I28" s="101">
        <v>237900</v>
      </c>
      <c r="J28" s="102">
        <v>234900</v>
      </c>
    </row>
    <row r="29" spans="1:10">
      <c r="A29" s="53" t="s">
        <v>83</v>
      </c>
      <c r="B29" s="87">
        <v>1990516</v>
      </c>
      <c r="C29" s="100">
        <v>1900500</v>
      </c>
      <c r="D29" s="101">
        <v>2011900</v>
      </c>
      <c r="E29" s="101">
        <v>2122300</v>
      </c>
      <c r="F29" s="101">
        <v>2184500</v>
      </c>
      <c r="G29" s="101">
        <v>2244900</v>
      </c>
      <c r="H29" s="101">
        <v>2303700</v>
      </c>
      <c r="I29" s="101">
        <v>2361300</v>
      </c>
      <c r="J29" s="102">
        <v>2417900</v>
      </c>
    </row>
    <row r="30" spans="1:10">
      <c r="A30" s="56" t="s">
        <v>212</v>
      </c>
      <c r="B30" s="86">
        <v>3087129</v>
      </c>
      <c r="C30" s="103">
        <v>3067000</v>
      </c>
      <c r="D30" s="104">
        <v>3037500</v>
      </c>
      <c r="E30" s="104">
        <v>3043500</v>
      </c>
      <c r="F30" s="104">
        <v>3028600</v>
      </c>
      <c r="G30" s="104">
        <v>3032200</v>
      </c>
      <c r="H30" s="104">
        <v>3023800</v>
      </c>
      <c r="I30" s="104">
        <v>3026200</v>
      </c>
      <c r="J30" s="105">
        <v>3021100</v>
      </c>
    </row>
    <row r="31" spans="1:10">
      <c r="A31" s="53" t="s">
        <v>85</v>
      </c>
      <c r="B31" s="87">
        <v>349224</v>
      </c>
      <c r="C31" s="100">
        <v>457500</v>
      </c>
      <c r="D31" s="101">
        <v>413800</v>
      </c>
      <c r="E31" s="101">
        <v>401900</v>
      </c>
      <c r="F31" s="101">
        <v>372700</v>
      </c>
      <c r="G31" s="101">
        <v>362700</v>
      </c>
      <c r="H31" s="101">
        <v>342800</v>
      </c>
      <c r="I31" s="101">
        <v>334800</v>
      </c>
      <c r="J31" s="102">
        <v>321000</v>
      </c>
    </row>
    <row r="32" spans="1:10">
      <c r="A32" s="53" t="s">
        <v>86</v>
      </c>
      <c r="B32" s="87">
        <v>2737905</v>
      </c>
      <c r="C32" s="100">
        <v>2609500</v>
      </c>
      <c r="D32" s="101">
        <v>2623700</v>
      </c>
      <c r="E32" s="101">
        <v>2641600</v>
      </c>
      <c r="F32" s="101">
        <v>2655900</v>
      </c>
      <c r="G32" s="101">
        <v>2669500</v>
      </c>
      <c r="H32" s="101">
        <v>2681100</v>
      </c>
      <c r="I32" s="101">
        <v>2691300</v>
      </c>
      <c r="J32" s="102">
        <v>2700100</v>
      </c>
    </row>
    <row r="33" spans="1:10">
      <c r="A33" s="53" t="s">
        <v>87</v>
      </c>
      <c r="B33" s="87">
        <v>747645</v>
      </c>
      <c r="C33" s="100">
        <v>740700</v>
      </c>
      <c r="D33" s="101">
        <v>724000</v>
      </c>
      <c r="E33" s="101">
        <v>710000</v>
      </c>
      <c r="F33" s="101">
        <v>695600</v>
      </c>
      <c r="G33" s="101">
        <v>682100</v>
      </c>
      <c r="H33" s="101">
        <v>668900</v>
      </c>
      <c r="I33" s="101">
        <v>656300</v>
      </c>
      <c r="J33" s="102">
        <v>644100</v>
      </c>
    </row>
    <row r="34" spans="1:10">
      <c r="A34" s="53" t="s">
        <v>88</v>
      </c>
      <c r="B34" s="87">
        <v>79430</v>
      </c>
      <c r="C34" s="100">
        <v>115400</v>
      </c>
      <c r="D34" s="101">
        <v>105300</v>
      </c>
      <c r="E34" s="101">
        <v>96100</v>
      </c>
      <c r="F34" s="101">
        <v>87800</v>
      </c>
      <c r="G34" s="101">
        <v>80300</v>
      </c>
      <c r="H34" s="101">
        <v>73400</v>
      </c>
      <c r="I34" s="101">
        <v>67300</v>
      </c>
      <c r="J34" s="102">
        <v>61700</v>
      </c>
    </row>
    <row r="35" spans="1:10">
      <c r="A35" s="53" t="s">
        <v>89</v>
      </c>
      <c r="B35" s="87">
        <v>668215</v>
      </c>
      <c r="C35" s="100">
        <v>625300</v>
      </c>
      <c r="D35" s="101">
        <v>618800</v>
      </c>
      <c r="E35" s="101">
        <v>613900</v>
      </c>
      <c r="F35" s="101">
        <v>607800</v>
      </c>
      <c r="G35" s="101">
        <v>601900</v>
      </c>
      <c r="H35" s="101">
        <v>595500</v>
      </c>
      <c r="I35" s="101">
        <v>589100</v>
      </c>
      <c r="J35" s="102">
        <v>582400</v>
      </c>
    </row>
    <row r="36" spans="1:10">
      <c r="A36" s="53" t="s">
        <v>90</v>
      </c>
      <c r="B36" s="87">
        <v>0</v>
      </c>
      <c r="C36" s="100">
        <v>0</v>
      </c>
      <c r="D36" s="101">
        <v>0</v>
      </c>
      <c r="E36" s="101">
        <v>0</v>
      </c>
      <c r="F36" s="101">
        <v>0</v>
      </c>
      <c r="G36" s="101">
        <v>0</v>
      </c>
      <c r="H36" s="101">
        <v>0</v>
      </c>
      <c r="I36" s="101">
        <v>0</v>
      </c>
      <c r="J36" s="102">
        <v>0</v>
      </c>
    </row>
    <row r="37" spans="1:10">
      <c r="A37" s="53" t="s">
        <v>91</v>
      </c>
      <c r="B37" s="87">
        <v>0</v>
      </c>
      <c r="C37" s="100">
        <v>0</v>
      </c>
      <c r="D37" s="101">
        <v>0</v>
      </c>
      <c r="E37" s="101">
        <v>0</v>
      </c>
      <c r="F37" s="101">
        <v>0</v>
      </c>
      <c r="G37" s="101">
        <v>0</v>
      </c>
      <c r="H37" s="101">
        <v>0</v>
      </c>
      <c r="I37" s="101">
        <v>0</v>
      </c>
      <c r="J37" s="102">
        <v>0</v>
      </c>
    </row>
    <row r="38" spans="1:10">
      <c r="A38" s="53" t="s">
        <v>92</v>
      </c>
      <c r="B38" s="87">
        <v>0</v>
      </c>
      <c r="C38" s="100">
        <v>0</v>
      </c>
      <c r="D38" s="101">
        <v>0</v>
      </c>
      <c r="E38" s="101">
        <v>0</v>
      </c>
      <c r="F38" s="101">
        <v>0</v>
      </c>
      <c r="G38" s="101">
        <v>0</v>
      </c>
      <c r="H38" s="101">
        <v>0</v>
      </c>
      <c r="I38" s="101">
        <v>0</v>
      </c>
      <c r="J38" s="102">
        <v>0</v>
      </c>
    </row>
    <row r="39" spans="1:10">
      <c r="A39" s="53" t="s">
        <v>93</v>
      </c>
      <c r="B39" s="87">
        <v>0</v>
      </c>
      <c r="C39" s="100">
        <v>0</v>
      </c>
      <c r="D39" s="101">
        <v>0</v>
      </c>
      <c r="E39" s="101">
        <v>0</v>
      </c>
      <c r="F39" s="101">
        <v>0</v>
      </c>
      <c r="G39" s="101">
        <v>0</v>
      </c>
      <c r="H39" s="101">
        <v>0</v>
      </c>
      <c r="I39" s="101">
        <v>0</v>
      </c>
      <c r="J39" s="102">
        <v>0</v>
      </c>
    </row>
    <row r="40" spans="1:10">
      <c r="A40" s="53" t="s">
        <v>94</v>
      </c>
      <c r="B40" s="87">
        <v>107343</v>
      </c>
      <c r="C40" s="100">
        <v>113000</v>
      </c>
      <c r="D40" s="101">
        <v>99000</v>
      </c>
      <c r="E40" s="101">
        <v>112600</v>
      </c>
      <c r="F40" s="101">
        <v>105200</v>
      </c>
      <c r="G40" s="101">
        <v>114000</v>
      </c>
      <c r="H40" s="101">
        <v>110100</v>
      </c>
      <c r="I40" s="101">
        <v>116100</v>
      </c>
      <c r="J40" s="102">
        <v>114300</v>
      </c>
    </row>
    <row r="41" spans="1:10">
      <c r="A41" s="53" t="s">
        <v>95</v>
      </c>
      <c r="B41" s="87">
        <v>4557</v>
      </c>
      <c r="C41" s="100">
        <v>17100</v>
      </c>
      <c r="D41" s="101">
        <v>17600</v>
      </c>
      <c r="E41" s="101">
        <v>17800</v>
      </c>
      <c r="F41" s="101">
        <v>18100</v>
      </c>
      <c r="G41" s="101">
        <v>18400</v>
      </c>
      <c r="H41" s="101">
        <v>18700</v>
      </c>
      <c r="I41" s="101">
        <v>19000</v>
      </c>
      <c r="J41" s="102">
        <v>19300</v>
      </c>
    </row>
    <row r="42" spans="1:10">
      <c r="A42" s="53" t="s">
        <v>96</v>
      </c>
      <c r="B42" s="87">
        <v>2227584</v>
      </c>
      <c r="C42" s="100">
        <v>2196200</v>
      </c>
      <c r="D42" s="101">
        <v>2196900</v>
      </c>
      <c r="E42" s="101">
        <v>2203000</v>
      </c>
      <c r="F42" s="101">
        <v>2209700</v>
      </c>
      <c r="G42" s="101">
        <v>2217700</v>
      </c>
      <c r="H42" s="101">
        <v>2226100</v>
      </c>
      <c r="I42" s="101">
        <v>2234800</v>
      </c>
      <c r="J42" s="102">
        <v>2243400</v>
      </c>
    </row>
    <row r="43" spans="1:10">
      <c r="A43" s="53" t="s">
        <v>213</v>
      </c>
      <c r="B43" s="87">
        <v>157894</v>
      </c>
      <c r="C43" s="100">
        <v>212000</v>
      </c>
      <c r="D43" s="101">
        <v>191900</v>
      </c>
      <c r="E43" s="101">
        <v>175300</v>
      </c>
      <c r="F43" s="101">
        <v>161600</v>
      </c>
      <c r="G43" s="101">
        <v>150100</v>
      </c>
      <c r="H43" s="101">
        <v>140500</v>
      </c>
      <c r="I43" s="101">
        <v>132500</v>
      </c>
      <c r="J43" s="102">
        <v>125700</v>
      </c>
    </row>
    <row r="44" spans="1:10">
      <c r="A44" s="53" t="s">
        <v>214</v>
      </c>
      <c r="B44" s="87">
        <v>2069690</v>
      </c>
      <c r="C44" s="100">
        <v>1984300</v>
      </c>
      <c r="D44" s="101">
        <v>2005000</v>
      </c>
      <c r="E44" s="101">
        <v>2027700</v>
      </c>
      <c r="F44" s="101">
        <v>2048200</v>
      </c>
      <c r="G44" s="101">
        <v>2067600</v>
      </c>
      <c r="H44" s="101">
        <v>2085600</v>
      </c>
      <c r="I44" s="101">
        <v>2102300</v>
      </c>
      <c r="J44" s="102">
        <v>2117700</v>
      </c>
    </row>
    <row r="45" spans="1:10">
      <c r="A45" s="53" t="s">
        <v>215</v>
      </c>
      <c r="B45" s="87">
        <v>0</v>
      </c>
      <c r="C45" s="100">
        <v>0</v>
      </c>
      <c r="D45" s="101">
        <v>0</v>
      </c>
      <c r="E45" s="101">
        <v>0</v>
      </c>
      <c r="F45" s="101">
        <v>0</v>
      </c>
      <c r="G45" s="101">
        <v>0</v>
      </c>
      <c r="H45" s="101">
        <v>0</v>
      </c>
      <c r="I45" s="101">
        <v>0</v>
      </c>
      <c r="J45" s="102">
        <v>0</v>
      </c>
    </row>
    <row r="46" spans="1:10">
      <c r="A46" s="53" t="s">
        <v>100</v>
      </c>
      <c r="B46" s="87">
        <v>0</v>
      </c>
      <c r="C46" s="100">
        <v>0</v>
      </c>
      <c r="D46" s="101">
        <v>0</v>
      </c>
      <c r="E46" s="101">
        <v>0</v>
      </c>
      <c r="F46" s="101">
        <v>0</v>
      </c>
      <c r="G46" s="101">
        <v>0</v>
      </c>
      <c r="H46" s="101">
        <v>0</v>
      </c>
      <c r="I46" s="101">
        <v>0</v>
      </c>
      <c r="J46" s="102">
        <v>0</v>
      </c>
    </row>
    <row r="47" spans="1:10">
      <c r="A47" s="56" t="s">
        <v>101</v>
      </c>
      <c r="B47" s="86">
        <v>275902</v>
      </c>
      <c r="C47" s="103">
        <v>318600</v>
      </c>
      <c r="D47" s="103">
        <v>332800</v>
      </c>
      <c r="E47" s="103">
        <v>340600</v>
      </c>
      <c r="F47" s="103">
        <v>346000</v>
      </c>
      <c r="G47" s="103">
        <v>350400</v>
      </c>
      <c r="H47" s="103">
        <v>354500</v>
      </c>
      <c r="I47" s="103">
        <v>358500</v>
      </c>
      <c r="J47" s="103">
        <v>362300</v>
      </c>
    </row>
    <row r="48" spans="1:10">
      <c r="A48" s="65" t="s">
        <v>103</v>
      </c>
      <c r="B48" s="86">
        <v>0</v>
      </c>
      <c r="C48" s="103">
        <v>0</v>
      </c>
      <c r="D48" s="103">
        <v>0</v>
      </c>
      <c r="E48" s="103">
        <v>0</v>
      </c>
      <c r="F48" s="103">
        <v>0</v>
      </c>
      <c r="G48" s="103">
        <v>0</v>
      </c>
      <c r="H48" s="103">
        <v>0</v>
      </c>
      <c r="I48" s="103">
        <v>0</v>
      </c>
      <c r="J48" s="103">
        <v>0</v>
      </c>
    </row>
    <row r="49" spans="1:10">
      <c r="A49" s="92" t="s">
        <v>51</v>
      </c>
      <c r="B49" s="93"/>
      <c r="C49" s="93"/>
      <c r="D49" s="93"/>
      <c r="E49" s="93"/>
      <c r="F49" s="93"/>
      <c r="G49" s="93"/>
      <c r="H49" s="93"/>
      <c r="I49" s="93"/>
      <c r="J49" s="93"/>
    </row>
    <row r="50" spans="1:10" ht="13.5" thickBot="1">
      <c r="A50" s="196" t="s">
        <v>249</v>
      </c>
      <c r="B50" s="196"/>
      <c r="C50" s="196"/>
      <c r="D50" s="196"/>
      <c r="E50" s="196"/>
      <c r="F50" s="196"/>
      <c r="G50" s="196"/>
      <c r="H50" s="196"/>
      <c r="I50" s="196"/>
      <c r="J50" s="196"/>
    </row>
    <row r="51" spans="1:10" ht="13" thickTop="1">
      <c r="A51" s="190" t="s">
        <v>53</v>
      </c>
      <c r="B51" s="40" t="s">
        <v>54</v>
      </c>
      <c r="C51" s="40" t="s">
        <v>55</v>
      </c>
      <c r="D51" s="192" t="s">
        <v>56</v>
      </c>
      <c r="E51" s="193"/>
      <c r="F51" s="193"/>
      <c r="G51" s="193"/>
      <c r="H51" s="193"/>
      <c r="I51" s="193"/>
      <c r="J51" s="193"/>
    </row>
    <row r="52" spans="1:10">
      <c r="A52" s="191"/>
      <c r="B52" s="71">
        <v>2022</v>
      </c>
      <c r="C52" s="71">
        <f>B52+1</f>
        <v>2023</v>
      </c>
      <c r="D52" s="71">
        <f t="shared" ref="D52:J52" si="1">C52+1</f>
        <v>2024</v>
      </c>
      <c r="E52" s="71">
        <f t="shared" si="1"/>
        <v>2025</v>
      </c>
      <c r="F52" s="71">
        <f t="shared" si="1"/>
        <v>2026</v>
      </c>
      <c r="G52" s="71">
        <f t="shared" si="1"/>
        <v>2027</v>
      </c>
      <c r="H52" s="71">
        <f t="shared" si="1"/>
        <v>2028</v>
      </c>
      <c r="I52" s="71">
        <f t="shared" si="1"/>
        <v>2029</v>
      </c>
      <c r="J52" s="72">
        <f t="shared" si="1"/>
        <v>2030</v>
      </c>
    </row>
    <row r="53" spans="1:10">
      <c r="A53" s="83"/>
      <c r="B53" s="47" t="s">
        <v>24</v>
      </c>
      <c r="C53" s="47" t="s">
        <v>25</v>
      </c>
      <c r="D53" s="48" t="s">
        <v>26</v>
      </c>
      <c r="E53" s="47" t="s">
        <v>27</v>
      </c>
      <c r="F53" s="47" t="s">
        <v>28</v>
      </c>
      <c r="G53" s="47" t="s">
        <v>29</v>
      </c>
      <c r="H53" s="47" t="s">
        <v>30</v>
      </c>
      <c r="I53" s="47" t="s">
        <v>31</v>
      </c>
      <c r="J53" s="49" t="s">
        <v>32</v>
      </c>
    </row>
    <row r="54" spans="1:10">
      <c r="A54" s="73" t="s">
        <v>104</v>
      </c>
      <c r="B54" s="86">
        <v>39291</v>
      </c>
      <c r="C54" s="103">
        <v>35600</v>
      </c>
      <c r="D54" s="103">
        <v>20200</v>
      </c>
      <c r="E54" s="103">
        <v>19400</v>
      </c>
      <c r="F54" s="103">
        <v>18700</v>
      </c>
      <c r="G54" s="103">
        <v>17900</v>
      </c>
      <c r="H54" s="103">
        <v>17100</v>
      </c>
      <c r="I54" s="103">
        <v>16300</v>
      </c>
      <c r="J54" s="103">
        <v>15600</v>
      </c>
    </row>
    <row r="55" spans="1:10">
      <c r="A55" s="56" t="s">
        <v>105</v>
      </c>
      <c r="B55" s="86">
        <v>440654</v>
      </c>
      <c r="C55" s="103">
        <v>403700</v>
      </c>
      <c r="D55" s="103">
        <v>245400</v>
      </c>
      <c r="E55" s="103">
        <v>245100</v>
      </c>
      <c r="F55" s="103">
        <v>244900</v>
      </c>
      <c r="G55" s="103">
        <v>244700</v>
      </c>
      <c r="H55" s="103">
        <v>244400</v>
      </c>
      <c r="I55" s="103">
        <v>244200</v>
      </c>
      <c r="J55" s="103">
        <v>243600</v>
      </c>
    </row>
    <row r="56" spans="1:10">
      <c r="A56" s="56" t="s">
        <v>217</v>
      </c>
      <c r="B56" s="86">
        <v>16413340</v>
      </c>
      <c r="C56" s="103">
        <v>17093900</v>
      </c>
      <c r="D56" s="104">
        <v>15263500</v>
      </c>
      <c r="E56" s="104">
        <v>15309000</v>
      </c>
      <c r="F56" s="104">
        <v>15348400</v>
      </c>
      <c r="G56" s="104">
        <v>15384800</v>
      </c>
      <c r="H56" s="104">
        <v>15419500</v>
      </c>
      <c r="I56" s="104">
        <v>15453400</v>
      </c>
      <c r="J56" s="105">
        <v>15486800</v>
      </c>
    </row>
    <row r="57" spans="1:10">
      <c r="A57" s="53" t="s">
        <v>107</v>
      </c>
      <c r="B57" s="87">
        <v>5333300</v>
      </c>
      <c r="C57" s="100">
        <v>5812700</v>
      </c>
      <c r="D57" s="101">
        <v>5549200</v>
      </c>
      <c r="E57" s="101">
        <v>5032000</v>
      </c>
      <c r="F57" s="101">
        <v>4522100</v>
      </c>
      <c r="G57" s="101">
        <v>4017200</v>
      </c>
      <c r="H57" s="101">
        <v>3514300</v>
      </c>
      <c r="I57" s="101">
        <v>3009500</v>
      </c>
      <c r="J57" s="102">
        <v>2498600</v>
      </c>
    </row>
    <row r="58" spans="1:10">
      <c r="A58" s="53" t="s">
        <v>218</v>
      </c>
      <c r="B58" s="87">
        <v>11080040</v>
      </c>
      <c r="C58" s="100">
        <v>11281100</v>
      </c>
      <c r="D58" s="101">
        <v>9714300</v>
      </c>
      <c r="E58" s="101">
        <v>10276900</v>
      </c>
      <c r="F58" s="101">
        <v>10826400</v>
      </c>
      <c r="G58" s="101">
        <v>11367500</v>
      </c>
      <c r="H58" s="101">
        <v>11905200</v>
      </c>
      <c r="I58" s="101">
        <v>12443900</v>
      </c>
      <c r="J58" s="102">
        <v>12988200</v>
      </c>
    </row>
    <row r="59" spans="1:10">
      <c r="A59" s="53" t="s">
        <v>109</v>
      </c>
      <c r="B59" s="87">
        <v>3264574</v>
      </c>
      <c r="C59" s="100">
        <v>3319700</v>
      </c>
      <c r="D59" s="101">
        <v>2842800</v>
      </c>
      <c r="E59" s="101">
        <v>2867100</v>
      </c>
      <c r="F59" s="101">
        <v>2886200</v>
      </c>
      <c r="G59" s="101">
        <v>2902500</v>
      </c>
      <c r="H59" s="101">
        <v>2917300</v>
      </c>
      <c r="I59" s="101">
        <v>2931300</v>
      </c>
      <c r="J59" s="102">
        <v>2945100</v>
      </c>
    </row>
    <row r="60" spans="1:10">
      <c r="A60" s="53" t="s">
        <v>219</v>
      </c>
      <c r="B60" s="87">
        <v>1158321</v>
      </c>
      <c r="C60" s="100">
        <v>914300</v>
      </c>
      <c r="D60" s="101">
        <v>896600</v>
      </c>
      <c r="E60" s="101">
        <v>821300</v>
      </c>
      <c r="F60" s="101">
        <v>742600</v>
      </c>
      <c r="G60" s="101">
        <v>662700</v>
      </c>
      <c r="H60" s="101">
        <v>582800</v>
      </c>
      <c r="I60" s="101">
        <v>503500</v>
      </c>
      <c r="J60" s="102">
        <v>425400</v>
      </c>
    </row>
    <row r="61" spans="1:10">
      <c r="A61" s="53" t="s">
        <v>111</v>
      </c>
      <c r="B61" s="87">
        <v>2106253</v>
      </c>
      <c r="C61" s="100">
        <v>2405400</v>
      </c>
      <c r="D61" s="101">
        <v>1946200</v>
      </c>
      <c r="E61" s="101">
        <v>2045700</v>
      </c>
      <c r="F61" s="101">
        <v>2143600</v>
      </c>
      <c r="G61" s="101">
        <v>2239800</v>
      </c>
      <c r="H61" s="101">
        <v>2334500</v>
      </c>
      <c r="I61" s="101">
        <v>2427800</v>
      </c>
      <c r="J61" s="102">
        <v>2519700</v>
      </c>
    </row>
    <row r="62" spans="1:10">
      <c r="A62" s="53" t="s">
        <v>112</v>
      </c>
      <c r="B62" s="87">
        <v>13059302</v>
      </c>
      <c r="C62" s="100">
        <v>13649800</v>
      </c>
      <c r="D62" s="101">
        <v>12298900</v>
      </c>
      <c r="E62" s="101">
        <v>12322400</v>
      </c>
      <c r="F62" s="101">
        <v>12346300</v>
      </c>
      <c r="G62" s="101">
        <v>12370600</v>
      </c>
      <c r="H62" s="101">
        <v>12394900</v>
      </c>
      <c r="I62" s="101">
        <v>12419100</v>
      </c>
      <c r="J62" s="102">
        <v>12443000</v>
      </c>
    </row>
    <row r="63" spans="1:10">
      <c r="A63" s="53" t="s">
        <v>113</v>
      </c>
      <c r="B63" s="87">
        <v>4108278</v>
      </c>
      <c r="C63" s="100">
        <v>4800500</v>
      </c>
      <c r="D63" s="101">
        <v>4555900</v>
      </c>
      <c r="E63" s="101">
        <v>4118700</v>
      </c>
      <c r="F63" s="101">
        <v>3693400</v>
      </c>
      <c r="G63" s="101">
        <v>3274900</v>
      </c>
      <c r="H63" s="101">
        <v>2858400</v>
      </c>
      <c r="I63" s="101">
        <v>2439100</v>
      </c>
      <c r="J63" s="102">
        <v>2012600</v>
      </c>
    </row>
    <row r="64" spans="1:10">
      <c r="A64" s="53" t="s">
        <v>114</v>
      </c>
      <c r="B64" s="87">
        <v>8951024</v>
      </c>
      <c r="C64" s="100">
        <v>8849300</v>
      </c>
      <c r="D64" s="101">
        <v>7743100</v>
      </c>
      <c r="E64" s="101">
        <v>8203600</v>
      </c>
      <c r="F64" s="101">
        <v>8652900</v>
      </c>
      <c r="G64" s="101">
        <v>9095700</v>
      </c>
      <c r="H64" s="101">
        <v>9536500</v>
      </c>
      <c r="I64" s="101">
        <v>9980000</v>
      </c>
      <c r="J64" s="102">
        <v>10430400</v>
      </c>
    </row>
    <row r="65" spans="1:10">
      <c r="A65" s="53" t="s">
        <v>220</v>
      </c>
      <c r="B65" s="87">
        <v>47416</v>
      </c>
      <c r="C65" s="100">
        <v>56100</v>
      </c>
      <c r="D65" s="101">
        <v>51000</v>
      </c>
      <c r="E65" s="101">
        <v>49600</v>
      </c>
      <c r="F65" s="101">
        <v>48200</v>
      </c>
      <c r="G65" s="101">
        <v>46800</v>
      </c>
      <c r="H65" s="101">
        <v>45500</v>
      </c>
      <c r="I65" s="101">
        <v>44300</v>
      </c>
      <c r="J65" s="102">
        <v>43000</v>
      </c>
    </row>
    <row r="66" spans="1:10">
      <c r="A66" s="53" t="s">
        <v>221</v>
      </c>
      <c r="B66" s="87">
        <v>38413</v>
      </c>
      <c r="C66" s="100">
        <v>45700</v>
      </c>
      <c r="D66" s="101">
        <v>42600</v>
      </c>
      <c r="E66" s="101">
        <v>40000</v>
      </c>
      <c r="F66" s="101">
        <v>37400</v>
      </c>
      <c r="G66" s="101">
        <v>35000</v>
      </c>
      <c r="H66" s="101">
        <v>32700</v>
      </c>
      <c r="I66" s="101">
        <v>30400</v>
      </c>
      <c r="J66" s="102">
        <v>28300</v>
      </c>
    </row>
    <row r="67" spans="1:10">
      <c r="A67" s="53" t="s">
        <v>222</v>
      </c>
      <c r="B67" s="87">
        <v>9003</v>
      </c>
      <c r="C67" s="100">
        <v>10300</v>
      </c>
      <c r="D67" s="101">
        <v>8400</v>
      </c>
      <c r="E67" s="101">
        <v>9600</v>
      </c>
      <c r="F67" s="101">
        <v>10700</v>
      </c>
      <c r="G67" s="101">
        <v>11800</v>
      </c>
      <c r="H67" s="101">
        <v>12900</v>
      </c>
      <c r="I67" s="101">
        <v>13800</v>
      </c>
      <c r="J67" s="102">
        <v>14800</v>
      </c>
    </row>
    <row r="68" spans="1:10">
      <c r="A68" s="53" t="s">
        <v>118</v>
      </c>
      <c r="B68" s="87">
        <v>19716</v>
      </c>
      <c r="C68" s="100">
        <v>34800</v>
      </c>
      <c r="D68" s="101">
        <v>40100</v>
      </c>
      <c r="E68" s="101">
        <v>40900</v>
      </c>
      <c r="F68" s="101">
        <v>40000</v>
      </c>
      <c r="G68" s="101">
        <v>38500</v>
      </c>
      <c r="H68" s="101">
        <v>36700</v>
      </c>
      <c r="I68" s="101">
        <v>34800</v>
      </c>
      <c r="J68" s="102">
        <v>33000</v>
      </c>
    </row>
    <row r="69" spans="1:10">
      <c r="A69" s="53" t="s">
        <v>223</v>
      </c>
      <c r="B69" s="87">
        <v>11880</v>
      </c>
      <c r="C69" s="100">
        <v>25600</v>
      </c>
      <c r="D69" s="101">
        <v>27800</v>
      </c>
      <c r="E69" s="101">
        <v>27800</v>
      </c>
      <c r="F69" s="101">
        <v>26400</v>
      </c>
      <c r="G69" s="101">
        <v>24300</v>
      </c>
      <c r="H69" s="101">
        <v>22000</v>
      </c>
      <c r="I69" s="101">
        <v>19600</v>
      </c>
      <c r="J69" s="102">
        <v>17200</v>
      </c>
    </row>
    <row r="70" spans="1:10">
      <c r="A70" s="53" t="s">
        <v>224</v>
      </c>
      <c r="B70" s="87">
        <v>7836</v>
      </c>
      <c r="C70" s="100">
        <v>9200</v>
      </c>
      <c r="D70" s="101">
        <v>12300</v>
      </c>
      <c r="E70" s="101">
        <v>13000</v>
      </c>
      <c r="F70" s="101">
        <v>13600</v>
      </c>
      <c r="G70" s="101">
        <v>14200</v>
      </c>
      <c r="H70" s="101">
        <v>14700</v>
      </c>
      <c r="I70" s="101">
        <v>15300</v>
      </c>
      <c r="J70" s="102">
        <v>15800</v>
      </c>
    </row>
    <row r="71" spans="1:10">
      <c r="A71" s="53" t="s">
        <v>121</v>
      </c>
      <c r="B71" s="87">
        <v>21124</v>
      </c>
      <c r="C71" s="100">
        <v>31000</v>
      </c>
      <c r="D71" s="101">
        <v>28800</v>
      </c>
      <c r="E71" s="101">
        <v>27300</v>
      </c>
      <c r="F71" s="101">
        <v>25800</v>
      </c>
      <c r="G71" s="101">
        <v>24500</v>
      </c>
      <c r="H71" s="101">
        <v>23200</v>
      </c>
      <c r="I71" s="101">
        <v>22000</v>
      </c>
      <c r="J71" s="102">
        <v>20900</v>
      </c>
    </row>
    <row r="72" spans="1:10">
      <c r="A72" s="53" t="s">
        <v>225</v>
      </c>
      <c r="B72" s="87">
        <v>15200</v>
      </c>
      <c r="C72" s="100">
        <v>24200</v>
      </c>
      <c r="D72" s="101">
        <v>24500</v>
      </c>
      <c r="E72" s="101">
        <v>22400</v>
      </c>
      <c r="F72" s="101">
        <v>20400</v>
      </c>
      <c r="G72" s="101">
        <v>18500</v>
      </c>
      <c r="H72" s="101">
        <v>16700</v>
      </c>
      <c r="I72" s="101">
        <v>15000</v>
      </c>
      <c r="J72" s="102">
        <v>13400</v>
      </c>
    </row>
    <row r="73" spans="1:10">
      <c r="A73" s="53" t="s">
        <v>123</v>
      </c>
      <c r="B73" s="87">
        <v>5924</v>
      </c>
      <c r="C73" s="100">
        <v>6800</v>
      </c>
      <c r="D73" s="101">
        <v>4300</v>
      </c>
      <c r="E73" s="101">
        <v>4900</v>
      </c>
      <c r="F73" s="101">
        <v>5500</v>
      </c>
      <c r="G73" s="101">
        <v>6000</v>
      </c>
      <c r="H73" s="101">
        <v>6500</v>
      </c>
      <c r="I73" s="101">
        <v>7000</v>
      </c>
      <c r="J73" s="102">
        <v>7500</v>
      </c>
    </row>
    <row r="74" spans="1:10">
      <c r="A74" s="53" t="s">
        <v>226</v>
      </c>
      <c r="B74" s="87">
        <v>1208</v>
      </c>
      <c r="C74" s="100">
        <v>2500</v>
      </c>
      <c r="D74" s="101">
        <v>1900</v>
      </c>
      <c r="E74" s="101">
        <v>1900</v>
      </c>
      <c r="F74" s="101">
        <v>1900</v>
      </c>
      <c r="G74" s="101">
        <v>1900</v>
      </c>
      <c r="H74" s="101">
        <v>1900</v>
      </c>
      <c r="I74" s="101">
        <v>1900</v>
      </c>
      <c r="J74" s="102">
        <v>1900</v>
      </c>
    </row>
    <row r="75" spans="1:10">
      <c r="A75" s="56" t="s">
        <v>227</v>
      </c>
      <c r="B75" s="86">
        <v>0</v>
      </c>
      <c r="C75" s="103">
        <v>0</v>
      </c>
      <c r="D75" s="104">
        <v>0</v>
      </c>
      <c r="E75" s="104">
        <v>0</v>
      </c>
      <c r="F75" s="104">
        <v>0</v>
      </c>
      <c r="G75" s="104">
        <v>0</v>
      </c>
      <c r="H75" s="104">
        <v>0</v>
      </c>
      <c r="I75" s="104">
        <v>0</v>
      </c>
      <c r="J75" s="105">
        <v>0</v>
      </c>
    </row>
    <row r="76" spans="1:10">
      <c r="A76" s="56" t="s">
        <v>228</v>
      </c>
      <c r="B76" s="86">
        <v>0</v>
      </c>
      <c r="C76" s="103">
        <v>0</v>
      </c>
      <c r="D76" s="104">
        <v>0</v>
      </c>
      <c r="E76" s="104">
        <v>0</v>
      </c>
      <c r="F76" s="104">
        <v>0</v>
      </c>
      <c r="G76" s="104">
        <v>0</v>
      </c>
      <c r="H76" s="104">
        <v>0</v>
      </c>
      <c r="I76" s="104">
        <v>0</v>
      </c>
      <c r="J76" s="105">
        <v>0</v>
      </c>
    </row>
    <row r="77" spans="1:10">
      <c r="A77" s="56" t="s">
        <v>148</v>
      </c>
      <c r="B77" s="86">
        <v>0</v>
      </c>
      <c r="C77" s="103">
        <v>0</v>
      </c>
      <c r="D77" s="103">
        <v>0</v>
      </c>
      <c r="E77" s="103">
        <v>0</v>
      </c>
      <c r="F77" s="103">
        <v>0</v>
      </c>
      <c r="G77" s="103">
        <v>0</v>
      </c>
      <c r="H77" s="103">
        <v>0</v>
      </c>
      <c r="I77" s="103">
        <v>0</v>
      </c>
      <c r="J77" s="103">
        <v>0</v>
      </c>
    </row>
    <row r="78" spans="1:10">
      <c r="A78" s="56" t="s">
        <v>229</v>
      </c>
      <c r="B78" s="86">
        <v>0</v>
      </c>
      <c r="C78" s="103">
        <v>0</v>
      </c>
      <c r="D78" s="104">
        <v>0</v>
      </c>
      <c r="E78" s="104">
        <v>0</v>
      </c>
      <c r="F78" s="104">
        <v>0</v>
      </c>
      <c r="G78" s="104">
        <v>0</v>
      </c>
      <c r="H78" s="104">
        <v>0</v>
      </c>
      <c r="I78" s="104">
        <v>0</v>
      </c>
      <c r="J78" s="105">
        <v>0</v>
      </c>
    </row>
    <row r="79" spans="1:10">
      <c r="A79" s="56" t="s">
        <v>156</v>
      </c>
      <c r="B79" s="86">
        <v>0</v>
      </c>
      <c r="C79" s="103">
        <v>0</v>
      </c>
      <c r="D79" s="104">
        <v>0</v>
      </c>
      <c r="E79" s="104">
        <v>0</v>
      </c>
      <c r="F79" s="104">
        <v>0</v>
      </c>
      <c r="G79" s="104">
        <v>0</v>
      </c>
      <c r="H79" s="104">
        <v>0</v>
      </c>
      <c r="I79" s="104">
        <v>0</v>
      </c>
      <c r="J79" s="105">
        <v>0</v>
      </c>
    </row>
    <row r="80" spans="1:10">
      <c r="A80" s="56" t="s">
        <v>230</v>
      </c>
      <c r="B80" s="86">
        <v>0</v>
      </c>
      <c r="C80" s="103">
        <v>0</v>
      </c>
      <c r="D80" s="103">
        <v>0</v>
      </c>
      <c r="E80" s="103">
        <v>0</v>
      </c>
      <c r="F80" s="103">
        <v>0</v>
      </c>
      <c r="G80" s="103">
        <v>0</v>
      </c>
      <c r="H80" s="103">
        <v>0</v>
      </c>
      <c r="I80" s="103">
        <v>0</v>
      </c>
      <c r="J80" s="103">
        <v>0</v>
      </c>
    </row>
    <row r="81" spans="1:10">
      <c r="A81" s="56" t="s">
        <v>176</v>
      </c>
      <c r="B81" s="86">
        <v>0</v>
      </c>
      <c r="C81" s="103">
        <v>0</v>
      </c>
      <c r="D81" s="103">
        <v>0</v>
      </c>
      <c r="E81" s="103">
        <v>0</v>
      </c>
      <c r="F81" s="103">
        <v>0</v>
      </c>
      <c r="G81" s="103">
        <v>0</v>
      </c>
      <c r="H81" s="103">
        <v>0</v>
      </c>
      <c r="I81" s="103">
        <v>0</v>
      </c>
      <c r="J81" s="103">
        <v>0</v>
      </c>
    </row>
    <row r="82" spans="1:10">
      <c r="A82" s="56" t="s">
        <v>178</v>
      </c>
      <c r="B82" s="86">
        <v>2412</v>
      </c>
      <c r="C82" s="103">
        <v>12900</v>
      </c>
      <c r="D82" s="103">
        <v>11700</v>
      </c>
      <c r="E82" s="103">
        <v>11000</v>
      </c>
      <c r="F82" s="103">
        <v>10300</v>
      </c>
      <c r="G82" s="103">
        <v>9500</v>
      </c>
      <c r="H82" s="103">
        <v>8800</v>
      </c>
      <c r="I82" s="103">
        <v>8100</v>
      </c>
      <c r="J82" s="103">
        <v>7400</v>
      </c>
    </row>
    <row r="83" spans="1:10">
      <c r="A83" s="56" t="s">
        <v>231</v>
      </c>
      <c r="B83" s="86">
        <v>6499941</v>
      </c>
      <c r="C83" s="103">
        <v>6180600</v>
      </c>
      <c r="D83" s="103">
        <v>5764800</v>
      </c>
      <c r="E83" s="103">
        <v>5651200</v>
      </c>
      <c r="F83" s="103">
        <v>5560500</v>
      </c>
      <c r="G83" s="103">
        <v>5487900</v>
      </c>
      <c r="H83" s="103">
        <v>5428400</v>
      </c>
      <c r="I83" s="103">
        <v>5392000</v>
      </c>
      <c r="J83" s="103">
        <v>5364400</v>
      </c>
    </row>
    <row r="84" spans="1:10">
      <c r="A84" s="53" t="s">
        <v>232</v>
      </c>
      <c r="B84" s="87">
        <v>2284035</v>
      </c>
      <c r="C84" s="100">
        <v>1993900</v>
      </c>
      <c r="D84" s="101">
        <v>1831600</v>
      </c>
      <c r="E84" s="101">
        <v>1714300</v>
      </c>
      <c r="F84" s="101">
        <v>1612700</v>
      </c>
      <c r="G84" s="101">
        <v>1524800</v>
      </c>
      <c r="H84" s="101">
        <v>1448800</v>
      </c>
      <c r="I84" s="101">
        <v>1383000</v>
      </c>
      <c r="J84" s="102">
        <v>1326100</v>
      </c>
    </row>
    <row r="85" spans="1:10">
      <c r="A85" s="53" t="s">
        <v>233</v>
      </c>
      <c r="B85" s="87">
        <v>1524574</v>
      </c>
      <c r="C85" s="100">
        <v>1179700</v>
      </c>
      <c r="D85" s="101">
        <v>930600</v>
      </c>
      <c r="E85" s="101">
        <v>807200</v>
      </c>
      <c r="F85" s="101">
        <v>700100</v>
      </c>
      <c r="G85" s="101">
        <v>607300</v>
      </c>
      <c r="H85" s="101">
        <v>526800</v>
      </c>
      <c r="I85" s="101">
        <v>456900</v>
      </c>
      <c r="J85" s="102">
        <v>396300</v>
      </c>
    </row>
    <row r="86" spans="1:10">
      <c r="A86" s="53" t="s">
        <v>182</v>
      </c>
      <c r="B86" s="94">
        <v>759461</v>
      </c>
      <c r="C86" s="100">
        <v>814200</v>
      </c>
      <c r="D86" s="101">
        <v>901000</v>
      </c>
      <c r="E86" s="101">
        <v>907100</v>
      </c>
      <c r="F86" s="101">
        <v>912600</v>
      </c>
      <c r="G86" s="101">
        <v>917500</v>
      </c>
      <c r="H86" s="101">
        <v>922000</v>
      </c>
      <c r="I86" s="101">
        <v>926100</v>
      </c>
      <c r="J86" s="102">
        <v>929800</v>
      </c>
    </row>
    <row r="87" spans="1:10">
      <c r="A87" s="53" t="s">
        <v>234</v>
      </c>
      <c r="B87" s="87">
        <v>3774290</v>
      </c>
      <c r="C87" s="100">
        <v>3636200</v>
      </c>
      <c r="D87" s="101">
        <v>2953800</v>
      </c>
      <c r="E87" s="101">
        <v>2958600</v>
      </c>
      <c r="F87" s="101">
        <v>2970600</v>
      </c>
      <c r="G87" s="101">
        <v>2987000</v>
      </c>
      <c r="H87" s="101">
        <v>3004800</v>
      </c>
      <c r="I87" s="101">
        <v>3035200</v>
      </c>
      <c r="J87" s="102">
        <v>3065700</v>
      </c>
    </row>
    <row r="88" spans="1:10">
      <c r="A88" s="53" t="s">
        <v>184</v>
      </c>
      <c r="B88" s="87">
        <v>1196457</v>
      </c>
      <c r="C88" s="100">
        <v>1109000</v>
      </c>
      <c r="D88" s="101">
        <v>545800</v>
      </c>
      <c r="E88" s="101">
        <v>482400</v>
      </c>
      <c r="F88" s="101">
        <v>426100</v>
      </c>
      <c r="G88" s="101">
        <v>374200</v>
      </c>
      <c r="H88" s="101">
        <v>323500</v>
      </c>
      <c r="I88" s="101">
        <v>285500</v>
      </c>
      <c r="J88" s="102">
        <v>247600</v>
      </c>
    </row>
    <row r="89" spans="1:10">
      <c r="A89" s="53" t="s">
        <v>185</v>
      </c>
      <c r="B89" s="87">
        <v>2577833</v>
      </c>
      <c r="C89" s="100">
        <v>2527200</v>
      </c>
      <c r="D89" s="101">
        <v>2407900</v>
      </c>
      <c r="E89" s="101">
        <v>2476200</v>
      </c>
      <c r="F89" s="101">
        <v>2544500</v>
      </c>
      <c r="G89" s="101">
        <v>2612800</v>
      </c>
      <c r="H89" s="101">
        <v>2681300</v>
      </c>
      <c r="I89" s="101">
        <v>2749700</v>
      </c>
      <c r="J89" s="102">
        <v>2818100</v>
      </c>
    </row>
    <row r="90" spans="1:10">
      <c r="A90" s="53" t="s">
        <v>235</v>
      </c>
      <c r="B90" s="87">
        <v>0</v>
      </c>
      <c r="C90" s="100">
        <v>0</v>
      </c>
      <c r="D90" s="101">
        <v>0</v>
      </c>
      <c r="E90" s="101">
        <v>0</v>
      </c>
      <c r="F90" s="101">
        <v>0</v>
      </c>
      <c r="G90" s="101">
        <v>0</v>
      </c>
      <c r="H90" s="101">
        <v>0</v>
      </c>
      <c r="I90" s="101">
        <v>0</v>
      </c>
      <c r="J90" s="102">
        <v>0</v>
      </c>
    </row>
    <row r="91" spans="1:10">
      <c r="A91" s="53" t="s">
        <v>187</v>
      </c>
      <c r="B91" s="87">
        <v>2577833</v>
      </c>
      <c r="C91" s="100">
        <v>2527200</v>
      </c>
      <c r="D91" s="101">
        <v>2407900</v>
      </c>
      <c r="E91" s="101">
        <v>2476200</v>
      </c>
      <c r="F91" s="101">
        <v>2544500</v>
      </c>
      <c r="G91" s="101">
        <v>2612800</v>
      </c>
      <c r="H91" s="101">
        <v>2681300</v>
      </c>
      <c r="I91" s="101">
        <v>2749700</v>
      </c>
      <c r="J91" s="102">
        <v>2818100</v>
      </c>
    </row>
    <row r="92" spans="1:10">
      <c r="A92" s="53" t="s">
        <v>236</v>
      </c>
      <c r="B92" s="87">
        <v>11607</v>
      </c>
      <c r="C92" s="100">
        <v>13500</v>
      </c>
      <c r="D92" s="101">
        <v>17100</v>
      </c>
      <c r="E92" s="101">
        <v>17100</v>
      </c>
      <c r="F92" s="101">
        <v>17100</v>
      </c>
      <c r="G92" s="101">
        <v>17100</v>
      </c>
      <c r="H92" s="101">
        <v>17100</v>
      </c>
      <c r="I92" s="101">
        <v>17200</v>
      </c>
      <c r="J92" s="102">
        <v>17200</v>
      </c>
    </row>
    <row r="93" spans="1:10">
      <c r="A93" s="53" t="s">
        <v>189</v>
      </c>
      <c r="B93" s="87">
        <v>0</v>
      </c>
      <c r="C93" s="100">
        <v>0</v>
      </c>
      <c r="D93" s="101">
        <v>0</v>
      </c>
      <c r="E93" s="101">
        <v>0</v>
      </c>
      <c r="F93" s="101">
        <v>0</v>
      </c>
      <c r="G93" s="101">
        <v>0</v>
      </c>
      <c r="H93" s="101">
        <v>0</v>
      </c>
      <c r="I93" s="101">
        <v>0</v>
      </c>
      <c r="J93" s="102">
        <v>0</v>
      </c>
    </row>
    <row r="94" spans="1:10">
      <c r="A94" s="53" t="s">
        <v>237</v>
      </c>
      <c r="B94" s="87">
        <v>430008</v>
      </c>
      <c r="C94" s="100">
        <v>536900</v>
      </c>
      <c r="D94" s="101">
        <v>579700</v>
      </c>
      <c r="E94" s="101">
        <v>563900</v>
      </c>
      <c r="F94" s="101">
        <v>548100</v>
      </c>
      <c r="G94" s="101">
        <v>532400</v>
      </c>
      <c r="H94" s="101">
        <v>516600</v>
      </c>
      <c r="I94" s="101">
        <v>500800</v>
      </c>
      <c r="J94" s="102">
        <v>485100</v>
      </c>
    </row>
    <row r="95" spans="1:10">
      <c r="A95" s="53" t="s">
        <v>238</v>
      </c>
      <c r="B95" s="87">
        <v>430008</v>
      </c>
      <c r="C95" s="100">
        <v>536900</v>
      </c>
      <c r="D95" s="101">
        <v>579700</v>
      </c>
      <c r="E95" s="101">
        <v>563900</v>
      </c>
      <c r="F95" s="101">
        <v>548100</v>
      </c>
      <c r="G95" s="101">
        <v>532400</v>
      </c>
      <c r="H95" s="101">
        <v>516600</v>
      </c>
      <c r="I95" s="101">
        <v>500800</v>
      </c>
      <c r="J95" s="102">
        <v>485100</v>
      </c>
    </row>
    <row r="96" spans="1:10">
      <c r="A96" s="53" t="s">
        <v>239</v>
      </c>
      <c r="B96" s="87">
        <v>0</v>
      </c>
      <c r="C96" s="100">
        <v>0</v>
      </c>
      <c r="D96" s="101">
        <v>0</v>
      </c>
      <c r="E96" s="101">
        <v>0</v>
      </c>
      <c r="F96" s="101">
        <v>0</v>
      </c>
      <c r="G96" s="101">
        <v>0</v>
      </c>
      <c r="H96" s="101">
        <v>0</v>
      </c>
      <c r="I96" s="101">
        <v>0</v>
      </c>
      <c r="J96" s="102">
        <v>0</v>
      </c>
    </row>
    <row r="97" spans="1:10">
      <c r="A97" s="53" t="s">
        <v>240</v>
      </c>
      <c r="B97" s="87">
        <v>0</v>
      </c>
      <c r="C97" s="100">
        <v>0</v>
      </c>
      <c r="D97" s="101">
        <v>382700</v>
      </c>
      <c r="E97" s="101">
        <v>397300</v>
      </c>
      <c r="F97" s="101">
        <v>411900</v>
      </c>
      <c r="G97" s="101">
        <v>426500</v>
      </c>
      <c r="H97" s="101">
        <v>441100</v>
      </c>
      <c r="I97" s="101">
        <v>455700</v>
      </c>
      <c r="J97" s="102">
        <v>470300</v>
      </c>
    </row>
    <row r="98" spans="1:10">
      <c r="A98" s="53" t="s">
        <v>194</v>
      </c>
      <c r="B98" s="87">
        <v>0</v>
      </c>
      <c r="C98" s="100">
        <v>0</v>
      </c>
      <c r="D98" s="101">
        <v>0</v>
      </c>
      <c r="E98" s="101">
        <v>0</v>
      </c>
      <c r="F98" s="101">
        <v>0</v>
      </c>
      <c r="G98" s="101">
        <v>0</v>
      </c>
      <c r="H98" s="101">
        <v>0</v>
      </c>
      <c r="I98" s="101">
        <v>0</v>
      </c>
      <c r="J98" s="102">
        <v>0</v>
      </c>
    </row>
    <row r="99" spans="1:10">
      <c r="A99" s="53" t="s">
        <v>195</v>
      </c>
      <c r="B99" s="87">
        <v>0</v>
      </c>
      <c r="C99" s="100">
        <v>0</v>
      </c>
      <c r="D99" s="101">
        <v>382700</v>
      </c>
      <c r="E99" s="101">
        <v>397300</v>
      </c>
      <c r="F99" s="101">
        <v>411900</v>
      </c>
      <c r="G99" s="101">
        <v>426500</v>
      </c>
      <c r="H99" s="101">
        <v>441100</v>
      </c>
      <c r="I99" s="101">
        <v>455700</v>
      </c>
      <c r="J99" s="102">
        <v>470300</v>
      </c>
    </row>
    <row r="100" spans="1:10">
      <c r="A100" s="53" t="s">
        <v>196</v>
      </c>
      <c r="B100" s="87">
        <v>0</v>
      </c>
      <c r="C100" s="100">
        <v>0</v>
      </c>
      <c r="D100" s="101">
        <v>0</v>
      </c>
      <c r="E100" s="101">
        <v>0</v>
      </c>
      <c r="F100" s="101">
        <v>0</v>
      </c>
      <c r="G100" s="101">
        <v>0</v>
      </c>
      <c r="H100" s="101">
        <v>0</v>
      </c>
      <c r="I100" s="101">
        <v>0</v>
      </c>
      <c r="J100" s="102">
        <v>0</v>
      </c>
    </row>
    <row r="101" spans="1:10">
      <c r="A101" s="53" t="s">
        <v>197</v>
      </c>
      <c r="B101" s="87">
        <v>0</v>
      </c>
      <c r="C101" s="100">
        <v>0</v>
      </c>
      <c r="D101" s="101">
        <v>0</v>
      </c>
      <c r="E101" s="101">
        <v>0</v>
      </c>
      <c r="F101" s="101">
        <v>0</v>
      </c>
      <c r="G101" s="101">
        <v>0</v>
      </c>
      <c r="H101" s="101">
        <v>0</v>
      </c>
      <c r="I101" s="101">
        <v>0</v>
      </c>
      <c r="J101" s="102">
        <v>0</v>
      </c>
    </row>
    <row r="102" spans="1:10">
      <c r="A102" s="53" t="s">
        <v>198</v>
      </c>
      <c r="B102" s="87">
        <v>0</v>
      </c>
      <c r="C102" s="100">
        <v>0</v>
      </c>
      <c r="D102" s="101">
        <v>0</v>
      </c>
      <c r="E102" s="101">
        <v>0</v>
      </c>
      <c r="F102" s="101">
        <v>0</v>
      </c>
      <c r="G102" s="101">
        <v>0</v>
      </c>
      <c r="H102" s="101">
        <v>0</v>
      </c>
      <c r="I102" s="101">
        <v>0</v>
      </c>
      <c r="J102" s="102">
        <v>0</v>
      </c>
    </row>
    <row r="103" spans="1:10">
      <c r="A103" s="53" t="s">
        <v>199</v>
      </c>
      <c r="B103" s="87">
        <v>0</v>
      </c>
      <c r="C103" s="100">
        <v>0</v>
      </c>
      <c r="D103" s="101">
        <v>0</v>
      </c>
      <c r="E103" s="101">
        <v>0</v>
      </c>
      <c r="F103" s="101">
        <v>0</v>
      </c>
      <c r="G103" s="101">
        <v>0</v>
      </c>
      <c r="H103" s="101">
        <v>0</v>
      </c>
      <c r="I103" s="101">
        <v>0</v>
      </c>
      <c r="J103" s="102">
        <v>0</v>
      </c>
    </row>
    <row r="104" spans="1:10">
      <c r="A104" s="53" t="s">
        <v>200</v>
      </c>
      <c r="B104" s="87">
        <v>0</v>
      </c>
      <c r="C104" s="100">
        <v>0</v>
      </c>
      <c r="D104" s="101">
        <v>0</v>
      </c>
      <c r="E104" s="101">
        <v>0</v>
      </c>
      <c r="F104" s="101">
        <v>0</v>
      </c>
      <c r="G104" s="101">
        <v>0</v>
      </c>
      <c r="H104" s="101">
        <v>0</v>
      </c>
      <c r="I104" s="101">
        <v>0</v>
      </c>
      <c r="J104" s="102">
        <v>0</v>
      </c>
    </row>
    <row r="105" spans="1:10" s="84" customFormat="1" ht="84.5" customHeight="1">
      <c r="A105" s="194" t="s">
        <v>352</v>
      </c>
      <c r="B105" s="194"/>
      <c r="C105" s="194"/>
      <c r="D105" s="194"/>
      <c r="E105" s="194"/>
      <c r="F105" s="194"/>
      <c r="G105" s="194"/>
      <c r="H105" s="194"/>
      <c r="I105" s="194"/>
      <c r="J105" s="194"/>
    </row>
    <row r="106" spans="1:10" ht="15.5">
      <c r="A106" s="81" t="s">
        <v>241</v>
      </c>
      <c r="B106" s="96"/>
      <c r="C106" s="96"/>
      <c r="D106" s="96"/>
      <c r="E106" s="96"/>
      <c r="F106" s="96"/>
      <c r="G106" s="96"/>
      <c r="H106" s="96"/>
      <c r="I106" s="96"/>
      <c r="J106" s="96"/>
    </row>
    <row r="107" spans="1:10" ht="16.5">
      <c r="A107" s="81" t="s">
        <v>241</v>
      </c>
      <c r="B107" s="96"/>
      <c r="C107" s="96"/>
      <c r="D107" s="96"/>
      <c r="E107" s="96"/>
      <c r="F107" s="96"/>
      <c r="G107" s="96"/>
      <c r="H107" s="96"/>
      <c r="I107" s="96"/>
      <c r="J107" s="97"/>
    </row>
    <row r="108" spans="1:10" ht="15.5">
      <c r="A108" s="96"/>
      <c r="B108" s="96"/>
      <c r="C108" s="96"/>
      <c r="D108" s="96"/>
      <c r="E108" s="96"/>
      <c r="F108" s="96"/>
      <c r="G108" s="96"/>
      <c r="H108" s="96"/>
      <c r="I108" s="96"/>
      <c r="J108" s="96"/>
    </row>
    <row r="109" spans="1:10" ht="15.5">
      <c r="A109" s="96"/>
      <c r="B109" s="96"/>
      <c r="C109" s="96"/>
      <c r="D109" s="96"/>
      <c r="E109" s="96"/>
      <c r="F109" s="96"/>
      <c r="G109" s="96"/>
      <c r="H109" s="96"/>
      <c r="I109" s="96"/>
      <c r="J109" s="96"/>
    </row>
    <row r="110" spans="1:10" ht="15.5">
      <c r="A110" s="96"/>
      <c r="B110" s="98"/>
      <c r="C110" s="98"/>
      <c r="D110" s="98"/>
      <c r="E110" s="98"/>
      <c r="F110" s="98"/>
      <c r="G110" s="98"/>
      <c r="H110" s="98"/>
      <c r="I110" s="98"/>
      <c r="J110" s="98"/>
    </row>
    <row r="111" spans="1:10" ht="15.5">
      <c r="A111" s="96"/>
      <c r="B111" s="98"/>
      <c r="C111" s="98"/>
      <c r="D111" s="98"/>
      <c r="E111" s="98"/>
      <c r="F111" s="98"/>
      <c r="G111" s="98"/>
      <c r="H111" s="98"/>
      <c r="I111" s="98"/>
      <c r="J111" s="98"/>
    </row>
    <row r="112" spans="1:10" ht="15.5">
      <c r="A112" s="96"/>
      <c r="B112" s="98"/>
      <c r="C112" s="98"/>
      <c r="D112" s="98"/>
      <c r="E112" s="98"/>
      <c r="F112" s="98"/>
      <c r="G112" s="98"/>
      <c r="H112" s="98"/>
      <c r="I112" s="98"/>
      <c r="J112" s="98"/>
    </row>
    <row r="113" spans="1:10" ht="15.5">
      <c r="A113" s="96"/>
      <c r="B113" s="98"/>
      <c r="C113" s="98"/>
      <c r="D113" s="98"/>
      <c r="E113" s="98"/>
      <c r="F113" s="98"/>
      <c r="G113" s="98"/>
      <c r="H113" s="98"/>
      <c r="I113" s="98"/>
      <c r="J113" s="98"/>
    </row>
    <row r="114" spans="1:10" ht="15.5">
      <c r="A114" s="96"/>
      <c r="B114" s="98"/>
      <c r="C114" s="98"/>
      <c r="D114" s="98"/>
      <c r="E114" s="98"/>
      <c r="F114" s="98"/>
      <c r="G114" s="98"/>
      <c r="H114" s="98"/>
      <c r="I114" s="98"/>
      <c r="J114" s="98"/>
    </row>
    <row r="115" spans="1:10" ht="15.5">
      <c r="A115" s="96"/>
      <c r="B115" s="98"/>
      <c r="C115" s="98"/>
      <c r="D115" s="98"/>
      <c r="E115" s="98"/>
      <c r="F115" s="98"/>
      <c r="G115" s="98"/>
      <c r="H115" s="98"/>
      <c r="I115" s="98"/>
      <c r="J115" s="98"/>
    </row>
    <row r="116" spans="1:10" ht="15.5">
      <c r="A116" s="96"/>
      <c r="B116" s="98"/>
      <c r="C116" s="98"/>
      <c r="D116" s="98"/>
      <c r="E116" s="98"/>
      <c r="F116" s="98"/>
      <c r="G116" s="98"/>
      <c r="H116" s="98"/>
      <c r="I116" s="98"/>
      <c r="J116" s="98"/>
    </row>
    <row r="117" spans="1:10" ht="15.5">
      <c r="A117" s="96"/>
      <c r="B117" s="98"/>
      <c r="C117" s="98"/>
      <c r="D117" s="98"/>
      <c r="E117" s="98"/>
      <c r="F117" s="98"/>
      <c r="G117" s="98"/>
      <c r="H117" s="98"/>
      <c r="I117" s="98"/>
      <c r="J117" s="98"/>
    </row>
    <row r="118" spans="1:10" ht="15.5">
      <c r="A118" s="96"/>
      <c r="B118" s="98"/>
      <c r="C118" s="98"/>
      <c r="D118" s="98"/>
      <c r="E118" s="98"/>
      <c r="F118" s="98"/>
      <c r="G118" s="98"/>
      <c r="H118" s="98"/>
      <c r="I118" s="98"/>
      <c r="J118" s="98"/>
    </row>
    <row r="119" spans="1:10" ht="15.5">
      <c r="A119" s="96"/>
      <c r="B119" s="98"/>
      <c r="C119" s="98"/>
      <c r="D119" s="98"/>
      <c r="E119" s="98"/>
      <c r="F119" s="98"/>
      <c r="G119" s="98"/>
      <c r="H119" s="98"/>
      <c r="I119" s="98"/>
      <c r="J119" s="98"/>
    </row>
    <row r="120" spans="1:10" ht="15.5">
      <c r="A120" s="96"/>
      <c r="B120" s="98"/>
      <c r="C120" s="98"/>
      <c r="D120" s="98"/>
      <c r="E120" s="98"/>
      <c r="F120" s="98"/>
      <c r="G120" s="98"/>
      <c r="H120" s="98"/>
      <c r="I120" s="98"/>
      <c r="J120" s="98"/>
    </row>
    <row r="121" spans="1:10" ht="15.5">
      <c r="A121" s="96"/>
      <c r="B121" s="98"/>
      <c r="C121" s="98"/>
      <c r="D121" s="98"/>
      <c r="E121" s="98"/>
      <c r="F121" s="98"/>
      <c r="G121" s="98"/>
      <c r="H121" s="98"/>
      <c r="I121" s="98"/>
      <c r="J121" s="98"/>
    </row>
    <row r="122" spans="1:10" ht="15.5">
      <c r="A122" s="96"/>
      <c r="B122" s="98"/>
      <c r="C122" s="98"/>
      <c r="D122" s="98"/>
      <c r="E122" s="98"/>
      <c r="F122" s="98"/>
      <c r="G122" s="98"/>
      <c r="H122" s="98"/>
      <c r="I122" s="98"/>
      <c r="J122" s="98"/>
    </row>
    <row r="123" spans="1:10" ht="15.5">
      <c r="A123" s="96"/>
      <c r="B123" s="96"/>
      <c r="C123" s="96"/>
      <c r="D123" s="96"/>
      <c r="E123" s="96"/>
      <c r="F123" s="96"/>
      <c r="G123" s="96"/>
      <c r="H123" s="96"/>
      <c r="I123" s="96"/>
      <c r="J123" s="96"/>
    </row>
    <row r="124" spans="1:10" ht="15.5">
      <c r="A124" s="96"/>
      <c r="B124" s="96"/>
      <c r="C124" s="96"/>
      <c r="D124" s="96"/>
      <c r="E124" s="96"/>
      <c r="F124" s="96"/>
      <c r="G124" s="96"/>
      <c r="H124" s="96"/>
      <c r="I124" s="96"/>
      <c r="J124" s="96"/>
    </row>
    <row r="125" spans="1:10" ht="15.5">
      <c r="A125" s="96"/>
      <c r="B125" s="98"/>
      <c r="C125" s="98"/>
      <c r="D125" s="98"/>
      <c r="E125" s="98"/>
      <c r="F125" s="98"/>
      <c r="G125" s="98"/>
      <c r="H125" s="96"/>
      <c r="I125" s="96"/>
      <c r="J125" s="96"/>
    </row>
    <row r="126" spans="1:10" ht="15.5">
      <c r="A126" s="96"/>
      <c r="B126" s="98"/>
      <c r="C126" s="98"/>
      <c r="D126" s="98"/>
      <c r="E126" s="98"/>
      <c r="F126" s="98"/>
      <c r="G126" s="98"/>
      <c r="H126" s="96"/>
      <c r="I126" s="96"/>
      <c r="J126" s="96"/>
    </row>
    <row r="127" spans="1:10" ht="15.5">
      <c r="A127" s="96"/>
      <c r="B127" s="96"/>
      <c r="C127" s="96"/>
      <c r="D127" s="96"/>
      <c r="E127" s="96"/>
      <c r="F127" s="96"/>
      <c r="G127" s="96"/>
      <c r="H127" s="96"/>
      <c r="I127" s="96"/>
      <c r="J127" s="96"/>
    </row>
    <row r="128" spans="1:10" ht="15.5">
      <c r="A128" s="96"/>
      <c r="B128" s="96"/>
      <c r="C128" s="96"/>
      <c r="D128" s="96"/>
      <c r="E128" s="96"/>
      <c r="F128" s="96"/>
      <c r="G128" s="96"/>
      <c r="H128" s="96"/>
      <c r="I128" s="96"/>
      <c r="J128" s="96"/>
    </row>
    <row r="129" spans="1:10" ht="15.5">
      <c r="A129" s="96"/>
      <c r="B129" s="96"/>
      <c r="C129" s="96"/>
      <c r="D129" s="96"/>
      <c r="E129" s="96"/>
      <c r="F129" s="96"/>
      <c r="G129" s="96"/>
      <c r="H129" s="96"/>
      <c r="I129" s="96"/>
      <c r="J129" s="96"/>
    </row>
    <row r="134" spans="1:10" ht="15.5">
      <c r="C134" s="99"/>
    </row>
    <row r="135" spans="1:10" ht="15.5">
      <c r="C135" s="99"/>
    </row>
    <row r="136" spans="1:10" ht="15.5">
      <c r="C136" s="99"/>
    </row>
    <row r="137" spans="1:10" ht="15.5">
      <c r="C137" s="99"/>
    </row>
    <row r="138" spans="1:10" ht="15.5">
      <c r="C138" s="99"/>
    </row>
    <row r="139" spans="1:10" ht="15.5">
      <c r="C139" s="99"/>
    </row>
  </sheetData>
  <mergeCells count="7">
    <mergeCell ref="A105:J105"/>
    <mergeCell ref="A1:J1"/>
    <mergeCell ref="A2:A3"/>
    <mergeCell ref="D2:J2"/>
    <mergeCell ref="A50:J50"/>
    <mergeCell ref="A51:A52"/>
    <mergeCell ref="D51:J51"/>
  </mergeCells>
  <pageMargins left="0.7" right="0.7" top="0.75" bottom="0.75" header="0.3" footer="0.3"/>
  <pageSetup scale="66" orientation="portrait" horizontalDpi="1200" verticalDpi="1200" r:id="rId1"/>
  <rowBreaks count="1" manualBreakCount="1">
    <brk id="49" max="16383" man="1"/>
  </rowBreaks>
  <ignoredErrors>
    <ignoredError sqref="B4:J4 B53:J5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3D548-B4E2-4999-A293-F6316381096A}">
  <dimension ref="A1:J140"/>
  <sheetViews>
    <sheetView zoomScaleNormal="100" zoomScaleSheetLayoutView="100" zoomScalePageLayoutView="120" workbookViewId="0">
      <selection activeCell="L1" sqref="L1"/>
    </sheetView>
  </sheetViews>
  <sheetFormatPr defaultColWidth="9.1796875" defaultRowHeight="12.5"/>
  <cols>
    <col min="1" max="1" width="36.7265625" style="39" customWidth="1"/>
    <col min="2" max="10" width="10.54296875" style="39" customWidth="1"/>
    <col min="11" max="16384" width="9.1796875" style="39"/>
  </cols>
  <sheetData>
    <row r="1" spans="1:10" ht="13.5" thickBot="1">
      <c r="A1" s="196" t="s">
        <v>250</v>
      </c>
      <c r="B1" s="196"/>
      <c r="C1" s="196"/>
      <c r="D1" s="196"/>
      <c r="E1" s="196"/>
      <c r="F1" s="196"/>
      <c r="G1" s="196"/>
      <c r="H1" s="196"/>
      <c r="I1" s="196"/>
      <c r="J1" s="196"/>
    </row>
    <row r="2" spans="1:10" ht="13" thickTop="1">
      <c r="A2" s="190" t="s">
        <v>53</v>
      </c>
      <c r="B2" s="40" t="s">
        <v>54</v>
      </c>
      <c r="C2" s="40" t="s">
        <v>55</v>
      </c>
      <c r="D2" s="192" t="s">
        <v>56</v>
      </c>
      <c r="E2" s="193"/>
      <c r="F2" s="193"/>
      <c r="G2" s="193"/>
      <c r="H2" s="193"/>
      <c r="I2" s="193"/>
      <c r="J2" s="193"/>
    </row>
    <row r="3" spans="1:10">
      <c r="A3" s="191"/>
      <c r="B3" s="71">
        <v>2022</v>
      </c>
      <c r="C3" s="71">
        <f>B3+1</f>
        <v>2023</v>
      </c>
      <c r="D3" s="71">
        <f t="shared" ref="D3:J3" si="0">C3+1</f>
        <v>2024</v>
      </c>
      <c r="E3" s="71">
        <f t="shared" si="0"/>
        <v>2025</v>
      </c>
      <c r="F3" s="71">
        <f t="shared" si="0"/>
        <v>2026</v>
      </c>
      <c r="G3" s="71">
        <f t="shared" si="0"/>
        <v>2027</v>
      </c>
      <c r="H3" s="71">
        <f t="shared" si="0"/>
        <v>2028</v>
      </c>
      <c r="I3" s="71">
        <f t="shared" si="0"/>
        <v>2029</v>
      </c>
      <c r="J3" s="72">
        <f t="shared" si="0"/>
        <v>2030</v>
      </c>
    </row>
    <row r="4" spans="1:10">
      <c r="A4" s="83"/>
      <c r="B4" s="47" t="s">
        <v>24</v>
      </c>
      <c r="C4" s="47" t="s">
        <v>25</v>
      </c>
      <c r="D4" s="48" t="s">
        <v>26</v>
      </c>
      <c r="E4" s="47" t="s">
        <v>27</v>
      </c>
      <c r="F4" s="47" t="s">
        <v>28</v>
      </c>
      <c r="G4" s="47" t="s">
        <v>29</v>
      </c>
      <c r="H4" s="47" t="s">
        <v>30</v>
      </c>
      <c r="I4" s="47" t="s">
        <v>31</v>
      </c>
      <c r="J4" s="49" t="s">
        <v>32</v>
      </c>
    </row>
    <row r="5" spans="1:10">
      <c r="A5" s="50" t="s">
        <v>202</v>
      </c>
      <c r="B5" s="85">
        <v>49874836</v>
      </c>
      <c r="C5" s="85">
        <v>49250200</v>
      </c>
      <c r="D5" s="85">
        <v>50780400</v>
      </c>
      <c r="E5" s="85">
        <v>50747300</v>
      </c>
      <c r="F5" s="85">
        <v>51108100</v>
      </c>
      <c r="G5" s="85">
        <v>51450300</v>
      </c>
      <c r="H5" s="85">
        <v>51866600</v>
      </c>
      <c r="I5" s="85">
        <v>52280400</v>
      </c>
      <c r="J5" s="85">
        <v>52751600</v>
      </c>
    </row>
    <row r="6" spans="1:10">
      <c r="A6" s="56" t="s">
        <v>60</v>
      </c>
      <c r="B6" s="86">
        <v>36000353</v>
      </c>
      <c r="C6" s="86">
        <v>35085800</v>
      </c>
      <c r="D6" s="86">
        <v>36595300</v>
      </c>
      <c r="E6" s="86">
        <v>36661400</v>
      </c>
      <c r="F6" s="86">
        <v>36731700</v>
      </c>
      <c r="G6" s="86">
        <v>36762900</v>
      </c>
      <c r="H6" s="86">
        <v>36849100</v>
      </c>
      <c r="I6" s="86">
        <v>36913500</v>
      </c>
      <c r="J6" s="86">
        <v>37019500</v>
      </c>
    </row>
    <row r="7" spans="1:10">
      <c r="A7" s="56" t="s">
        <v>203</v>
      </c>
      <c r="B7" s="86">
        <v>4185051</v>
      </c>
      <c r="C7" s="86">
        <v>3009900</v>
      </c>
      <c r="D7" s="86">
        <v>2641700</v>
      </c>
      <c r="E7" s="86">
        <v>2411000</v>
      </c>
      <c r="F7" s="86">
        <v>2197200</v>
      </c>
      <c r="G7" s="86">
        <v>2002900</v>
      </c>
      <c r="H7" s="86">
        <v>1825700</v>
      </c>
      <c r="I7" s="86">
        <v>1664100</v>
      </c>
      <c r="J7" s="86">
        <v>1516800</v>
      </c>
    </row>
    <row r="8" spans="1:10" s="59" customFormat="1" ht="13">
      <c r="A8" s="53" t="s">
        <v>204</v>
      </c>
      <c r="B8" s="87">
        <v>4185051</v>
      </c>
      <c r="C8" s="100">
        <v>3009900</v>
      </c>
      <c r="D8" s="101">
        <v>2632500</v>
      </c>
      <c r="E8" s="101">
        <v>2402000</v>
      </c>
      <c r="F8" s="101">
        <v>2188300</v>
      </c>
      <c r="G8" s="101">
        <v>1994300</v>
      </c>
      <c r="H8" s="101">
        <v>1817300</v>
      </c>
      <c r="I8" s="101">
        <v>1656100</v>
      </c>
      <c r="J8" s="102">
        <v>1509200</v>
      </c>
    </row>
    <row r="9" spans="1:10">
      <c r="A9" s="53" t="s">
        <v>205</v>
      </c>
      <c r="B9" s="87">
        <v>4185051</v>
      </c>
      <c r="C9" s="100">
        <v>3009900</v>
      </c>
      <c r="D9" s="101">
        <v>2632500</v>
      </c>
      <c r="E9" s="101">
        <v>2402000</v>
      </c>
      <c r="F9" s="101">
        <v>2188300</v>
      </c>
      <c r="G9" s="101">
        <v>1994300</v>
      </c>
      <c r="H9" s="101">
        <v>1817300</v>
      </c>
      <c r="I9" s="101">
        <v>1656100</v>
      </c>
      <c r="J9" s="102">
        <v>1509200</v>
      </c>
    </row>
    <row r="10" spans="1:10">
      <c r="A10" s="53" t="s">
        <v>64</v>
      </c>
      <c r="B10" s="87">
        <v>3339807</v>
      </c>
      <c r="C10" s="100">
        <v>2094100</v>
      </c>
      <c r="D10" s="101">
        <v>1701100</v>
      </c>
      <c r="E10" s="101">
        <v>1485400</v>
      </c>
      <c r="F10" s="101">
        <v>1286500</v>
      </c>
      <c r="G10" s="101">
        <v>1106100</v>
      </c>
      <c r="H10" s="101">
        <v>941900</v>
      </c>
      <c r="I10" s="101">
        <v>793300</v>
      </c>
      <c r="J10" s="102">
        <v>660100</v>
      </c>
    </row>
    <row r="11" spans="1:10">
      <c r="A11" s="53" t="s">
        <v>65</v>
      </c>
      <c r="B11" s="87">
        <v>845244</v>
      </c>
      <c r="C11" s="100">
        <v>915700</v>
      </c>
      <c r="D11" s="101">
        <v>930000</v>
      </c>
      <c r="E11" s="101">
        <v>915000</v>
      </c>
      <c r="F11" s="101">
        <v>900100</v>
      </c>
      <c r="G11" s="101">
        <v>886200</v>
      </c>
      <c r="H11" s="101">
        <v>873200</v>
      </c>
      <c r="I11" s="101">
        <v>860400</v>
      </c>
      <c r="J11" s="102">
        <v>846500</v>
      </c>
    </row>
    <row r="12" spans="1:10">
      <c r="A12" s="53" t="s">
        <v>66</v>
      </c>
      <c r="B12" s="87">
        <v>0</v>
      </c>
      <c r="C12" s="100">
        <v>100</v>
      </c>
      <c r="D12" s="101">
        <v>1400</v>
      </c>
      <c r="E12" s="101">
        <v>1600</v>
      </c>
      <c r="F12" s="101">
        <v>1800</v>
      </c>
      <c r="G12" s="101">
        <v>2000</v>
      </c>
      <c r="H12" s="101">
        <v>2200</v>
      </c>
      <c r="I12" s="101">
        <v>2400</v>
      </c>
      <c r="J12" s="102">
        <v>2700</v>
      </c>
    </row>
    <row r="13" spans="1:10">
      <c r="A13" s="53" t="s">
        <v>206</v>
      </c>
      <c r="B13" s="87">
        <v>0</v>
      </c>
      <c r="C13" s="100">
        <v>0</v>
      </c>
      <c r="D13" s="100">
        <v>0</v>
      </c>
      <c r="E13" s="100">
        <v>0</v>
      </c>
      <c r="F13" s="100">
        <v>0</v>
      </c>
      <c r="G13" s="100">
        <v>0</v>
      </c>
      <c r="H13" s="100">
        <v>0</v>
      </c>
      <c r="I13" s="100">
        <v>0</v>
      </c>
      <c r="J13" s="100">
        <v>0</v>
      </c>
    </row>
    <row r="14" spans="1:10">
      <c r="A14" s="53" t="s">
        <v>207</v>
      </c>
      <c r="B14" s="87">
        <v>0</v>
      </c>
      <c r="C14" s="100">
        <v>0</v>
      </c>
      <c r="D14" s="100">
        <v>0</v>
      </c>
      <c r="E14" s="100">
        <v>0</v>
      </c>
      <c r="F14" s="100">
        <v>0</v>
      </c>
      <c r="G14" s="100">
        <v>0</v>
      </c>
      <c r="H14" s="100">
        <v>0</v>
      </c>
      <c r="I14" s="100">
        <v>0</v>
      </c>
      <c r="J14" s="100">
        <v>0</v>
      </c>
    </row>
    <row r="15" spans="1:10">
      <c r="A15" s="53" t="s">
        <v>208</v>
      </c>
      <c r="B15" s="87">
        <v>0</v>
      </c>
      <c r="C15" s="100">
        <v>0</v>
      </c>
      <c r="D15" s="100">
        <v>0</v>
      </c>
      <c r="E15" s="100">
        <v>0</v>
      </c>
      <c r="F15" s="100">
        <v>0</v>
      </c>
      <c r="G15" s="100">
        <v>0</v>
      </c>
      <c r="H15" s="100">
        <v>0</v>
      </c>
      <c r="I15" s="100">
        <v>0</v>
      </c>
      <c r="J15" s="100">
        <v>0</v>
      </c>
    </row>
    <row r="16" spans="1:10">
      <c r="A16" s="53" t="s">
        <v>70</v>
      </c>
      <c r="B16" s="87">
        <v>0</v>
      </c>
      <c r="C16" s="100">
        <v>0</v>
      </c>
      <c r="D16" s="101">
        <v>9200</v>
      </c>
      <c r="E16" s="101">
        <v>9000</v>
      </c>
      <c r="F16" s="101">
        <v>8800</v>
      </c>
      <c r="G16" s="101">
        <v>8600</v>
      </c>
      <c r="H16" s="101">
        <v>8400</v>
      </c>
      <c r="I16" s="101">
        <v>8000</v>
      </c>
      <c r="J16" s="102">
        <v>7600</v>
      </c>
    </row>
    <row r="17" spans="1:10">
      <c r="A17" s="53" t="s">
        <v>209</v>
      </c>
      <c r="B17" s="87">
        <v>0</v>
      </c>
      <c r="C17" s="100">
        <v>0</v>
      </c>
      <c r="D17" s="101">
        <v>0</v>
      </c>
      <c r="E17" s="101">
        <v>0</v>
      </c>
      <c r="F17" s="101">
        <v>0</v>
      </c>
      <c r="G17" s="101">
        <v>0</v>
      </c>
      <c r="H17" s="101">
        <v>0</v>
      </c>
      <c r="I17" s="101">
        <v>0</v>
      </c>
      <c r="J17" s="102">
        <v>0</v>
      </c>
    </row>
    <row r="18" spans="1:10">
      <c r="A18" s="53" t="s">
        <v>72</v>
      </c>
      <c r="B18" s="87">
        <v>0</v>
      </c>
      <c r="C18" s="100">
        <v>0</v>
      </c>
      <c r="D18" s="101">
        <v>0</v>
      </c>
      <c r="E18" s="101">
        <v>0</v>
      </c>
      <c r="F18" s="101">
        <v>0</v>
      </c>
      <c r="G18" s="101">
        <v>0</v>
      </c>
      <c r="H18" s="101">
        <v>0</v>
      </c>
      <c r="I18" s="101">
        <v>0</v>
      </c>
      <c r="J18" s="102">
        <v>0</v>
      </c>
    </row>
    <row r="19" spans="1:10">
      <c r="A19" s="53" t="s">
        <v>210</v>
      </c>
      <c r="B19" s="87">
        <v>0</v>
      </c>
      <c r="C19" s="100">
        <v>0</v>
      </c>
      <c r="D19" s="101">
        <v>0</v>
      </c>
      <c r="E19" s="101">
        <v>0</v>
      </c>
      <c r="F19" s="101">
        <v>0</v>
      </c>
      <c r="G19" s="101">
        <v>0</v>
      </c>
      <c r="H19" s="101">
        <v>0</v>
      </c>
      <c r="I19" s="101">
        <v>0</v>
      </c>
      <c r="J19" s="102">
        <v>0</v>
      </c>
    </row>
    <row r="20" spans="1:10">
      <c r="A20" s="56" t="s">
        <v>74</v>
      </c>
      <c r="B20" s="86">
        <v>780218</v>
      </c>
      <c r="C20" s="103">
        <v>892200</v>
      </c>
      <c r="D20" s="103">
        <v>438500</v>
      </c>
      <c r="E20" s="103">
        <v>452900</v>
      </c>
      <c r="F20" s="103">
        <v>464800</v>
      </c>
      <c r="G20" s="103">
        <v>476800</v>
      </c>
      <c r="H20" s="103">
        <v>488800</v>
      </c>
      <c r="I20" s="103">
        <v>500700</v>
      </c>
      <c r="J20" s="103">
        <v>512700</v>
      </c>
    </row>
    <row r="21" spans="1:10">
      <c r="A21" s="53" t="s">
        <v>75</v>
      </c>
      <c r="B21" s="87">
        <v>564385</v>
      </c>
      <c r="C21" s="100">
        <v>692200</v>
      </c>
      <c r="D21" s="101">
        <v>223800</v>
      </c>
      <c r="E21" s="101">
        <v>223500</v>
      </c>
      <c r="F21" s="101">
        <v>220800</v>
      </c>
      <c r="G21" s="101">
        <v>218100</v>
      </c>
      <c r="H21" s="101">
        <v>215300</v>
      </c>
      <c r="I21" s="101">
        <v>212600</v>
      </c>
      <c r="J21" s="102">
        <v>209900</v>
      </c>
    </row>
    <row r="22" spans="1:10">
      <c r="A22" s="53" t="s">
        <v>76</v>
      </c>
      <c r="B22" s="87">
        <v>215833</v>
      </c>
      <c r="C22" s="100">
        <v>200000</v>
      </c>
      <c r="D22" s="101">
        <v>214700</v>
      </c>
      <c r="E22" s="101">
        <v>229400</v>
      </c>
      <c r="F22" s="101">
        <v>244000</v>
      </c>
      <c r="G22" s="101">
        <v>258700</v>
      </c>
      <c r="H22" s="101">
        <v>273400</v>
      </c>
      <c r="I22" s="101">
        <v>288100</v>
      </c>
      <c r="J22" s="102">
        <v>302800</v>
      </c>
    </row>
    <row r="23" spans="1:10">
      <c r="A23" s="56" t="s">
        <v>77</v>
      </c>
      <c r="B23" s="86">
        <v>1551801</v>
      </c>
      <c r="C23" s="103">
        <v>1627000</v>
      </c>
      <c r="D23" s="104">
        <v>1654200</v>
      </c>
      <c r="E23" s="104">
        <v>1630700</v>
      </c>
      <c r="F23" s="104">
        <v>1646900</v>
      </c>
      <c r="G23" s="104">
        <v>1629800</v>
      </c>
      <c r="H23" s="104">
        <v>1639900</v>
      </c>
      <c r="I23" s="104">
        <v>1627400</v>
      </c>
      <c r="J23" s="105">
        <v>1634100</v>
      </c>
    </row>
    <row r="24" spans="1:10">
      <c r="A24" s="53" t="s">
        <v>78</v>
      </c>
      <c r="B24" s="87">
        <v>219791</v>
      </c>
      <c r="C24" s="100">
        <v>202100</v>
      </c>
      <c r="D24" s="101">
        <v>186100</v>
      </c>
      <c r="E24" s="101">
        <v>171700</v>
      </c>
      <c r="F24" s="101">
        <v>158700</v>
      </c>
      <c r="G24" s="101">
        <v>146900</v>
      </c>
      <c r="H24" s="101">
        <v>136200</v>
      </c>
      <c r="I24" s="101">
        <v>126600</v>
      </c>
      <c r="J24" s="102">
        <v>117800</v>
      </c>
    </row>
    <row r="25" spans="1:10">
      <c r="A25" s="53" t="s">
        <v>79</v>
      </c>
      <c r="B25" s="87">
        <v>1332010</v>
      </c>
      <c r="C25" s="100">
        <v>1424900</v>
      </c>
      <c r="D25" s="101">
        <v>1468000</v>
      </c>
      <c r="E25" s="101">
        <v>1459000</v>
      </c>
      <c r="F25" s="101">
        <v>1488200</v>
      </c>
      <c r="G25" s="101">
        <v>1482800</v>
      </c>
      <c r="H25" s="101">
        <v>1503700</v>
      </c>
      <c r="I25" s="101">
        <v>1500800</v>
      </c>
      <c r="J25" s="102">
        <v>1516300</v>
      </c>
    </row>
    <row r="26" spans="1:10">
      <c r="A26" s="56" t="s">
        <v>80</v>
      </c>
      <c r="B26" s="86">
        <v>615136</v>
      </c>
      <c r="C26" s="103">
        <v>773900</v>
      </c>
      <c r="D26" s="104">
        <v>773900</v>
      </c>
      <c r="E26" s="104">
        <v>773900</v>
      </c>
      <c r="F26" s="104">
        <v>773900</v>
      </c>
      <c r="G26" s="104">
        <v>773900</v>
      </c>
      <c r="H26" s="104">
        <v>773900</v>
      </c>
      <c r="I26" s="104">
        <v>773900</v>
      </c>
      <c r="J26" s="105">
        <v>773900</v>
      </c>
    </row>
    <row r="27" spans="1:10">
      <c r="A27" s="56" t="s">
        <v>211</v>
      </c>
      <c r="B27" s="86">
        <v>2756401</v>
      </c>
      <c r="C27" s="103">
        <v>2892000</v>
      </c>
      <c r="D27" s="104">
        <v>3006100</v>
      </c>
      <c r="E27" s="104">
        <v>3121000</v>
      </c>
      <c r="F27" s="104">
        <v>3176300</v>
      </c>
      <c r="G27" s="104">
        <v>3232400</v>
      </c>
      <c r="H27" s="104">
        <v>3289100</v>
      </c>
      <c r="I27" s="104">
        <v>3346300</v>
      </c>
      <c r="J27" s="105">
        <v>3403800</v>
      </c>
    </row>
    <row r="28" spans="1:10">
      <c r="A28" s="53" t="s">
        <v>82</v>
      </c>
      <c r="B28" s="87">
        <v>300137</v>
      </c>
      <c r="C28" s="100">
        <v>110900</v>
      </c>
      <c r="D28" s="101">
        <v>104200</v>
      </c>
      <c r="E28" s="101">
        <v>99300</v>
      </c>
      <c r="F28" s="101">
        <v>95600</v>
      </c>
      <c r="G28" s="101">
        <v>92800</v>
      </c>
      <c r="H28" s="101">
        <v>90800</v>
      </c>
      <c r="I28" s="101">
        <v>89300</v>
      </c>
      <c r="J28" s="102">
        <v>88200</v>
      </c>
    </row>
    <row r="29" spans="1:10">
      <c r="A29" s="53" t="s">
        <v>83</v>
      </c>
      <c r="B29" s="87">
        <v>2456264</v>
      </c>
      <c r="C29" s="100">
        <v>2781000</v>
      </c>
      <c r="D29" s="101">
        <v>2901900</v>
      </c>
      <c r="E29" s="101">
        <v>3021700</v>
      </c>
      <c r="F29" s="101">
        <v>3080700</v>
      </c>
      <c r="G29" s="101">
        <v>3139500</v>
      </c>
      <c r="H29" s="101">
        <v>3198300</v>
      </c>
      <c r="I29" s="101">
        <v>3257000</v>
      </c>
      <c r="J29" s="102">
        <v>3315500</v>
      </c>
    </row>
    <row r="30" spans="1:10">
      <c r="A30" s="56" t="s">
        <v>212</v>
      </c>
      <c r="B30" s="86">
        <v>4825293</v>
      </c>
      <c r="C30" s="103">
        <v>4826200</v>
      </c>
      <c r="D30" s="104">
        <v>4903300</v>
      </c>
      <c r="E30" s="104">
        <v>4947600</v>
      </c>
      <c r="F30" s="104">
        <v>5009000</v>
      </c>
      <c r="G30" s="104">
        <v>5051300</v>
      </c>
      <c r="H30" s="104">
        <v>5102900</v>
      </c>
      <c r="I30" s="104">
        <v>5142000</v>
      </c>
      <c r="J30" s="105">
        <v>5186300</v>
      </c>
    </row>
    <row r="31" spans="1:10">
      <c r="A31" s="53" t="s">
        <v>85</v>
      </c>
      <c r="B31" s="87">
        <v>880995</v>
      </c>
      <c r="C31" s="100">
        <v>627200</v>
      </c>
      <c r="D31" s="101">
        <v>604900</v>
      </c>
      <c r="E31" s="101">
        <v>564800</v>
      </c>
      <c r="F31" s="101">
        <v>548200</v>
      </c>
      <c r="G31" s="101">
        <v>520500</v>
      </c>
      <c r="H31" s="101">
        <v>508200</v>
      </c>
      <c r="I31" s="101">
        <v>489000</v>
      </c>
      <c r="J31" s="102">
        <v>479800</v>
      </c>
    </row>
    <row r="32" spans="1:10">
      <c r="A32" s="53" t="s">
        <v>86</v>
      </c>
      <c r="B32" s="87">
        <v>3944298</v>
      </c>
      <c r="C32" s="100">
        <v>4199000</v>
      </c>
      <c r="D32" s="101">
        <v>4298400</v>
      </c>
      <c r="E32" s="101">
        <v>4382800</v>
      </c>
      <c r="F32" s="101">
        <v>4460800</v>
      </c>
      <c r="G32" s="101">
        <v>4530700</v>
      </c>
      <c r="H32" s="101">
        <v>4594800</v>
      </c>
      <c r="I32" s="101">
        <v>4653000</v>
      </c>
      <c r="J32" s="102">
        <v>4706500</v>
      </c>
    </row>
    <row r="33" spans="1:10">
      <c r="A33" s="53" t="s">
        <v>87</v>
      </c>
      <c r="B33" s="87">
        <v>1041399</v>
      </c>
      <c r="C33" s="100">
        <v>1027300</v>
      </c>
      <c r="D33" s="101">
        <v>1023800</v>
      </c>
      <c r="E33" s="101">
        <v>1018800</v>
      </c>
      <c r="F33" s="101">
        <v>1015700</v>
      </c>
      <c r="G33" s="101">
        <v>1012800</v>
      </c>
      <c r="H33" s="101">
        <v>1011100</v>
      </c>
      <c r="I33" s="101">
        <v>1010000</v>
      </c>
      <c r="J33" s="102">
        <v>1009800</v>
      </c>
    </row>
    <row r="34" spans="1:10">
      <c r="A34" s="53" t="s">
        <v>88</v>
      </c>
      <c r="B34" s="87">
        <v>210063</v>
      </c>
      <c r="C34" s="100">
        <v>148400</v>
      </c>
      <c r="D34" s="101">
        <v>135300</v>
      </c>
      <c r="E34" s="101">
        <v>123500</v>
      </c>
      <c r="F34" s="101">
        <v>112800</v>
      </c>
      <c r="G34" s="101">
        <v>103200</v>
      </c>
      <c r="H34" s="101">
        <v>94400</v>
      </c>
      <c r="I34" s="101">
        <v>86500</v>
      </c>
      <c r="J34" s="102">
        <v>79300</v>
      </c>
    </row>
    <row r="35" spans="1:10">
      <c r="A35" s="53" t="s">
        <v>89</v>
      </c>
      <c r="B35" s="87">
        <v>831336</v>
      </c>
      <c r="C35" s="100">
        <v>878900</v>
      </c>
      <c r="D35" s="101">
        <v>888400</v>
      </c>
      <c r="E35" s="101">
        <v>895300</v>
      </c>
      <c r="F35" s="101">
        <v>902800</v>
      </c>
      <c r="G35" s="101">
        <v>909600</v>
      </c>
      <c r="H35" s="101">
        <v>916600</v>
      </c>
      <c r="I35" s="101">
        <v>923500</v>
      </c>
      <c r="J35" s="102">
        <v>930500</v>
      </c>
    </row>
    <row r="36" spans="1:10">
      <c r="A36" s="53" t="s">
        <v>90</v>
      </c>
      <c r="B36" s="87">
        <v>57651</v>
      </c>
      <c r="C36" s="100">
        <v>58600</v>
      </c>
      <c r="D36" s="101">
        <v>59500</v>
      </c>
      <c r="E36" s="101">
        <v>60400</v>
      </c>
      <c r="F36" s="101">
        <v>61200</v>
      </c>
      <c r="G36" s="101">
        <v>62000</v>
      </c>
      <c r="H36" s="101">
        <v>62800</v>
      </c>
      <c r="I36" s="101">
        <v>63500</v>
      </c>
      <c r="J36" s="102">
        <v>64200</v>
      </c>
    </row>
    <row r="37" spans="1:10">
      <c r="A37" s="53" t="s">
        <v>91</v>
      </c>
      <c r="B37" s="87">
        <v>17432</v>
      </c>
      <c r="C37" s="100">
        <v>16500</v>
      </c>
      <c r="D37" s="101">
        <v>15700</v>
      </c>
      <c r="E37" s="101">
        <v>15100</v>
      </c>
      <c r="F37" s="101">
        <v>14600</v>
      </c>
      <c r="G37" s="101">
        <v>14100</v>
      </c>
      <c r="H37" s="101">
        <v>13800</v>
      </c>
      <c r="I37" s="101">
        <v>13500</v>
      </c>
      <c r="J37" s="102">
        <v>13300</v>
      </c>
    </row>
    <row r="38" spans="1:10">
      <c r="A38" s="53" t="s">
        <v>92</v>
      </c>
      <c r="B38" s="87">
        <v>40219</v>
      </c>
      <c r="C38" s="100">
        <v>42100</v>
      </c>
      <c r="D38" s="101">
        <v>43800</v>
      </c>
      <c r="E38" s="101">
        <v>45300</v>
      </c>
      <c r="F38" s="101">
        <v>46600</v>
      </c>
      <c r="G38" s="101">
        <v>47900</v>
      </c>
      <c r="H38" s="101">
        <v>49000</v>
      </c>
      <c r="I38" s="101">
        <v>50000</v>
      </c>
      <c r="J38" s="102">
        <v>51000</v>
      </c>
    </row>
    <row r="39" spans="1:10">
      <c r="A39" s="53" t="s">
        <v>93</v>
      </c>
      <c r="B39" s="87">
        <v>80</v>
      </c>
      <c r="C39" s="100">
        <v>0</v>
      </c>
      <c r="D39" s="101">
        <v>0</v>
      </c>
      <c r="E39" s="101">
        <v>0</v>
      </c>
      <c r="F39" s="101">
        <v>0</v>
      </c>
      <c r="G39" s="101">
        <v>0</v>
      </c>
      <c r="H39" s="101">
        <v>0</v>
      </c>
      <c r="I39" s="101">
        <v>0</v>
      </c>
      <c r="J39" s="102">
        <v>0</v>
      </c>
    </row>
    <row r="40" spans="1:10">
      <c r="A40" s="53" t="s">
        <v>94</v>
      </c>
      <c r="B40" s="87">
        <v>203812</v>
      </c>
      <c r="C40" s="100">
        <v>155800</v>
      </c>
      <c r="D40" s="101">
        <v>170300</v>
      </c>
      <c r="E40" s="101">
        <v>161600</v>
      </c>
      <c r="F40" s="101">
        <v>171700</v>
      </c>
      <c r="G40" s="101">
        <v>166800</v>
      </c>
      <c r="H40" s="101">
        <v>173900</v>
      </c>
      <c r="I40" s="101">
        <v>171500</v>
      </c>
      <c r="J40" s="102">
        <v>176600</v>
      </c>
    </row>
    <row r="41" spans="1:10">
      <c r="A41" s="53" t="s">
        <v>95</v>
      </c>
      <c r="B41" s="87">
        <v>21670</v>
      </c>
      <c r="C41" s="100">
        <v>3900</v>
      </c>
      <c r="D41" s="101">
        <v>4000</v>
      </c>
      <c r="E41" s="101">
        <v>4000</v>
      </c>
      <c r="F41" s="101">
        <v>4100</v>
      </c>
      <c r="G41" s="101">
        <v>4200</v>
      </c>
      <c r="H41" s="101">
        <v>4200</v>
      </c>
      <c r="I41" s="101">
        <v>4300</v>
      </c>
      <c r="J41" s="102">
        <v>4400</v>
      </c>
    </row>
    <row r="42" spans="1:10">
      <c r="A42" s="53" t="s">
        <v>96</v>
      </c>
      <c r="B42" s="87">
        <v>3441738</v>
      </c>
      <c r="C42" s="100">
        <v>3539300</v>
      </c>
      <c r="D42" s="101">
        <v>3603100</v>
      </c>
      <c r="E42" s="101">
        <v>3659000</v>
      </c>
      <c r="F42" s="101">
        <v>3711400</v>
      </c>
      <c r="G42" s="101">
        <v>3759400</v>
      </c>
      <c r="H42" s="101">
        <v>3803700</v>
      </c>
      <c r="I42" s="101">
        <v>3844300</v>
      </c>
      <c r="J42" s="102">
        <v>3881700</v>
      </c>
    </row>
    <row r="43" spans="1:10">
      <c r="A43" s="53" t="s">
        <v>213</v>
      </c>
      <c r="B43" s="87">
        <v>368995</v>
      </c>
      <c r="C43" s="100">
        <v>261200</v>
      </c>
      <c r="D43" s="101">
        <v>236900</v>
      </c>
      <c r="E43" s="101">
        <v>216800</v>
      </c>
      <c r="F43" s="101">
        <v>200100</v>
      </c>
      <c r="G43" s="101">
        <v>186200</v>
      </c>
      <c r="H43" s="101">
        <v>174500</v>
      </c>
      <c r="I43" s="101">
        <v>164800</v>
      </c>
      <c r="J43" s="102">
        <v>156600</v>
      </c>
    </row>
    <row r="44" spans="1:10">
      <c r="A44" s="53" t="s">
        <v>214</v>
      </c>
      <c r="B44" s="87">
        <v>3072743</v>
      </c>
      <c r="C44" s="100">
        <v>3278100</v>
      </c>
      <c r="D44" s="101">
        <v>3366200</v>
      </c>
      <c r="E44" s="101">
        <v>3442200</v>
      </c>
      <c r="F44" s="101">
        <v>3511300</v>
      </c>
      <c r="G44" s="101">
        <v>3573200</v>
      </c>
      <c r="H44" s="101">
        <v>3629100</v>
      </c>
      <c r="I44" s="101">
        <v>3679500</v>
      </c>
      <c r="J44" s="102">
        <v>3725000</v>
      </c>
    </row>
    <row r="45" spans="1:10">
      <c r="A45" s="53" t="s">
        <v>215</v>
      </c>
      <c r="B45" s="87">
        <v>45445</v>
      </c>
      <c r="C45" s="100">
        <v>32500</v>
      </c>
      <c r="D45" s="101">
        <v>33600</v>
      </c>
      <c r="E45" s="101">
        <v>34800</v>
      </c>
      <c r="F45" s="101">
        <v>36000</v>
      </c>
      <c r="G45" s="101">
        <v>37100</v>
      </c>
      <c r="H45" s="101">
        <v>38300</v>
      </c>
      <c r="I45" s="101">
        <v>39500</v>
      </c>
      <c r="J45" s="102">
        <v>40600</v>
      </c>
    </row>
    <row r="46" spans="1:10">
      <c r="A46" s="53" t="s">
        <v>100</v>
      </c>
      <c r="B46" s="87">
        <v>13498</v>
      </c>
      <c r="C46" s="100">
        <v>8900</v>
      </c>
      <c r="D46" s="101">
        <v>8900</v>
      </c>
      <c r="E46" s="101">
        <v>8900</v>
      </c>
      <c r="F46" s="101">
        <v>8900</v>
      </c>
      <c r="G46" s="101">
        <v>8900</v>
      </c>
      <c r="H46" s="101">
        <v>8900</v>
      </c>
      <c r="I46" s="101">
        <v>8900</v>
      </c>
      <c r="J46" s="102">
        <v>8900</v>
      </c>
    </row>
    <row r="47" spans="1:10">
      <c r="A47" s="56" t="s">
        <v>101</v>
      </c>
      <c r="B47" s="86">
        <v>396682</v>
      </c>
      <c r="C47" s="103">
        <v>415400</v>
      </c>
      <c r="D47" s="103">
        <v>423900</v>
      </c>
      <c r="E47" s="103">
        <v>427000</v>
      </c>
      <c r="F47" s="103">
        <v>428800</v>
      </c>
      <c r="G47" s="103">
        <v>430400</v>
      </c>
      <c r="H47" s="103">
        <v>432100</v>
      </c>
      <c r="I47" s="103">
        <v>433900</v>
      </c>
      <c r="J47" s="103">
        <v>435700</v>
      </c>
    </row>
    <row r="48" spans="1:10">
      <c r="A48" s="65" t="s">
        <v>103</v>
      </c>
      <c r="B48" s="86">
        <v>63516</v>
      </c>
      <c r="C48" s="103">
        <v>62400</v>
      </c>
      <c r="D48" s="103">
        <v>43200</v>
      </c>
      <c r="E48" s="103">
        <v>43200</v>
      </c>
      <c r="F48" s="103">
        <v>43300</v>
      </c>
      <c r="G48" s="103">
        <v>43400</v>
      </c>
      <c r="H48" s="103">
        <v>43400</v>
      </c>
      <c r="I48" s="103">
        <v>43400</v>
      </c>
      <c r="J48" s="103">
        <v>43400</v>
      </c>
    </row>
    <row r="49" spans="1:10">
      <c r="A49" s="92" t="s">
        <v>51</v>
      </c>
      <c r="B49" s="93"/>
      <c r="C49" s="93"/>
      <c r="D49" s="93"/>
      <c r="E49" s="93"/>
      <c r="F49" s="93"/>
      <c r="G49" s="93"/>
      <c r="H49" s="93"/>
      <c r="I49" s="93"/>
      <c r="J49" s="93"/>
    </row>
    <row r="50" spans="1:10" ht="13.5" thickBot="1">
      <c r="A50" s="196" t="s">
        <v>251</v>
      </c>
      <c r="B50" s="196"/>
      <c r="C50" s="196"/>
      <c r="D50" s="196"/>
      <c r="E50" s="196"/>
      <c r="F50" s="196"/>
      <c r="G50" s="196"/>
      <c r="H50" s="196"/>
      <c r="I50" s="196"/>
      <c r="J50" s="196"/>
    </row>
    <row r="51" spans="1:10" ht="13" thickTop="1">
      <c r="A51" s="190" t="s">
        <v>53</v>
      </c>
      <c r="B51" s="40" t="s">
        <v>54</v>
      </c>
      <c r="C51" s="40" t="s">
        <v>55</v>
      </c>
      <c r="D51" s="192" t="s">
        <v>56</v>
      </c>
      <c r="E51" s="193"/>
      <c r="F51" s="193"/>
      <c r="G51" s="193"/>
      <c r="H51" s="193"/>
      <c r="I51" s="193"/>
      <c r="J51" s="193"/>
    </row>
    <row r="52" spans="1:10">
      <c r="A52" s="191"/>
      <c r="B52" s="71">
        <v>2022</v>
      </c>
      <c r="C52" s="71">
        <f>B52+1</f>
        <v>2023</v>
      </c>
      <c r="D52" s="71">
        <f t="shared" ref="D52:J52" si="1">C52+1</f>
        <v>2024</v>
      </c>
      <c r="E52" s="71">
        <f t="shared" si="1"/>
        <v>2025</v>
      </c>
      <c r="F52" s="71">
        <f t="shared" si="1"/>
        <v>2026</v>
      </c>
      <c r="G52" s="71">
        <f t="shared" si="1"/>
        <v>2027</v>
      </c>
      <c r="H52" s="71">
        <f t="shared" si="1"/>
        <v>2028</v>
      </c>
      <c r="I52" s="71">
        <f t="shared" si="1"/>
        <v>2029</v>
      </c>
      <c r="J52" s="72">
        <f t="shared" si="1"/>
        <v>2030</v>
      </c>
    </row>
    <row r="53" spans="1:10">
      <c r="A53" s="83"/>
      <c r="B53" s="47" t="s">
        <v>24</v>
      </c>
      <c r="C53" s="47" t="s">
        <v>25</v>
      </c>
      <c r="D53" s="48" t="s">
        <v>26</v>
      </c>
      <c r="E53" s="47" t="s">
        <v>27</v>
      </c>
      <c r="F53" s="47" t="s">
        <v>28</v>
      </c>
      <c r="G53" s="47" t="s">
        <v>29</v>
      </c>
      <c r="H53" s="47" t="s">
        <v>30</v>
      </c>
      <c r="I53" s="47" t="s">
        <v>31</v>
      </c>
      <c r="J53" s="49" t="s">
        <v>32</v>
      </c>
    </row>
    <row r="54" spans="1:10">
      <c r="A54" s="73" t="s">
        <v>104</v>
      </c>
      <c r="B54" s="86">
        <v>0</v>
      </c>
      <c r="C54" s="103">
        <v>0</v>
      </c>
      <c r="D54" s="103">
        <v>0</v>
      </c>
      <c r="E54" s="103">
        <v>0</v>
      </c>
      <c r="F54" s="103">
        <v>0</v>
      </c>
      <c r="G54" s="103">
        <v>0</v>
      </c>
      <c r="H54" s="103">
        <v>0</v>
      </c>
      <c r="I54" s="103">
        <v>0</v>
      </c>
      <c r="J54" s="103">
        <v>0</v>
      </c>
    </row>
    <row r="55" spans="1:10">
      <c r="A55" s="56" t="s">
        <v>105</v>
      </c>
      <c r="B55" s="86">
        <v>0</v>
      </c>
      <c r="C55" s="103">
        <v>0</v>
      </c>
      <c r="D55" s="103">
        <v>0</v>
      </c>
      <c r="E55" s="103">
        <v>0</v>
      </c>
      <c r="F55" s="103">
        <v>0</v>
      </c>
      <c r="G55" s="103">
        <v>0</v>
      </c>
      <c r="H55" s="103">
        <v>0</v>
      </c>
      <c r="I55" s="103">
        <v>0</v>
      </c>
      <c r="J55" s="103">
        <v>0</v>
      </c>
    </row>
    <row r="56" spans="1:10">
      <c r="A56" s="56" t="s">
        <v>217</v>
      </c>
      <c r="B56" s="86">
        <v>17725775</v>
      </c>
      <c r="C56" s="103">
        <v>17518400</v>
      </c>
      <c r="D56" s="104">
        <v>19579700</v>
      </c>
      <c r="E56" s="104">
        <v>19691100</v>
      </c>
      <c r="F56" s="104">
        <v>19793500</v>
      </c>
      <c r="G56" s="104">
        <v>19891200</v>
      </c>
      <c r="H56" s="104">
        <v>19986600</v>
      </c>
      <c r="I56" s="104">
        <v>20081000</v>
      </c>
      <c r="J56" s="105">
        <v>20175400</v>
      </c>
    </row>
    <row r="57" spans="1:10">
      <c r="A57" s="53" t="s">
        <v>107</v>
      </c>
      <c r="B57" s="87">
        <v>9531646</v>
      </c>
      <c r="C57" s="100">
        <v>7505300</v>
      </c>
      <c r="D57" s="101">
        <v>6777000</v>
      </c>
      <c r="E57" s="101">
        <v>6146700</v>
      </c>
      <c r="F57" s="101">
        <v>5525100</v>
      </c>
      <c r="G57" s="101">
        <v>4909700</v>
      </c>
      <c r="H57" s="101">
        <v>4296600</v>
      </c>
      <c r="I57" s="101">
        <v>3681300</v>
      </c>
      <c r="J57" s="102">
        <v>3058800</v>
      </c>
    </row>
    <row r="58" spans="1:10">
      <c r="A58" s="53" t="s">
        <v>218</v>
      </c>
      <c r="B58" s="87">
        <v>8194129</v>
      </c>
      <c r="C58" s="100">
        <v>10013200</v>
      </c>
      <c r="D58" s="101">
        <v>12802700</v>
      </c>
      <c r="E58" s="101">
        <v>13544300</v>
      </c>
      <c r="F58" s="101">
        <v>14268400</v>
      </c>
      <c r="G58" s="101">
        <v>14981600</v>
      </c>
      <c r="H58" s="101">
        <v>15690000</v>
      </c>
      <c r="I58" s="101">
        <v>16399800</v>
      </c>
      <c r="J58" s="102">
        <v>17116600</v>
      </c>
    </row>
    <row r="59" spans="1:10">
      <c r="A59" s="53" t="s">
        <v>109</v>
      </c>
      <c r="B59" s="87">
        <v>3115105</v>
      </c>
      <c r="C59" s="100">
        <v>3233800</v>
      </c>
      <c r="D59" s="101">
        <v>3780300</v>
      </c>
      <c r="E59" s="101">
        <v>3820100</v>
      </c>
      <c r="F59" s="101">
        <v>3853300</v>
      </c>
      <c r="G59" s="101">
        <v>3882700</v>
      </c>
      <c r="H59" s="101">
        <v>3910000</v>
      </c>
      <c r="I59" s="101">
        <v>3936300</v>
      </c>
      <c r="J59" s="102">
        <v>3962000</v>
      </c>
    </row>
    <row r="60" spans="1:10">
      <c r="A60" s="53" t="s">
        <v>219</v>
      </c>
      <c r="B60" s="87">
        <v>1572487</v>
      </c>
      <c r="C60" s="100">
        <v>1237900</v>
      </c>
      <c r="D60" s="101">
        <v>1136600</v>
      </c>
      <c r="E60" s="101">
        <v>1041100</v>
      </c>
      <c r="F60" s="101">
        <v>941400</v>
      </c>
      <c r="G60" s="101">
        <v>840100</v>
      </c>
      <c r="H60" s="101">
        <v>738700</v>
      </c>
      <c r="I60" s="101">
        <v>638300</v>
      </c>
      <c r="J60" s="102">
        <v>539200</v>
      </c>
    </row>
    <row r="61" spans="1:10">
      <c r="A61" s="53" t="s">
        <v>111</v>
      </c>
      <c r="B61" s="87">
        <v>1542618</v>
      </c>
      <c r="C61" s="100">
        <v>1995800</v>
      </c>
      <c r="D61" s="101">
        <v>2643700</v>
      </c>
      <c r="E61" s="101">
        <v>2779000</v>
      </c>
      <c r="F61" s="101">
        <v>2911900</v>
      </c>
      <c r="G61" s="101">
        <v>3042600</v>
      </c>
      <c r="H61" s="101">
        <v>3171300</v>
      </c>
      <c r="I61" s="101">
        <v>3298000</v>
      </c>
      <c r="J61" s="102">
        <v>3422800</v>
      </c>
    </row>
    <row r="62" spans="1:10">
      <c r="A62" s="53" t="s">
        <v>112</v>
      </c>
      <c r="B62" s="87">
        <v>14413666</v>
      </c>
      <c r="C62" s="100">
        <v>14100500</v>
      </c>
      <c r="D62" s="101">
        <v>15613200</v>
      </c>
      <c r="E62" s="101">
        <v>15687400</v>
      </c>
      <c r="F62" s="101">
        <v>15761000</v>
      </c>
      <c r="G62" s="101">
        <v>15834400</v>
      </c>
      <c r="H62" s="101">
        <v>15907700</v>
      </c>
      <c r="I62" s="101">
        <v>15981100</v>
      </c>
      <c r="J62" s="102">
        <v>16054800</v>
      </c>
    </row>
    <row r="63" spans="1:10">
      <c r="A63" s="53" t="s">
        <v>113</v>
      </c>
      <c r="B63" s="87">
        <v>7784919</v>
      </c>
      <c r="C63" s="100">
        <v>6116100</v>
      </c>
      <c r="D63" s="101">
        <v>5497800</v>
      </c>
      <c r="E63" s="101">
        <v>4970200</v>
      </c>
      <c r="F63" s="101">
        <v>4457000</v>
      </c>
      <c r="G63" s="101">
        <v>3952000</v>
      </c>
      <c r="H63" s="101">
        <v>3449300</v>
      </c>
      <c r="I63" s="101">
        <v>2943400</v>
      </c>
      <c r="J63" s="102">
        <v>2428700</v>
      </c>
    </row>
    <row r="64" spans="1:10">
      <c r="A64" s="53" t="s">
        <v>114</v>
      </c>
      <c r="B64" s="87">
        <v>6628747</v>
      </c>
      <c r="C64" s="100">
        <v>7984400</v>
      </c>
      <c r="D64" s="101">
        <v>10115400</v>
      </c>
      <c r="E64" s="101">
        <v>10717100</v>
      </c>
      <c r="F64" s="101">
        <v>11304000</v>
      </c>
      <c r="G64" s="101">
        <v>11882400</v>
      </c>
      <c r="H64" s="101">
        <v>12458400</v>
      </c>
      <c r="I64" s="101">
        <v>13037700</v>
      </c>
      <c r="J64" s="102">
        <v>13626100</v>
      </c>
    </row>
    <row r="65" spans="1:10">
      <c r="A65" s="53" t="s">
        <v>220</v>
      </c>
      <c r="B65" s="87">
        <v>117818</v>
      </c>
      <c r="C65" s="100">
        <v>110000</v>
      </c>
      <c r="D65" s="101">
        <v>110800</v>
      </c>
      <c r="E65" s="101">
        <v>108000</v>
      </c>
      <c r="F65" s="101">
        <v>105400</v>
      </c>
      <c r="G65" s="101">
        <v>102800</v>
      </c>
      <c r="H65" s="101">
        <v>100200</v>
      </c>
      <c r="I65" s="101">
        <v>97800</v>
      </c>
      <c r="J65" s="102">
        <v>95400</v>
      </c>
    </row>
    <row r="66" spans="1:10">
      <c r="A66" s="53" t="s">
        <v>221</v>
      </c>
      <c r="B66" s="87">
        <v>107335</v>
      </c>
      <c r="C66" s="100">
        <v>96700</v>
      </c>
      <c r="D66" s="101">
        <v>90900</v>
      </c>
      <c r="E66" s="101">
        <v>85300</v>
      </c>
      <c r="F66" s="101">
        <v>79900</v>
      </c>
      <c r="G66" s="101">
        <v>74700</v>
      </c>
      <c r="H66" s="101">
        <v>69700</v>
      </c>
      <c r="I66" s="101">
        <v>64900</v>
      </c>
      <c r="J66" s="102">
        <v>60300</v>
      </c>
    </row>
    <row r="67" spans="1:10">
      <c r="A67" s="53" t="s">
        <v>222</v>
      </c>
      <c r="B67" s="87">
        <v>10483</v>
      </c>
      <c r="C67" s="100">
        <v>13200</v>
      </c>
      <c r="D67" s="101">
        <v>19900</v>
      </c>
      <c r="E67" s="101">
        <v>22800</v>
      </c>
      <c r="F67" s="101">
        <v>25500</v>
      </c>
      <c r="G67" s="101">
        <v>28100</v>
      </c>
      <c r="H67" s="101">
        <v>30500</v>
      </c>
      <c r="I67" s="101">
        <v>32800</v>
      </c>
      <c r="J67" s="102">
        <v>35000</v>
      </c>
    </row>
    <row r="68" spans="1:10">
      <c r="A68" s="53" t="s">
        <v>118</v>
      </c>
      <c r="B68" s="87">
        <v>48900</v>
      </c>
      <c r="C68" s="100">
        <v>48800</v>
      </c>
      <c r="D68" s="101">
        <v>50700</v>
      </c>
      <c r="E68" s="101">
        <v>51800</v>
      </c>
      <c r="F68" s="101">
        <v>51100</v>
      </c>
      <c r="G68" s="101">
        <v>49500</v>
      </c>
      <c r="H68" s="101">
        <v>47700</v>
      </c>
      <c r="I68" s="101">
        <v>45700</v>
      </c>
      <c r="J68" s="102">
        <v>43800</v>
      </c>
    </row>
    <row r="69" spans="1:10">
      <c r="A69" s="53" t="s">
        <v>223</v>
      </c>
      <c r="B69" s="87">
        <v>37292</v>
      </c>
      <c r="C69" s="100">
        <v>30200</v>
      </c>
      <c r="D69" s="101">
        <v>31900</v>
      </c>
      <c r="E69" s="101">
        <v>32000</v>
      </c>
      <c r="F69" s="101">
        <v>30300</v>
      </c>
      <c r="G69" s="101">
        <v>27900</v>
      </c>
      <c r="H69" s="101">
        <v>25200</v>
      </c>
      <c r="I69" s="101">
        <v>22500</v>
      </c>
      <c r="J69" s="102">
        <v>19700</v>
      </c>
    </row>
    <row r="70" spans="1:10">
      <c r="A70" s="53" t="s">
        <v>224</v>
      </c>
      <c r="B70" s="87">
        <v>11608</v>
      </c>
      <c r="C70" s="100">
        <v>18600</v>
      </c>
      <c r="D70" s="101">
        <v>18800</v>
      </c>
      <c r="E70" s="101">
        <v>19900</v>
      </c>
      <c r="F70" s="101">
        <v>20800</v>
      </c>
      <c r="G70" s="101">
        <v>21600</v>
      </c>
      <c r="H70" s="101">
        <v>22400</v>
      </c>
      <c r="I70" s="101">
        <v>23300</v>
      </c>
      <c r="J70" s="102">
        <v>24100</v>
      </c>
    </row>
    <row r="71" spans="1:10">
      <c r="A71" s="53" t="s">
        <v>121</v>
      </c>
      <c r="B71" s="87">
        <v>30286</v>
      </c>
      <c r="C71" s="100">
        <v>25400</v>
      </c>
      <c r="D71" s="101">
        <v>24800</v>
      </c>
      <c r="E71" s="101">
        <v>23800</v>
      </c>
      <c r="F71" s="101">
        <v>22800</v>
      </c>
      <c r="G71" s="101">
        <v>21800</v>
      </c>
      <c r="H71" s="101">
        <v>21000</v>
      </c>
      <c r="I71" s="101">
        <v>20100</v>
      </c>
      <c r="J71" s="102">
        <v>19400</v>
      </c>
    </row>
    <row r="72" spans="1:10">
      <c r="A72" s="53" t="s">
        <v>225</v>
      </c>
      <c r="B72" s="87">
        <v>29613</v>
      </c>
      <c r="C72" s="100">
        <v>24300</v>
      </c>
      <c r="D72" s="101">
        <v>19900</v>
      </c>
      <c r="E72" s="101">
        <v>18200</v>
      </c>
      <c r="F72" s="101">
        <v>16500</v>
      </c>
      <c r="G72" s="101">
        <v>15000</v>
      </c>
      <c r="H72" s="101">
        <v>13500</v>
      </c>
      <c r="I72" s="101">
        <v>12200</v>
      </c>
      <c r="J72" s="102">
        <v>10900</v>
      </c>
    </row>
    <row r="73" spans="1:10">
      <c r="A73" s="53" t="s">
        <v>123</v>
      </c>
      <c r="B73" s="87">
        <v>673</v>
      </c>
      <c r="C73" s="100">
        <v>1100</v>
      </c>
      <c r="D73" s="101">
        <v>4900</v>
      </c>
      <c r="E73" s="101">
        <v>5600</v>
      </c>
      <c r="F73" s="101">
        <v>6200</v>
      </c>
      <c r="G73" s="101">
        <v>6800</v>
      </c>
      <c r="H73" s="101">
        <v>7400</v>
      </c>
      <c r="I73" s="101">
        <v>8000</v>
      </c>
      <c r="J73" s="102">
        <v>8500</v>
      </c>
    </row>
    <row r="74" spans="1:10">
      <c r="A74" s="53" t="s">
        <v>226</v>
      </c>
      <c r="B74" s="87">
        <v>0</v>
      </c>
      <c r="C74" s="100">
        <v>0</v>
      </c>
      <c r="D74" s="101">
        <v>0</v>
      </c>
      <c r="E74" s="101">
        <v>0</v>
      </c>
      <c r="F74" s="101">
        <v>0</v>
      </c>
      <c r="G74" s="101">
        <v>0</v>
      </c>
      <c r="H74" s="101">
        <v>0</v>
      </c>
      <c r="I74" s="101">
        <v>0</v>
      </c>
      <c r="J74" s="102">
        <v>0</v>
      </c>
    </row>
    <row r="75" spans="1:10">
      <c r="A75" s="56" t="s">
        <v>227</v>
      </c>
      <c r="B75" s="86">
        <v>61894</v>
      </c>
      <c r="C75" s="103">
        <v>92200</v>
      </c>
      <c r="D75" s="104">
        <v>94800</v>
      </c>
      <c r="E75" s="104">
        <v>97600</v>
      </c>
      <c r="F75" s="104">
        <v>100500</v>
      </c>
      <c r="G75" s="104">
        <v>103500</v>
      </c>
      <c r="H75" s="104">
        <v>106600</v>
      </c>
      <c r="I75" s="104">
        <v>109900</v>
      </c>
      <c r="J75" s="105">
        <v>113200</v>
      </c>
    </row>
    <row r="76" spans="1:10">
      <c r="A76" s="56" t="s">
        <v>228</v>
      </c>
      <c r="B76" s="86">
        <v>1752222</v>
      </c>
      <c r="C76" s="103">
        <v>1755800</v>
      </c>
      <c r="D76" s="104">
        <v>1822200</v>
      </c>
      <c r="E76" s="104">
        <v>1842900</v>
      </c>
      <c r="F76" s="104">
        <v>1863700</v>
      </c>
      <c r="G76" s="104">
        <v>1884700</v>
      </c>
      <c r="H76" s="104">
        <v>1905700</v>
      </c>
      <c r="I76" s="104">
        <v>1926900</v>
      </c>
      <c r="J76" s="105">
        <v>1948100</v>
      </c>
    </row>
    <row r="77" spans="1:10">
      <c r="A77" s="56" t="s">
        <v>148</v>
      </c>
      <c r="B77" s="86">
        <v>10386</v>
      </c>
      <c r="C77" s="103">
        <v>8100</v>
      </c>
      <c r="D77" s="103">
        <v>6500</v>
      </c>
      <c r="E77" s="103">
        <v>6200</v>
      </c>
      <c r="F77" s="103">
        <v>5800</v>
      </c>
      <c r="G77" s="103">
        <v>5500</v>
      </c>
      <c r="H77" s="103">
        <v>5200</v>
      </c>
      <c r="I77" s="103">
        <v>4900</v>
      </c>
      <c r="J77" s="103">
        <v>4700</v>
      </c>
    </row>
    <row r="78" spans="1:10">
      <c r="A78" s="56" t="s">
        <v>229</v>
      </c>
      <c r="B78" s="86">
        <v>47886</v>
      </c>
      <c r="C78" s="103">
        <v>47800</v>
      </c>
      <c r="D78" s="104">
        <v>42300</v>
      </c>
      <c r="E78" s="104">
        <v>41500</v>
      </c>
      <c r="F78" s="104">
        <v>40600</v>
      </c>
      <c r="G78" s="104">
        <v>39800</v>
      </c>
      <c r="H78" s="104">
        <v>38900</v>
      </c>
      <c r="I78" s="104">
        <v>38100</v>
      </c>
      <c r="J78" s="105">
        <v>37200</v>
      </c>
    </row>
    <row r="79" spans="1:10">
      <c r="A79" s="56" t="s">
        <v>156</v>
      </c>
      <c r="B79" s="86">
        <v>13381</v>
      </c>
      <c r="C79" s="103">
        <v>11400</v>
      </c>
      <c r="D79" s="104">
        <v>11800</v>
      </c>
      <c r="E79" s="104">
        <v>10900</v>
      </c>
      <c r="F79" s="104">
        <v>12000</v>
      </c>
      <c r="G79" s="104">
        <v>11100</v>
      </c>
      <c r="H79" s="104">
        <v>12300</v>
      </c>
      <c r="I79" s="104">
        <v>11400</v>
      </c>
      <c r="J79" s="105">
        <v>12600</v>
      </c>
    </row>
    <row r="80" spans="1:10">
      <c r="A80" s="56" t="s">
        <v>230</v>
      </c>
      <c r="B80" s="86">
        <v>1164352</v>
      </c>
      <c r="C80" s="103">
        <v>1116000</v>
      </c>
      <c r="D80" s="103">
        <v>1125600</v>
      </c>
      <c r="E80" s="103">
        <v>1137000</v>
      </c>
      <c r="F80" s="103">
        <v>1148700</v>
      </c>
      <c r="G80" s="103">
        <v>1160400</v>
      </c>
      <c r="H80" s="103">
        <v>1172400</v>
      </c>
      <c r="I80" s="103">
        <v>1184500</v>
      </c>
      <c r="J80" s="103">
        <v>1197000</v>
      </c>
    </row>
    <row r="81" spans="1:10">
      <c r="A81" s="56" t="s">
        <v>176</v>
      </c>
      <c r="B81" s="86">
        <v>25244</v>
      </c>
      <c r="C81" s="103">
        <v>21100</v>
      </c>
      <c r="D81" s="103">
        <v>20400</v>
      </c>
      <c r="E81" s="103">
        <v>20300</v>
      </c>
      <c r="F81" s="103">
        <v>20200</v>
      </c>
      <c r="G81" s="103">
        <v>20200</v>
      </c>
      <c r="H81" s="103">
        <v>20100</v>
      </c>
      <c r="I81" s="103">
        <v>20100</v>
      </c>
      <c r="J81" s="103">
        <v>20000</v>
      </c>
    </row>
    <row r="82" spans="1:10">
      <c r="A82" s="56" t="s">
        <v>178</v>
      </c>
      <c r="B82" s="86">
        <v>25115</v>
      </c>
      <c r="C82" s="103">
        <v>16100</v>
      </c>
      <c r="D82" s="103">
        <v>7200</v>
      </c>
      <c r="E82" s="103">
        <v>6800</v>
      </c>
      <c r="F82" s="103">
        <v>6300</v>
      </c>
      <c r="G82" s="103">
        <v>5800</v>
      </c>
      <c r="H82" s="103">
        <v>5400</v>
      </c>
      <c r="I82" s="103">
        <v>5000</v>
      </c>
      <c r="J82" s="103">
        <v>4500</v>
      </c>
    </row>
    <row r="83" spans="1:10">
      <c r="A83" s="56" t="s">
        <v>231</v>
      </c>
      <c r="B83" s="86">
        <v>13874483</v>
      </c>
      <c r="C83" s="103">
        <v>14164400</v>
      </c>
      <c r="D83" s="103">
        <v>14185100</v>
      </c>
      <c r="E83" s="103">
        <v>14085900</v>
      </c>
      <c r="F83" s="103">
        <v>14376400</v>
      </c>
      <c r="G83" s="103">
        <v>14687300</v>
      </c>
      <c r="H83" s="103">
        <v>15017500</v>
      </c>
      <c r="I83" s="103">
        <v>15366900</v>
      </c>
      <c r="J83" s="103">
        <v>15732100</v>
      </c>
    </row>
    <row r="84" spans="1:10">
      <c r="A84" s="53" t="s">
        <v>232</v>
      </c>
      <c r="B84" s="87">
        <v>343478</v>
      </c>
      <c r="C84" s="100">
        <v>168000</v>
      </c>
      <c r="D84" s="101">
        <v>1079000</v>
      </c>
      <c r="E84" s="101">
        <v>1022000</v>
      </c>
      <c r="F84" s="101">
        <v>972700</v>
      </c>
      <c r="G84" s="101">
        <v>930100</v>
      </c>
      <c r="H84" s="101">
        <v>893200</v>
      </c>
      <c r="I84" s="101">
        <v>861400</v>
      </c>
      <c r="J84" s="102">
        <v>833900</v>
      </c>
    </row>
    <row r="85" spans="1:10">
      <c r="A85" s="53" t="s">
        <v>233</v>
      </c>
      <c r="B85" s="87">
        <v>343478</v>
      </c>
      <c r="C85" s="100">
        <v>168000</v>
      </c>
      <c r="D85" s="101">
        <v>461300</v>
      </c>
      <c r="E85" s="101">
        <v>400100</v>
      </c>
      <c r="F85" s="101">
        <v>347100</v>
      </c>
      <c r="G85" s="101">
        <v>301100</v>
      </c>
      <c r="H85" s="101">
        <v>261100</v>
      </c>
      <c r="I85" s="101">
        <v>226500</v>
      </c>
      <c r="J85" s="102">
        <v>196500</v>
      </c>
    </row>
    <row r="86" spans="1:10">
      <c r="A86" s="53" t="s">
        <v>182</v>
      </c>
      <c r="B86" s="94">
        <v>0</v>
      </c>
      <c r="C86" s="100">
        <v>0</v>
      </c>
      <c r="D86" s="101">
        <v>617700</v>
      </c>
      <c r="E86" s="101">
        <v>621900</v>
      </c>
      <c r="F86" s="101">
        <v>625600</v>
      </c>
      <c r="G86" s="101">
        <v>629000</v>
      </c>
      <c r="H86" s="101">
        <v>632100</v>
      </c>
      <c r="I86" s="101">
        <v>634900</v>
      </c>
      <c r="J86" s="102">
        <v>637400</v>
      </c>
    </row>
    <row r="87" spans="1:10">
      <c r="A87" s="53" t="s">
        <v>234</v>
      </c>
      <c r="B87" s="87">
        <v>927245</v>
      </c>
      <c r="C87" s="100">
        <v>823600</v>
      </c>
      <c r="D87" s="101">
        <v>536000</v>
      </c>
      <c r="E87" s="101">
        <v>537100</v>
      </c>
      <c r="F87" s="101">
        <v>543400</v>
      </c>
      <c r="G87" s="101">
        <v>554000</v>
      </c>
      <c r="H87" s="101">
        <v>567800</v>
      </c>
      <c r="I87" s="101">
        <v>587600</v>
      </c>
      <c r="J87" s="102">
        <v>609900</v>
      </c>
    </row>
    <row r="88" spans="1:10">
      <c r="A88" s="53" t="s">
        <v>184</v>
      </c>
      <c r="B88" s="87">
        <v>571616</v>
      </c>
      <c r="C88" s="100">
        <v>525000</v>
      </c>
      <c r="D88" s="101">
        <v>180200</v>
      </c>
      <c r="E88" s="101">
        <v>150500</v>
      </c>
      <c r="F88" s="101">
        <v>124900</v>
      </c>
      <c r="G88" s="101">
        <v>102500</v>
      </c>
      <c r="H88" s="101">
        <v>82100</v>
      </c>
      <c r="I88" s="101">
        <v>66600</v>
      </c>
      <c r="J88" s="102">
        <v>52500</v>
      </c>
    </row>
    <row r="89" spans="1:10">
      <c r="A89" s="53" t="s">
        <v>185</v>
      </c>
      <c r="B89" s="87">
        <v>355629</v>
      </c>
      <c r="C89" s="100">
        <v>298600</v>
      </c>
      <c r="D89" s="101">
        <v>355800</v>
      </c>
      <c r="E89" s="101">
        <v>386600</v>
      </c>
      <c r="F89" s="101">
        <v>418500</v>
      </c>
      <c r="G89" s="101">
        <v>451500</v>
      </c>
      <c r="H89" s="101">
        <v>485700</v>
      </c>
      <c r="I89" s="101">
        <v>521000</v>
      </c>
      <c r="J89" s="102">
        <v>557400</v>
      </c>
    </row>
    <row r="90" spans="1:10">
      <c r="A90" s="53" t="s">
        <v>235</v>
      </c>
      <c r="B90" s="87">
        <v>355629</v>
      </c>
      <c r="C90" s="100">
        <v>298600</v>
      </c>
      <c r="D90" s="101">
        <v>355800</v>
      </c>
      <c r="E90" s="101">
        <v>386600</v>
      </c>
      <c r="F90" s="101">
        <v>418500</v>
      </c>
      <c r="G90" s="101">
        <v>451500</v>
      </c>
      <c r="H90" s="101">
        <v>485700</v>
      </c>
      <c r="I90" s="101">
        <v>521000</v>
      </c>
      <c r="J90" s="102">
        <v>557400</v>
      </c>
    </row>
    <row r="91" spans="1:10">
      <c r="A91" s="53" t="s">
        <v>187</v>
      </c>
      <c r="B91" s="87">
        <v>0</v>
      </c>
      <c r="C91" s="100">
        <v>0</v>
      </c>
      <c r="D91" s="101">
        <v>0</v>
      </c>
      <c r="E91" s="101">
        <v>0</v>
      </c>
      <c r="F91" s="101">
        <v>0</v>
      </c>
      <c r="G91" s="101">
        <v>0</v>
      </c>
      <c r="H91" s="101">
        <v>0</v>
      </c>
      <c r="I91" s="101">
        <v>0</v>
      </c>
      <c r="J91" s="102">
        <v>0</v>
      </c>
    </row>
    <row r="92" spans="1:10">
      <c r="A92" s="53" t="s">
        <v>236</v>
      </c>
      <c r="B92" s="87">
        <v>15329</v>
      </c>
      <c r="C92" s="100">
        <v>20400</v>
      </c>
      <c r="D92" s="101">
        <v>20600</v>
      </c>
      <c r="E92" s="101">
        <v>20600</v>
      </c>
      <c r="F92" s="101">
        <v>20600</v>
      </c>
      <c r="G92" s="101">
        <v>20600</v>
      </c>
      <c r="H92" s="101">
        <v>20600</v>
      </c>
      <c r="I92" s="101">
        <v>20700</v>
      </c>
      <c r="J92" s="102">
        <v>20700</v>
      </c>
    </row>
    <row r="93" spans="1:10">
      <c r="A93" s="53" t="s">
        <v>189</v>
      </c>
      <c r="B93" s="87">
        <v>665451</v>
      </c>
      <c r="C93" s="100">
        <v>887800</v>
      </c>
      <c r="D93" s="101">
        <v>838500</v>
      </c>
      <c r="E93" s="101">
        <v>798400</v>
      </c>
      <c r="F93" s="101">
        <v>767300</v>
      </c>
      <c r="G93" s="101">
        <v>745200</v>
      </c>
      <c r="H93" s="101">
        <v>732100</v>
      </c>
      <c r="I93" s="101">
        <v>728000</v>
      </c>
      <c r="J93" s="102">
        <v>733000</v>
      </c>
    </row>
    <row r="94" spans="1:10">
      <c r="A94" s="53" t="s">
        <v>237</v>
      </c>
      <c r="B94" s="87">
        <v>9329856</v>
      </c>
      <c r="C94" s="100">
        <v>9684100</v>
      </c>
      <c r="D94" s="101">
        <v>9982000</v>
      </c>
      <c r="E94" s="101">
        <v>10337400</v>
      </c>
      <c r="F94" s="101">
        <v>10692900</v>
      </c>
      <c r="G94" s="101">
        <v>11048300</v>
      </c>
      <c r="H94" s="101">
        <v>11404700</v>
      </c>
      <c r="I94" s="101">
        <v>11760100</v>
      </c>
      <c r="J94" s="102">
        <v>12115600</v>
      </c>
    </row>
    <row r="95" spans="1:10">
      <c r="A95" s="53" t="s">
        <v>238</v>
      </c>
      <c r="B95" s="87">
        <v>919872</v>
      </c>
      <c r="C95" s="100">
        <v>1085800</v>
      </c>
      <c r="D95" s="101">
        <v>1000000</v>
      </c>
      <c r="E95" s="101">
        <v>972800</v>
      </c>
      <c r="F95" s="101">
        <v>945700</v>
      </c>
      <c r="G95" s="101">
        <v>918500</v>
      </c>
      <c r="H95" s="101">
        <v>891200</v>
      </c>
      <c r="I95" s="101">
        <v>864000</v>
      </c>
      <c r="J95" s="102">
        <v>836900</v>
      </c>
    </row>
    <row r="96" spans="1:10">
      <c r="A96" s="53" t="s">
        <v>239</v>
      </c>
      <c r="B96" s="87">
        <v>8409984</v>
      </c>
      <c r="C96" s="100">
        <v>8598300</v>
      </c>
      <c r="D96" s="101">
        <v>8981900</v>
      </c>
      <c r="E96" s="101">
        <v>9364600</v>
      </c>
      <c r="F96" s="101">
        <v>9747200</v>
      </c>
      <c r="G96" s="101">
        <v>10129800</v>
      </c>
      <c r="H96" s="101">
        <v>10513500</v>
      </c>
      <c r="I96" s="101">
        <v>10896100</v>
      </c>
      <c r="J96" s="102">
        <v>11278700</v>
      </c>
    </row>
    <row r="97" spans="1:10">
      <c r="A97" s="53" t="s">
        <v>240</v>
      </c>
      <c r="B97" s="87">
        <v>1042482</v>
      </c>
      <c r="C97" s="100">
        <v>1294100</v>
      </c>
      <c r="D97" s="101">
        <v>914000</v>
      </c>
      <c r="E97" s="101">
        <v>922600</v>
      </c>
      <c r="F97" s="101">
        <v>931100</v>
      </c>
      <c r="G97" s="101">
        <v>939600</v>
      </c>
      <c r="H97" s="101">
        <v>948100</v>
      </c>
      <c r="I97" s="101">
        <v>956700</v>
      </c>
      <c r="J97" s="102">
        <v>965200</v>
      </c>
    </row>
    <row r="98" spans="1:10">
      <c r="A98" s="53" t="s">
        <v>194</v>
      </c>
      <c r="B98" s="87">
        <v>392074</v>
      </c>
      <c r="C98" s="100">
        <v>549100</v>
      </c>
      <c r="D98" s="101">
        <v>522100</v>
      </c>
      <c r="E98" s="101">
        <v>515700</v>
      </c>
      <c r="F98" s="101">
        <v>509300</v>
      </c>
      <c r="G98" s="101">
        <v>502800</v>
      </c>
      <c r="H98" s="101">
        <v>496400</v>
      </c>
      <c r="I98" s="101">
        <v>490000</v>
      </c>
      <c r="J98" s="102">
        <v>483500</v>
      </c>
    </row>
    <row r="99" spans="1:10">
      <c r="A99" s="53" t="s">
        <v>195</v>
      </c>
      <c r="B99" s="87">
        <v>650408</v>
      </c>
      <c r="C99" s="100">
        <v>745000</v>
      </c>
      <c r="D99" s="101">
        <v>391900</v>
      </c>
      <c r="E99" s="101">
        <v>406900</v>
      </c>
      <c r="F99" s="101">
        <v>421800</v>
      </c>
      <c r="G99" s="101">
        <v>436800</v>
      </c>
      <c r="H99" s="101">
        <v>451700</v>
      </c>
      <c r="I99" s="101">
        <v>466700</v>
      </c>
      <c r="J99" s="102">
        <v>481600</v>
      </c>
    </row>
    <row r="100" spans="1:10">
      <c r="A100" s="53" t="s">
        <v>196</v>
      </c>
      <c r="B100" s="87">
        <v>1542916</v>
      </c>
      <c r="C100" s="100">
        <v>1278500</v>
      </c>
      <c r="D100" s="101">
        <v>809400</v>
      </c>
      <c r="E100" s="101">
        <v>443000</v>
      </c>
      <c r="F100" s="101">
        <v>444600</v>
      </c>
      <c r="G100" s="101">
        <v>446100</v>
      </c>
      <c r="H100" s="101">
        <v>447700</v>
      </c>
      <c r="I100" s="101">
        <v>449200</v>
      </c>
      <c r="J100" s="102">
        <v>450800</v>
      </c>
    </row>
    <row r="101" spans="1:10">
      <c r="A101" s="53" t="s">
        <v>197</v>
      </c>
      <c r="B101" s="87">
        <v>4672</v>
      </c>
      <c r="C101" s="100">
        <v>5500</v>
      </c>
      <c r="D101" s="101">
        <v>3500</v>
      </c>
      <c r="E101" s="101">
        <v>2700</v>
      </c>
      <c r="F101" s="101">
        <v>2000</v>
      </c>
      <c r="G101" s="101">
        <v>1600</v>
      </c>
      <c r="H101" s="101">
        <v>1600</v>
      </c>
      <c r="I101" s="101">
        <v>1500</v>
      </c>
      <c r="J101" s="102">
        <v>1500</v>
      </c>
    </row>
    <row r="102" spans="1:10">
      <c r="A102" s="53" t="s">
        <v>198</v>
      </c>
      <c r="B102" s="87">
        <v>1470</v>
      </c>
      <c r="C102" s="100">
        <v>1100</v>
      </c>
      <c r="D102" s="101">
        <v>1000</v>
      </c>
      <c r="E102" s="101">
        <v>1000</v>
      </c>
      <c r="F102" s="101">
        <v>800</v>
      </c>
      <c r="G102" s="101">
        <v>800</v>
      </c>
      <c r="H102" s="101">
        <v>800</v>
      </c>
      <c r="I102" s="101">
        <v>700</v>
      </c>
      <c r="J102" s="102">
        <v>700</v>
      </c>
    </row>
    <row r="103" spans="1:10">
      <c r="A103" s="53" t="s">
        <v>199</v>
      </c>
      <c r="B103" s="87">
        <v>1580</v>
      </c>
      <c r="C103" s="100">
        <v>1300</v>
      </c>
      <c r="D103" s="101">
        <v>1200</v>
      </c>
      <c r="E103" s="101">
        <v>1100</v>
      </c>
      <c r="F103" s="101">
        <v>1100</v>
      </c>
      <c r="G103" s="101">
        <v>1000</v>
      </c>
      <c r="H103" s="101">
        <v>1000</v>
      </c>
      <c r="I103" s="101">
        <v>900</v>
      </c>
      <c r="J103" s="102">
        <v>900</v>
      </c>
    </row>
    <row r="104" spans="1:10">
      <c r="A104" s="53" t="s">
        <v>200</v>
      </c>
      <c r="B104" s="87">
        <v>0</v>
      </c>
      <c r="C104" s="100">
        <v>0</v>
      </c>
      <c r="D104" s="101">
        <v>0</v>
      </c>
      <c r="E104" s="101">
        <v>0</v>
      </c>
      <c r="F104" s="101">
        <v>0</v>
      </c>
      <c r="G104" s="101">
        <v>0</v>
      </c>
      <c r="H104" s="101">
        <v>0</v>
      </c>
      <c r="I104" s="101">
        <v>0</v>
      </c>
      <c r="J104" s="102">
        <v>0</v>
      </c>
    </row>
    <row r="105" spans="1:10" s="84" customFormat="1" ht="84.5" customHeight="1">
      <c r="A105" s="194" t="s">
        <v>352</v>
      </c>
      <c r="B105" s="194"/>
      <c r="C105" s="194"/>
      <c r="D105" s="194"/>
      <c r="E105" s="194"/>
      <c r="F105" s="194"/>
      <c r="G105" s="194"/>
      <c r="H105" s="194"/>
      <c r="I105" s="194"/>
      <c r="J105" s="194"/>
    </row>
    <row r="106" spans="1:10" ht="15.5">
      <c r="A106" s="95"/>
      <c r="B106" s="96"/>
      <c r="C106" s="96"/>
      <c r="D106" s="96"/>
      <c r="E106" s="96"/>
      <c r="F106" s="96"/>
      <c r="G106" s="96"/>
      <c r="H106" s="96"/>
      <c r="I106" s="96"/>
      <c r="J106" s="96"/>
    </row>
    <row r="107" spans="1:10" ht="15.5">
      <c r="A107" s="81" t="s">
        <v>241</v>
      </c>
      <c r="B107" s="96"/>
      <c r="C107" s="96"/>
      <c r="D107" s="96"/>
      <c r="E107" s="96"/>
      <c r="F107" s="96"/>
      <c r="G107" s="96"/>
      <c r="H107" s="96"/>
      <c r="I107" s="96"/>
      <c r="J107" s="96"/>
    </row>
    <row r="108" spans="1:10" ht="16.5">
      <c r="A108" s="81" t="s">
        <v>241</v>
      </c>
      <c r="B108" s="96"/>
      <c r="C108" s="96"/>
      <c r="D108" s="96"/>
      <c r="E108" s="96"/>
      <c r="F108" s="96"/>
      <c r="G108" s="96"/>
      <c r="H108" s="96"/>
      <c r="I108" s="96"/>
      <c r="J108" s="97"/>
    </row>
    <row r="109" spans="1:10" ht="15.5">
      <c r="A109" s="96"/>
      <c r="B109" s="96"/>
      <c r="C109" s="96"/>
      <c r="D109" s="96"/>
      <c r="E109" s="96"/>
      <c r="F109" s="96"/>
      <c r="G109" s="96"/>
      <c r="H109" s="96"/>
      <c r="I109" s="96"/>
      <c r="J109" s="96"/>
    </row>
    <row r="110" spans="1:10" ht="15.5">
      <c r="A110" s="96"/>
      <c r="B110" s="96"/>
      <c r="C110" s="96"/>
      <c r="D110" s="96"/>
      <c r="E110" s="96"/>
      <c r="F110" s="96"/>
      <c r="G110" s="96"/>
      <c r="H110" s="96"/>
      <c r="I110" s="96"/>
      <c r="J110" s="96"/>
    </row>
    <row r="111" spans="1:10" ht="15.5">
      <c r="A111" s="96"/>
      <c r="B111" s="98"/>
      <c r="C111" s="98"/>
      <c r="D111" s="98"/>
      <c r="E111" s="98"/>
      <c r="F111" s="98"/>
      <c r="G111" s="98"/>
      <c r="H111" s="98"/>
      <c r="I111" s="98"/>
      <c r="J111" s="98"/>
    </row>
    <row r="112" spans="1:10" ht="15.5">
      <c r="A112" s="96"/>
      <c r="B112" s="98"/>
      <c r="C112" s="98"/>
      <c r="D112" s="98"/>
      <c r="E112" s="98"/>
      <c r="F112" s="98"/>
      <c r="G112" s="98"/>
      <c r="H112" s="98"/>
      <c r="I112" s="98"/>
      <c r="J112" s="98"/>
    </row>
    <row r="113" spans="1:10" ht="15.5">
      <c r="A113" s="96"/>
      <c r="B113" s="98"/>
      <c r="C113" s="98"/>
      <c r="D113" s="98"/>
      <c r="E113" s="98"/>
      <c r="F113" s="98"/>
      <c r="G113" s="98"/>
      <c r="H113" s="98"/>
      <c r="I113" s="98"/>
      <c r="J113" s="98"/>
    </row>
    <row r="114" spans="1:10" ht="15.5">
      <c r="A114" s="96"/>
      <c r="B114" s="98"/>
      <c r="C114" s="98"/>
      <c r="D114" s="98"/>
      <c r="E114" s="98"/>
      <c r="F114" s="98"/>
      <c r="G114" s="98"/>
      <c r="H114" s="98"/>
      <c r="I114" s="98"/>
      <c r="J114" s="98"/>
    </row>
    <row r="115" spans="1:10" ht="15.5">
      <c r="A115" s="96"/>
      <c r="B115" s="98"/>
      <c r="C115" s="98"/>
      <c r="D115" s="98"/>
      <c r="E115" s="98"/>
      <c r="F115" s="98"/>
      <c r="G115" s="98"/>
      <c r="H115" s="98"/>
      <c r="I115" s="98"/>
      <c r="J115" s="98"/>
    </row>
    <row r="116" spans="1:10" ht="15.5">
      <c r="A116" s="96"/>
      <c r="B116" s="98"/>
      <c r="C116" s="98"/>
      <c r="D116" s="98"/>
      <c r="E116" s="98"/>
      <c r="F116" s="98"/>
      <c r="G116" s="98"/>
      <c r="H116" s="98"/>
      <c r="I116" s="98"/>
      <c r="J116" s="98"/>
    </row>
    <row r="117" spans="1:10" ht="15.5">
      <c r="A117" s="96"/>
      <c r="B117" s="98"/>
      <c r="C117" s="98"/>
      <c r="D117" s="98"/>
      <c r="E117" s="98"/>
      <c r="F117" s="98"/>
      <c r="G117" s="98"/>
      <c r="H117" s="98"/>
      <c r="I117" s="98"/>
      <c r="J117" s="98"/>
    </row>
    <row r="118" spans="1:10" ht="15.5">
      <c r="A118" s="96"/>
      <c r="B118" s="98"/>
      <c r="C118" s="98"/>
      <c r="D118" s="98"/>
      <c r="E118" s="98"/>
      <c r="F118" s="98"/>
      <c r="G118" s="98"/>
      <c r="H118" s="98"/>
      <c r="I118" s="98"/>
      <c r="J118" s="98"/>
    </row>
    <row r="119" spans="1:10" ht="15.5">
      <c r="A119" s="96"/>
      <c r="B119" s="98"/>
      <c r="C119" s="98"/>
      <c r="D119" s="98"/>
      <c r="E119" s="98"/>
      <c r="F119" s="98"/>
      <c r="G119" s="98"/>
      <c r="H119" s="98"/>
      <c r="I119" s="98"/>
      <c r="J119" s="98"/>
    </row>
    <row r="120" spans="1:10" ht="15.5">
      <c r="A120" s="96"/>
      <c r="B120" s="98"/>
      <c r="C120" s="98"/>
      <c r="D120" s="98"/>
      <c r="E120" s="98"/>
      <c r="F120" s="98"/>
      <c r="G120" s="98"/>
      <c r="H120" s="98"/>
      <c r="I120" s="98"/>
      <c r="J120" s="98"/>
    </row>
    <row r="121" spans="1:10" ht="15.5">
      <c r="A121" s="96"/>
      <c r="B121" s="98"/>
      <c r="C121" s="98"/>
      <c r="D121" s="98"/>
      <c r="E121" s="98"/>
      <c r="F121" s="98"/>
      <c r="G121" s="98"/>
      <c r="H121" s="98"/>
      <c r="I121" s="98"/>
      <c r="J121" s="98"/>
    </row>
    <row r="122" spans="1:10" ht="15.5">
      <c r="A122" s="96"/>
      <c r="B122" s="98"/>
      <c r="C122" s="98"/>
      <c r="D122" s="98"/>
      <c r="E122" s="98"/>
      <c r="F122" s="98"/>
      <c r="G122" s="98"/>
      <c r="H122" s="98"/>
      <c r="I122" s="98"/>
      <c r="J122" s="98"/>
    </row>
    <row r="123" spans="1:10" ht="15.5">
      <c r="A123" s="96"/>
      <c r="B123" s="98"/>
      <c r="C123" s="98"/>
      <c r="D123" s="98"/>
      <c r="E123" s="98"/>
      <c r="F123" s="98"/>
      <c r="G123" s="98"/>
      <c r="H123" s="98"/>
      <c r="I123" s="98"/>
      <c r="J123" s="98"/>
    </row>
    <row r="124" spans="1:10" ht="15.5">
      <c r="A124" s="96"/>
      <c r="B124" s="96"/>
      <c r="C124" s="96"/>
      <c r="D124" s="96"/>
      <c r="E124" s="96"/>
      <c r="F124" s="96"/>
      <c r="G124" s="96"/>
      <c r="H124" s="96"/>
      <c r="I124" s="96"/>
      <c r="J124" s="96"/>
    </row>
    <row r="125" spans="1:10" ht="15.5">
      <c r="A125" s="96"/>
      <c r="B125" s="96"/>
      <c r="C125" s="96"/>
      <c r="D125" s="96"/>
      <c r="E125" s="96"/>
      <c r="F125" s="96"/>
      <c r="G125" s="96"/>
      <c r="H125" s="96"/>
      <c r="I125" s="96"/>
      <c r="J125" s="96"/>
    </row>
    <row r="126" spans="1:10" ht="15.5">
      <c r="A126" s="96"/>
      <c r="B126" s="98"/>
      <c r="C126" s="98"/>
      <c r="D126" s="98"/>
      <c r="E126" s="98"/>
      <c r="F126" s="98"/>
      <c r="G126" s="98"/>
      <c r="H126" s="96"/>
      <c r="I126" s="96"/>
      <c r="J126" s="96"/>
    </row>
    <row r="127" spans="1:10" ht="15.5">
      <c r="A127" s="96"/>
      <c r="B127" s="98"/>
      <c r="C127" s="98"/>
      <c r="D127" s="98"/>
      <c r="E127" s="98"/>
      <c r="F127" s="98"/>
      <c r="G127" s="98"/>
      <c r="H127" s="96"/>
      <c r="I127" s="96"/>
      <c r="J127" s="96"/>
    </row>
    <row r="128" spans="1:10" ht="15.5">
      <c r="A128" s="96"/>
      <c r="B128" s="96"/>
      <c r="C128" s="96"/>
      <c r="D128" s="96"/>
      <c r="E128" s="96"/>
      <c r="F128" s="96"/>
      <c r="G128" s="96"/>
      <c r="H128" s="96"/>
      <c r="I128" s="96"/>
      <c r="J128" s="96"/>
    </row>
    <row r="129" spans="1:10" ht="15.5">
      <c r="A129" s="96"/>
      <c r="B129" s="96"/>
      <c r="C129" s="96"/>
      <c r="D129" s="96"/>
      <c r="E129" s="96"/>
      <c r="F129" s="96"/>
      <c r="G129" s="96"/>
      <c r="H129" s="96"/>
      <c r="I129" s="96"/>
      <c r="J129" s="96"/>
    </row>
    <row r="130" spans="1:10" ht="15.5">
      <c r="A130" s="96"/>
      <c r="B130" s="96"/>
      <c r="C130" s="96"/>
      <c r="D130" s="96"/>
      <c r="E130" s="96"/>
      <c r="F130" s="96"/>
      <c r="G130" s="96"/>
      <c r="H130" s="96"/>
      <c r="I130" s="96"/>
      <c r="J130" s="96"/>
    </row>
    <row r="135" spans="1:10" ht="15.5">
      <c r="C135" s="99"/>
    </row>
    <row r="136" spans="1:10" ht="15.5">
      <c r="C136" s="99"/>
    </row>
    <row r="137" spans="1:10" ht="15.5">
      <c r="C137" s="99"/>
    </row>
    <row r="138" spans="1:10" ht="15.5">
      <c r="C138" s="99"/>
    </row>
    <row r="139" spans="1:10" ht="15.5">
      <c r="C139" s="99"/>
    </row>
    <row r="140" spans="1:10" ht="15.5">
      <c r="C140" s="99"/>
    </row>
  </sheetData>
  <mergeCells count="7">
    <mergeCell ref="A105:J105"/>
    <mergeCell ref="A1:J1"/>
    <mergeCell ref="A2:A3"/>
    <mergeCell ref="D2:J2"/>
    <mergeCell ref="A50:J50"/>
    <mergeCell ref="A51:A52"/>
    <mergeCell ref="D51:J51"/>
  </mergeCells>
  <pageMargins left="0.7" right="0.7" top="0.75" bottom="0.75" header="0.3" footer="0.3"/>
  <pageSetup scale="66" orientation="portrait" horizontalDpi="1200" verticalDpi="1200" r:id="rId1"/>
  <rowBreaks count="1" manualBreakCount="1">
    <brk id="49" max="16383" man="1"/>
  </rowBreaks>
  <ignoredErrors>
    <ignoredError sqref="B4:J4 B53:J5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46083-C2AA-4AEB-8CDA-1266036E535F}">
  <dimension ref="A1:J139"/>
  <sheetViews>
    <sheetView zoomScaleNormal="100" zoomScaleSheetLayoutView="100" workbookViewId="0">
      <selection activeCell="L1" sqref="L1"/>
    </sheetView>
  </sheetViews>
  <sheetFormatPr defaultColWidth="9.1796875" defaultRowHeight="12.5"/>
  <cols>
    <col min="1" max="1" width="36.7265625" style="39" customWidth="1"/>
    <col min="2" max="10" width="10.54296875" style="39" customWidth="1"/>
    <col min="11" max="16384" width="9.1796875" style="39"/>
  </cols>
  <sheetData>
    <row r="1" spans="1:10" ht="13.5" thickBot="1">
      <c r="A1" s="196" t="s">
        <v>252</v>
      </c>
      <c r="B1" s="196"/>
      <c r="C1" s="196"/>
      <c r="D1" s="196"/>
      <c r="E1" s="196"/>
      <c r="F1" s="196"/>
      <c r="G1" s="196"/>
      <c r="H1" s="196"/>
      <c r="I1" s="196"/>
      <c r="J1" s="196"/>
    </row>
    <row r="2" spans="1:10" ht="13" thickTop="1">
      <c r="A2" s="190" t="s">
        <v>53</v>
      </c>
      <c r="B2" s="40" t="s">
        <v>54</v>
      </c>
      <c r="C2" s="40" t="s">
        <v>55</v>
      </c>
      <c r="D2" s="192" t="s">
        <v>56</v>
      </c>
      <c r="E2" s="193"/>
      <c r="F2" s="193"/>
      <c r="G2" s="193"/>
      <c r="H2" s="193"/>
      <c r="I2" s="193"/>
      <c r="J2" s="193"/>
    </row>
    <row r="3" spans="1:10">
      <c r="A3" s="191"/>
      <c r="B3" s="71">
        <v>2022</v>
      </c>
      <c r="C3" s="71">
        <f>B3+1</f>
        <v>2023</v>
      </c>
      <c r="D3" s="71">
        <f t="shared" ref="D3:J3" si="0">C3+1</f>
        <v>2024</v>
      </c>
      <c r="E3" s="71">
        <f t="shared" si="0"/>
        <v>2025</v>
      </c>
      <c r="F3" s="71">
        <f t="shared" si="0"/>
        <v>2026</v>
      </c>
      <c r="G3" s="71">
        <f t="shared" si="0"/>
        <v>2027</v>
      </c>
      <c r="H3" s="71">
        <f t="shared" si="0"/>
        <v>2028</v>
      </c>
      <c r="I3" s="71">
        <f t="shared" si="0"/>
        <v>2029</v>
      </c>
      <c r="J3" s="72">
        <f t="shared" si="0"/>
        <v>2030</v>
      </c>
    </row>
    <row r="4" spans="1:10">
      <c r="A4" s="83"/>
      <c r="B4" s="47" t="s">
        <v>24</v>
      </c>
      <c r="C4" s="47" t="s">
        <v>25</v>
      </c>
      <c r="D4" s="48" t="s">
        <v>26</v>
      </c>
      <c r="E4" s="47" t="s">
        <v>27</v>
      </c>
      <c r="F4" s="47" t="s">
        <v>28</v>
      </c>
      <c r="G4" s="47" t="s">
        <v>29</v>
      </c>
      <c r="H4" s="47" t="s">
        <v>30</v>
      </c>
      <c r="I4" s="47" t="s">
        <v>31</v>
      </c>
      <c r="J4" s="49" t="s">
        <v>32</v>
      </c>
    </row>
    <row r="5" spans="1:10">
      <c r="A5" s="50" t="s">
        <v>202</v>
      </c>
      <c r="B5" s="85">
        <v>29354371</v>
      </c>
      <c r="C5" s="85">
        <v>30282600</v>
      </c>
      <c r="D5" s="85">
        <v>30700900</v>
      </c>
      <c r="E5" s="85">
        <v>31163200</v>
      </c>
      <c r="F5" s="85">
        <v>31670600</v>
      </c>
      <c r="G5" s="85">
        <v>32167800</v>
      </c>
      <c r="H5" s="85">
        <v>32661700</v>
      </c>
      <c r="I5" s="85">
        <v>33152600</v>
      </c>
      <c r="J5" s="85">
        <v>33630000</v>
      </c>
    </row>
    <row r="6" spans="1:10">
      <c r="A6" s="56" t="s">
        <v>60</v>
      </c>
      <c r="B6" s="86">
        <v>25953648</v>
      </c>
      <c r="C6" s="86">
        <v>26800000</v>
      </c>
      <c r="D6" s="86">
        <v>27456100</v>
      </c>
      <c r="E6" s="86">
        <v>27875100</v>
      </c>
      <c r="F6" s="86">
        <v>28291300</v>
      </c>
      <c r="G6" s="86">
        <v>28697100</v>
      </c>
      <c r="H6" s="86">
        <v>29099200</v>
      </c>
      <c r="I6" s="86">
        <v>29498400</v>
      </c>
      <c r="J6" s="86">
        <v>29883900</v>
      </c>
    </row>
    <row r="7" spans="1:10">
      <c r="A7" s="56" t="s">
        <v>203</v>
      </c>
      <c r="B7" s="86">
        <v>25953648</v>
      </c>
      <c r="C7" s="86">
        <v>26800000</v>
      </c>
      <c r="D7" s="86">
        <v>27456100</v>
      </c>
      <c r="E7" s="86">
        <v>27875100</v>
      </c>
      <c r="F7" s="86">
        <v>28291300</v>
      </c>
      <c r="G7" s="86">
        <v>28697100</v>
      </c>
      <c r="H7" s="86">
        <v>29099200</v>
      </c>
      <c r="I7" s="86">
        <v>29498400</v>
      </c>
      <c r="J7" s="86">
        <v>29883900</v>
      </c>
    </row>
    <row r="8" spans="1:10" s="59" customFormat="1" ht="13">
      <c r="A8" s="53" t="s">
        <v>204</v>
      </c>
      <c r="B8" s="87">
        <v>25953648</v>
      </c>
      <c r="C8" s="100">
        <v>26800000</v>
      </c>
      <c r="D8" s="101">
        <v>27456000</v>
      </c>
      <c r="E8" s="101">
        <v>27874900</v>
      </c>
      <c r="F8" s="101">
        <v>28291200</v>
      </c>
      <c r="G8" s="101">
        <v>28696900</v>
      </c>
      <c r="H8" s="101">
        <v>29099000</v>
      </c>
      <c r="I8" s="101">
        <v>29498200</v>
      </c>
      <c r="J8" s="102">
        <v>29883700</v>
      </c>
    </row>
    <row r="9" spans="1:10">
      <c r="A9" s="53" t="s">
        <v>205</v>
      </c>
      <c r="B9" s="87">
        <v>0</v>
      </c>
      <c r="C9" s="100">
        <v>0</v>
      </c>
      <c r="D9" s="101">
        <v>0</v>
      </c>
      <c r="E9" s="101">
        <v>0</v>
      </c>
      <c r="F9" s="101">
        <v>0</v>
      </c>
      <c r="G9" s="101">
        <v>0</v>
      </c>
      <c r="H9" s="101">
        <v>0</v>
      </c>
      <c r="I9" s="101">
        <v>0</v>
      </c>
      <c r="J9" s="102">
        <v>0</v>
      </c>
    </row>
    <row r="10" spans="1:10">
      <c r="A10" s="53" t="s">
        <v>64</v>
      </c>
      <c r="B10" s="87">
        <v>0</v>
      </c>
      <c r="C10" s="100">
        <v>0</v>
      </c>
      <c r="D10" s="101">
        <v>0</v>
      </c>
      <c r="E10" s="101">
        <v>0</v>
      </c>
      <c r="F10" s="101">
        <v>0</v>
      </c>
      <c r="G10" s="101">
        <v>0</v>
      </c>
      <c r="H10" s="101">
        <v>0</v>
      </c>
      <c r="I10" s="101">
        <v>0</v>
      </c>
      <c r="J10" s="102">
        <v>0</v>
      </c>
    </row>
    <row r="11" spans="1:10">
      <c r="A11" s="53" t="s">
        <v>65</v>
      </c>
      <c r="B11" s="87">
        <v>0</v>
      </c>
      <c r="C11" s="100">
        <v>0</v>
      </c>
      <c r="D11" s="101">
        <v>0</v>
      </c>
      <c r="E11" s="101">
        <v>0</v>
      </c>
      <c r="F11" s="101">
        <v>0</v>
      </c>
      <c r="G11" s="101">
        <v>0</v>
      </c>
      <c r="H11" s="101">
        <v>0</v>
      </c>
      <c r="I11" s="101">
        <v>0</v>
      </c>
      <c r="J11" s="102">
        <v>0</v>
      </c>
    </row>
    <row r="12" spans="1:10">
      <c r="A12" s="53" t="s">
        <v>66</v>
      </c>
      <c r="B12" s="87">
        <v>0</v>
      </c>
      <c r="C12" s="100">
        <v>0</v>
      </c>
      <c r="D12" s="101">
        <v>0</v>
      </c>
      <c r="E12" s="101">
        <v>0</v>
      </c>
      <c r="F12" s="101">
        <v>0</v>
      </c>
      <c r="G12" s="101">
        <v>0</v>
      </c>
      <c r="H12" s="101">
        <v>0</v>
      </c>
      <c r="I12" s="101">
        <v>0</v>
      </c>
      <c r="J12" s="102">
        <v>0</v>
      </c>
    </row>
    <row r="13" spans="1:10">
      <c r="A13" s="53" t="s">
        <v>206</v>
      </c>
      <c r="B13" s="87">
        <v>25953648</v>
      </c>
      <c r="C13" s="100">
        <v>26800000</v>
      </c>
      <c r="D13" s="100">
        <v>27456000</v>
      </c>
      <c r="E13" s="100">
        <v>27874900</v>
      </c>
      <c r="F13" s="100">
        <v>28291200</v>
      </c>
      <c r="G13" s="100">
        <v>28696900</v>
      </c>
      <c r="H13" s="100">
        <v>29099000</v>
      </c>
      <c r="I13" s="100">
        <v>29498200</v>
      </c>
      <c r="J13" s="100">
        <v>29883700</v>
      </c>
    </row>
    <row r="14" spans="1:10">
      <c r="A14" s="53" t="s">
        <v>207</v>
      </c>
      <c r="B14" s="87">
        <v>11970973</v>
      </c>
      <c r="C14" s="100">
        <v>12740000</v>
      </c>
      <c r="D14" s="100">
        <v>13246500</v>
      </c>
      <c r="E14" s="100">
        <v>13502700</v>
      </c>
      <c r="F14" s="100">
        <v>13753800</v>
      </c>
      <c r="G14" s="100">
        <v>13991800</v>
      </c>
      <c r="H14" s="100">
        <v>14223700</v>
      </c>
      <c r="I14" s="100">
        <v>14450300</v>
      </c>
      <c r="J14" s="100">
        <v>14660200</v>
      </c>
    </row>
    <row r="15" spans="1:10">
      <c r="A15" s="53" t="s">
        <v>208</v>
      </c>
      <c r="B15" s="87">
        <v>13982676</v>
      </c>
      <c r="C15" s="100">
        <v>14060000</v>
      </c>
      <c r="D15" s="100">
        <v>14209500</v>
      </c>
      <c r="E15" s="100">
        <v>14372200</v>
      </c>
      <c r="F15" s="100">
        <v>14537300</v>
      </c>
      <c r="G15" s="100">
        <v>14705100</v>
      </c>
      <c r="H15" s="100">
        <v>14875300</v>
      </c>
      <c r="I15" s="100">
        <v>15047900</v>
      </c>
      <c r="J15" s="100">
        <v>15223500</v>
      </c>
    </row>
    <row r="16" spans="1:10">
      <c r="A16" s="53" t="s">
        <v>70</v>
      </c>
      <c r="B16" s="87">
        <v>0</v>
      </c>
      <c r="C16" s="100">
        <v>0</v>
      </c>
      <c r="D16" s="101">
        <v>100</v>
      </c>
      <c r="E16" s="101">
        <v>100</v>
      </c>
      <c r="F16" s="101">
        <v>100</v>
      </c>
      <c r="G16" s="101">
        <v>100</v>
      </c>
      <c r="H16" s="101">
        <v>100</v>
      </c>
      <c r="I16" s="101">
        <v>200</v>
      </c>
      <c r="J16" s="102">
        <v>200</v>
      </c>
    </row>
    <row r="17" spans="1:10">
      <c r="A17" s="53" t="s">
        <v>209</v>
      </c>
      <c r="B17" s="87">
        <v>0</v>
      </c>
      <c r="C17" s="100">
        <v>0</v>
      </c>
      <c r="D17" s="101">
        <v>100</v>
      </c>
      <c r="E17" s="101">
        <v>100</v>
      </c>
      <c r="F17" s="101">
        <v>100</v>
      </c>
      <c r="G17" s="101">
        <v>100</v>
      </c>
      <c r="H17" s="101">
        <v>100</v>
      </c>
      <c r="I17" s="101">
        <v>200</v>
      </c>
      <c r="J17" s="102">
        <v>200</v>
      </c>
    </row>
    <row r="18" spans="1:10">
      <c r="A18" s="53" t="s">
        <v>72</v>
      </c>
      <c r="B18" s="87">
        <v>0</v>
      </c>
      <c r="C18" s="100">
        <v>0</v>
      </c>
      <c r="D18" s="101">
        <v>0</v>
      </c>
      <c r="E18" s="101">
        <v>0</v>
      </c>
      <c r="F18" s="101">
        <v>0</v>
      </c>
      <c r="G18" s="101">
        <v>0</v>
      </c>
      <c r="H18" s="101">
        <v>0</v>
      </c>
      <c r="I18" s="101">
        <v>0</v>
      </c>
      <c r="J18" s="102">
        <v>0</v>
      </c>
    </row>
    <row r="19" spans="1:10">
      <c r="A19" s="53" t="s">
        <v>210</v>
      </c>
      <c r="B19" s="87">
        <v>0</v>
      </c>
      <c r="C19" s="100">
        <v>0</v>
      </c>
      <c r="D19" s="101">
        <v>0</v>
      </c>
      <c r="E19" s="101">
        <v>0</v>
      </c>
      <c r="F19" s="101">
        <v>0</v>
      </c>
      <c r="G19" s="101">
        <v>0</v>
      </c>
      <c r="H19" s="101">
        <v>0</v>
      </c>
      <c r="I19" s="101">
        <v>0</v>
      </c>
      <c r="J19" s="102">
        <v>0</v>
      </c>
    </row>
    <row r="20" spans="1:10">
      <c r="A20" s="56" t="s">
        <v>74</v>
      </c>
      <c r="B20" s="86">
        <v>0</v>
      </c>
      <c r="C20" s="103">
        <v>0</v>
      </c>
      <c r="D20" s="103">
        <v>0</v>
      </c>
      <c r="E20" s="103">
        <v>0</v>
      </c>
      <c r="F20" s="103">
        <v>0</v>
      </c>
      <c r="G20" s="103">
        <v>0</v>
      </c>
      <c r="H20" s="103">
        <v>0</v>
      </c>
      <c r="I20" s="103">
        <v>0</v>
      </c>
      <c r="J20" s="103">
        <v>0</v>
      </c>
    </row>
    <row r="21" spans="1:10">
      <c r="A21" s="53" t="s">
        <v>75</v>
      </c>
      <c r="B21" s="87">
        <v>0</v>
      </c>
      <c r="C21" s="100">
        <v>0</v>
      </c>
      <c r="D21" s="101">
        <v>0</v>
      </c>
      <c r="E21" s="101">
        <v>0</v>
      </c>
      <c r="F21" s="101">
        <v>0</v>
      </c>
      <c r="G21" s="101">
        <v>0</v>
      </c>
      <c r="H21" s="101">
        <v>0</v>
      </c>
      <c r="I21" s="101">
        <v>0</v>
      </c>
      <c r="J21" s="102">
        <v>0</v>
      </c>
    </row>
    <row r="22" spans="1:10">
      <c r="A22" s="53" t="s">
        <v>76</v>
      </c>
      <c r="B22" s="87">
        <v>0</v>
      </c>
      <c r="C22" s="100">
        <v>0</v>
      </c>
      <c r="D22" s="101">
        <v>0</v>
      </c>
      <c r="E22" s="101">
        <v>0</v>
      </c>
      <c r="F22" s="101">
        <v>0</v>
      </c>
      <c r="G22" s="101">
        <v>0</v>
      </c>
      <c r="H22" s="101">
        <v>0</v>
      </c>
      <c r="I22" s="101">
        <v>0</v>
      </c>
      <c r="J22" s="102">
        <v>0</v>
      </c>
    </row>
    <row r="23" spans="1:10">
      <c r="A23" s="56" t="s">
        <v>77</v>
      </c>
      <c r="B23" s="86">
        <v>0</v>
      </c>
      <c r="C23" s="103">
        <v>0</v>
      </c>
      <c r="D23" s="104">
        <v>0</v>
      </c>
      <c r="E23" s="104">
        <v>0</v>
      </c>
      <c r="F23" s="104">
        <v>0</v>
      </c>
      <c r="G23" s="104">
        <v>0</v>
      </c>
      <c r="H23" s="104">
        <v>0</v>
      </c>
      <c r="I23" s="104">
        <v>0</v>
      </c>
      <c r="J23" s="105">
        <v>0</v>
      </c>
    </row>
    <row r="24" spans="1:10">
      <c r="A24" s="53" t="s">
        <v>78</v>
      </c>
      <c r="B24" s="87">
        <v>0</v>
      </c>
      <c r="C24" s="100">
        <v>0</v>
      </c>
      <c r="D24" s="101">
        <v>0</v>
      </c>
      <c r="E24" s="101">
        <v>0</v>
      </c>
      <c r="F24" s="101">
        <v>0</v>
      </c>
      <c r="G24" s="101">
        <v>0</v>
      </c>
      <c r="H24" s="101">
        <v>0</v>
      </c>
      <c r="I24" s="101">
        <v>0</v>
      </c>
      <c r="J24" s="102">
        <v>0</v>
      </c>
    </row>
    <row r="25" spans="1:10">
      <c r="A25" s="53" t="s">
        <v>79</v>
      </c>
      <c r="B25" s="87">
        <v>0</v>
      </c>
      <c r="C25" s="100">
        <v>0</v>
      </c>
      <c r="D25" s="101">
        <v>0</v>
      </c>
      <c r="E25" s="101">
        <v>0</v>
      </c>
      <c r="F25" s="101">
        <v>0</v>
      </c>
      <c r="G25" s="101">
        <v>0</v>
      </c>
      <c r="H25" s="101">
        <v>0</v>
      </c>
      <c r="I25" s="101">
        <v>0</v>
      </c>
      <c r="J25" s="102">
        <v>0</v>
      </c>
    </row>
    <row r="26" spans="1:10">
      <c r="A26" s="56" t="s">
        <v>80</v>
      </c>
      <c r="B26" s="86">
        <v>0</v>
      </c>
      <c r="C26" s="103">
        <v>0</v>
      </c>
      <c r="D26" s="104">
        <v>0</v>
      </c>
      <c r="E26" s="104">
        <v>0</v>
      </c>
      <c r="F26" s="104">
        <v>0</v>
      </c>
      <c r="G26" s="104">
        <v>0</v>
      </c>
      <c r="H26" s="104">
        <v>0</v>
      </c>
      <c r="I26" s="104">
        <v>0</v>
      </c>
      <c r="J26" s="105">
        <v>0</v>
      </c>
    </row>
    <row r="27" spans="1:10">
      <c r="A27" s="56" t="s">
        <v>211</v>
      </c>
      <c r="B27" s="86">
        <v>0</v>
      </c>
      <c r="C27" s="103">
        <v>0</v>
      </c>
      <c r="D27" s="104">
        <v>0</v>
      </c>
      <c r="E27" s="104">
        <v>0</v>
      </c>
      <c r="F27" s="104">
        <v>0</v>
      </c>
      <c r="G27" s="104">
        <v>0</v>
      </c>
      <c r="H27" s="104">
        <v>0</v>
      </c>
      <c r="I27" s="104">
        <v>0</v>
      </c>
      <c r="J27" s="105">
        <v>0</v>
      </c>
    </row>
    <row r="28" spans="1:10">
      <c r="A28" s="53" t="s">
        <v>82</v>
      </c>
      <c r="B28" s="87">
        <v>0</v>
      </c>
      <c r="C28" s="100">
        <v>0</v>
      </c>
      <c r="D28" s="101">
        <v>0</v>
      </c>
      <c r="E28" s="101">
        <v>0</v>
      </c>
      <c r="F28" s="101">
        <v>0</v>
      </c>
      <c r="G28" s="101">
        <v>0</v>
      </c>
      <c r="H28" s="101">
        <v>0</v>
      </c>
      <c r="I28" s="101">
        <v>0</v>
      </c>
      <c r="J28" s="102">
        <v>0</v>
      </c>
    </row>
    <row r="29" spans="1:10">
      <c r="A29" s="53" t="s">
        <v>83</v>
      </c>
      <c r="B29" s="87">
        <v>0</v>
      </c>
      <c r="C29" s="100">
        <v>0</v>
      </c>
      <c r="D29" s="101">
        <v>0</v>
      </c>
      <c r="E29" s="101">
        <v>0</v>
      </c>
      <c r="F29" s="101">
        <v>0</v>
      </c>
      <c r="G29" s="101">
        <v>0</v>
      </c>
      <c r="H29" s="101">
        <v>0</v>
      </c>
      <c r="I29" s="101">
        <v>0</v>
      </c>
      <c r="J29" s="102">
        <v>0</v>
      </c>
    </row>
    <row r="30" spans="1:10">
      <c r="A30" s="56" t="s">
        <v>212</v>
      </c>
      <c r="B30" s="86">
        <v>0</v>
      </c>
      <c r="C30" s="103">
        <v>0</v>
      </c>
      <c r="D30" s="104">
        <v>0</v>
      </c>
      <c r="E30" s="104">
        <v>0</v>
      </c>
      <c r="F30" s="104">
        <v>0</v>
      </c>
      <c r="G30" s="104">
        <v>0</v>
      </c>
      <c r="H30" s="104">
        <v>0</v>
      </c>
      <c r="I30" s="104">
        <v>0</v>
      </c>
      <c r="J30" s="105">
        <v>0</v>
      </c>
    </row>
    <row r="31" spans="1:10">
      <c r="A31" s="53" t="s">
        <v>85</v>
      </c>
      <c r="B31" s="87">
        <v>0</v>
      </c>
      <c r="C31" s="100">
        <v>0</v>
      </c>
      <c r="D31" s="101">
        <v>0</v>
      </c>
      <c r="E31" s="101">
        <v>0</v>
      </c>
      <c r="F31" s="101">
        <v>0</v>
      </c>
      <c r="G31" s="101">
        <v>0</v>
      </c>
      <c r="H31" s="101">
        <v>0</v>
      </c>
      <c r="I31" s="101">
        <v>0</v>
      </c>
      <c r="J31" s="102">
        <v>0</v>
      </c>
    </row>
    <row r="32" spans="1:10">
      <c r="A32" s="53" t="s">
        <v>86</v>
      </c>
      <c r="B32" s="87">
        <v>0</v>
      </c>
      <c r="C32" s="100">
        <v>0</v>
      </c>
      <c r="D32" s="101">
        <v>0</v>
      </c>
      <c r="E32" s="101">
        <v>0</v>
      </c>
      <c r="F32" s="101">
        <v>0</v>
      </c>
      <c r="G32" s="101">
        <v>0</v>
      </c>
      <c r="H32" s="101">
        <v>0</v>
      </c>
      <c r="I32" s="101">
        <v>0</v>
      </c>
      <c r="J32" s="102">
        <v>0</v>
      </c>
    </row>
    <row r="33" spans="1:10">
      <c r="A33" s="53" t="s">
        <v>87</v>
      </c>
      <c r="B33" s="87">
        <v>0</v>
      </c>
      <c r="C33" s="100">
        <v>0</v>
      </c>
      <c r="D33" s="101">
        <v>0</v>
      </c>
      <c r="E33" s="101">
        <v>0</v>
      </c>
      <c r="F33" s="101">
        <v>0</v>
      </c>
      <c r="G33" s="101">
        <v>0</v>
      </c>
      <c r="H33" s="101">
        <v>0</v>
      </c>
      <c r="I33" s="101">
        <v>0</v>
      </c>
      <c r="J33" s="102">
        <v>0</v>
      </c>
    </row>
    <row r="34" spans="1:10">
      <c r="A34" s="53" t="s">
        <v>88</v>
      </c>
      <c r="B34" s="87">
        <v>0</v>
      </c>
      <c r="C34" s="100">
        <v>0</v>
      </c>
      <c r="D34" s="101">
        <v>0</v>
      </c>
      <c r="E34" s="101">
        <v>0</v>
      </c>
      <c r="F34" s="101">
        <v>0</v>
      </c>
      <c r="G34" s="101">
        <v>0</v>
      </c>
      <c r="H34" s="101">
        <v>0</v>
      </c>
      <c r="I34" s="101">
        <v>0</v>
      </c>
      <c r="J34" s="102">
        <v>0</v>
      </c>
    </row>
    <row r="35" spans="1:10">
      <c r="A35" s="53" t="s">
        <v>89</v>
      </c>
      <c r="B35" s="87">
        <v>0</v>
      </c>
      <c r="C35" s="100">
        <v>0</v>
      </c>
      <c r="D35" s="101">
        <v>0</v>
      </c>
      <c r="E35" s="101">
        <v>0</v>
      </c>
      <c r="F35" s="101">
        <v>0</v>
      </c>
      <c r="G35" s="101">
        <v>0</v>
      </c>
      <c r="H35" s="101">
        <v>0</v>
      </c>
      <c r="I35" s="101">
        <v>0</v>
      </c>
      <c r="J35" s="102">
        <v>0</v>
      </c>
    </row>
    <row r="36" spans="1:10">
      <c r="A36" s="53" t="s">
        <v>90</v>
      </c>
      <c r="B36" s="87">
        <v>0</v>
      </c>
      <c r="C36" s="100">
        <v>0</v>
      </c>
      <c r="D36" s="101">
        <v>0</v>
      </c>
      <c r="E36" s="101">
        <v>0</v>
      </c>
      <c r="F36" s="101">
        <v>0</v>
      </c>
      <c r="G36" s="101">
        <v>0</v>
      </c>
      <c r="H36" s="101">
        <v>0</v>
      </c>
      <c r="I36" s="101">
        <v>0</v>
      </c>
      <c r="J36" s="102">
        <v>0</v>
      </c>
    </row>
    <row r="37" spans="1:10">
      <c r="A37" s="53" t="s">
        <v>91</v>
      </c>
      <c r="B37" s="87">
        <v>0</v>
      </c>
      <c r="C37" s="100">
        <v>0</v>
      </c>
      <c r="D37" s="101">
        <v>0</v>
      </c>
      <c r="E37" s="101">
        <v>0</v>
      </c>
      <c r="F37" s="101">
        <v>0</v>
      </c>
      <c r="G37" s="101">
        <v>0</v>
      </c>
      <c r="H37" s="101">
        <v>0</v>
      </c>
      <c r="I37" s="101">
        <v>0</v>
      </c>
      <c r="J37" s="102">
        <v>0</v>
      </c>
    </row>
    <row r="38" spans="1:10">
      <c r="A38" s="53" t="s">
        <v>92</v>
      </c>
      <c r="B38" s="87">
        <v>0</v>
      </c>
      <c r="C38" s="100">
        <v>0</v>
      </c>
      <c r="D38" s="101">
        <v>0</v>
      </c>
      <c r="E38" s="101">
        <v>0</v>
      </c>
      <c r="F38" s="101">
        <v>0</v>
      </c>
      <c r="G38" s="101">
        <v>0</v>
      </c>
      <c r="H38" s="101">
        <v>0</v>
      </c>
      <c r="I38" s="101">
        <v>0</v>
      </c>
      <c r="J38" s="102">
        <v>0</v>
      </c>
    </row>
    <row r="39" spans="1:10">
      <c r="A39" s="53" t="s">
        <v>93</v>
      </c>
      <c r="B39" s="87">
        <v>0</v>
      </c>
      <c r="C39" s="100">
        <v>0</v>
      </c>
      <c r="D39" s="101">
        <v>0</v>
      </c>
      <c r="E39" s="101">
        <v>0</v>
      </c>
      <c r="F39" s="101">
        <v>0</v>
      </c>
      <c r="G39" s="101">
        <v>0</v>
      </c>
      <c r="H39" s="101">
        <v>0</v>
      </c>
      <c r="I39" s="101">
        <v>0</v>
      </c>
      <c r="J39" s="102">
        <v>0</v>
      </c>
    </row>
    <row r="40" spans="1:10">
      <c r="A40" s="53" t="s">
        <v>94</v>
      </c>
      <c r="B40" s="87">
        <v>0</v>
      </c>
      <c r="C40" s="100">
        <v>0</v>
      </c>
      <c r="D40" s="101">
        <v>0</v>
      </c>
      <c r="E40" s="101">
        <v>0</v>
      </c>
      <c r="F40" s="101">
        <v>0</v>
      </c>
      <c r="G40" s="101">
        <v>0</v>
      </c>
      <c r="H40" s="101">
        <v>0</v>
      </c>
      <c r="I40" s="101">
        <v>0</v>
      </c>
      <c r="J40" s="102">
        <v>0</v>
      </c>
    </row>
    <row r="41" spans="1:10">
      <c r="A41" s="53" t="s">
        <v>95</v>
      </c>
      <c r="B41" s="87">
        <v>0</v>
      </c>
      <c r="C41" s="100">
        <v>0</v>
      </c>
      <c r="D41" s="101">
        <v>0</v>
      </c>
      <c r="E41" s="101">
        <v>0</v>
      </c>
      <c r="F41" s="101">
        <v>0</v>
      </c>
      <c r="G41" s="101">
        <v>0</v>
      </c>
      <c r="H41" s="101">
        <v>0</v>
      </c>
      <c r="I41" s="101">
        <v>0</v>
      </c>
      <c r="J41" s="102">
        <v>0</v>
      </c>
    </row>
    <row r="42" spans="1:10">
      <c r="A42" s="53" t="s">
        <v>96</v>
      </c>
      <c r="B42" s="87">
        <v>0</v>
      </c>
      <c r="C42" s="100">
        <v>0</v>
      </c>
      <c r="D42" s="101">
        <v>0</v>
      </c>
      <c r="E42" s="101">
        <v>0</v>
      </c>
      <c r="F42" s="101">
        <v>0</v>
      </c>
      <c r="G42" s="101">
        <v>0</v>
      </c>
      <c r="H42" s="101">
        <v>0</v>
      </c>
      <c r="I42" s="101">
        <v>0</v>
      </c>
      <c r="J42" s="102">
        <v>0</v>
      </c>
    </row>
    <row r="43" spans="1:10">
      <c r="A43" s="53" t="s">
        <v>213</v>
      </c>
      <c r="B43" s="87">
        <v>0</v>
      </c>
      <c r="C43" s="100">
        <v>0</v>
      </c>
      <c r="D43" s="101">
        <v>0</v>
      </c>
      <c r="E43" s="101">
        <v>0</v>
      </c>
      <c r="F43" s="101">
        <v>0</v>
      </c>
      <c r="G43" s="101">
        <v>0</v>
      </c>
      <c r="H43" s="101">
        <v>0</v>
      </c>
      <c r="I43" s="101">
        <v>0</v>
      </c>
      <c r="J43" s="102">
        <v>0</v>
      </c>
    </row>
    <row r="44" spans="1:10">
      <c r="A44" s="53" t="s">
        <v>214</v>
      </c>
      <c r="B44" s="87">
        <v>0</v>
      </c>
      <c r="C44" s="100">
        <v>0</v>
      </c>
      <c r="D44" s="101">
        <v>0</v>
      </c>
      <c r="E44" s="101">
        <v>0</v>
      </c>
      <c r="F44" s="101">
        <v>0</v>
      </c>
      <c r="G44" s="101">
        <v>0</v>
      </c>
      <c r="H44" s="101">
        <v>0</v>
      </c>
      <c r="I44" s="101">
        <v>0</v>
      </c>
      <c r="J44" s="102">
        <v>0</v>
      </c>
    </row>
    <row r="45" spans="1:10">
      <c r="A45" s="53" t="s">
        <v>215</v>
      </c>
      <c r="B45" s="87">
        <v>0</v>
      </c>
      <c r="C45" s="100">
        <v>0</v>
      </c>
      <c r="D45" s="101">
        <v>0</v>
      </c>
      <c r="E45" s="101">
        <v>0</v>
      </c>
      <c r="F45" s="101">
        <v>0</v>
      </c>
      <c r="G45" s="101">
        <v>0</v>
      </c>
      <c r="H45" s="101">
        <v>0</v>
      </c>
      <c r="I45" s="101">
        <v>0</v>
      </c>
      <c r="J45" s="102">
        <v>0</v>
      </c>
    </row>
    <row r="46" spans="1:10">
      <c r="A46" s="53" t="s">
        <v>100</v>
      </c>
      <c r="B46" s="87">
        <v>0</v>
      </c>
      <c r="C46" s="100">
        <v>0</v>
      </c>
      <c r="D46" s="101">
        <v>0</v>
      </c>
      <c r="E46" s="101">
        <v>0</v>
      </c>
      <c r="F46" s="101">
        <v>0</v>
      </c>
      <c r="G46" s="101">
        <v>0</v>
      </c>
      <c r="H46" s="101">
        <v>0</v>
      </c>
      <c r="I46" s="101">
        <v>0</v>
      </c>
      <c r="J46" s="102">
        <v>0</v>
      </c>
    </row>
    <row r="47" spans="1:10">
      <c r="A47" s="56" t="s">
        <v>101</v>
      </c>
      <c r="B47" s="86">
        <v>0</v>
      </c>
      <c r="C47" s="103">
        <v>0</v>
      </c>
      <c r="D47" s="103">
        <v>0</v>
      </c>
      <c r="E47" s="103">
        <v>0</v>
      </c>
      <c r="F47" s="103">
        <v>0</v>
      </c>
      <c r="G47" s="103">
        <v>0</v>
      </c>
      <c r="H47" s="103">
        <v>0</v>
      </c>
      <c r="I47" s="103">
        <v>0</v>
      </c>
      <c r="J47" s="103">
        <v>0</v>
      </c>
    </row>
    <row r="48" spans="1:10">
      <c r="A48" s="65" t="s">
        <v>103</v>
      </c>
      <c r="B48" s="86">
        <v>0</v>
      </c>
      <c r="C48" s="103">
        <v>0</v>
      </c>
      <c r="D48" s="103">
        <v>0</v>
      </c>
      <c r="E48" s="103">
        <v>0</v>
      </c>
      <c r="F48" s="103">
        <v>0</v>
      </c>
      <c r="G48" s="103">
        <v>0</v>
      </c>
      <c r="H48" s="103">
        <v>0</v>
      </c>
      <c r="I48" s="103">
        <v>0</v>
      </c>
      <c r="J48" s="103">
        <v>0</v>
      </c>
    </row>
    <row r="49" spans="1:10">
      <c r="A49" s="92" t="s">
        <v>51</v>
      </c>
      <c r="B49" s="93"/>
      <c r="C49" s="93"/>
      <c r="D49" s="93"/>
      <c r="E49" s="93"/>
      <c r="F49" s="93"/>
      <c r="G49" s="93"/>
      <c r="H49" s="93"/>
      <c r="I49" s="93"/>
      <c r="J49" s="93"/>
    </row>
    <row r="50" spans="1:10" ht="13.5" thickBot="1">
      <c r="A50" s="196" t="s">
        <v>253</v>
      </c>
      <c r="B50" s="196"/>
      <c r="C50" s="196"/>
      <c r="D50" s="196"/>
      <c r="E50" s="196"/>
      <c r="F50" s="196"/>
      <c r="G50" s="196"/>
      <c r="H50" s="196"/>
      <c r="I50" s="196"/>
      <c r="J50" s="196"/>
    </row>
    <row r="51" spans="1:10" ht="13" thickTop="1">
      <c r="A51" s="190" t="s">
        <v>53</v>
      </c>
      <c r="B51" s="40" t="s">
        <v>54</v>
      </c>
      <c r="C51" s="40" t="s">
        <v>55</v>
      </c>
      <c r="D51" s="192" t="s">
        <v>56</v>
      </c>
      <c r="E51" s="193"/>
      <c r="F51" s="193"/>
      <c r="G51" s="193"/>
      <c r="H51" s="193"/>
      <c r="I51" s="193"/>
      <c r="J51" s="193"/>
    </row>
    <row r="52" spans="1:10">
      <c r="A52" s="191"/>
      <c r="B52" s="71">
        <v>2022</v>
      </c>
      <c r="C52" s="71">
        <f>B52+1</f>
        <v>2023</v>
      </c>
      <c r="D52" s="71">
        <f t="shared" ref="D52:J52" si="1">C52+1</f>
        <v>2024</v>
      </c>
      <c r="E52" s="71">
        <f t="shared" si="1"/>
        <v>2025</v>
      </c>
      <c r="F52" s="71">
        <f t="shared" si="1"/>
        <v>2026</v>
      </c>
      <c r="G52" s="71">
        <f t="shared" si="1"/>
        <v>2027</v>
      </c>
      <c r="H52" s="71">
        <f t="shared" si="1"/>
        <v>2028</v>
      </c>
      <c r="I52" s="71">
        <f t="shared" si="1"/>
        <v>2029</v>
      </c>
      <c r="J52" s="72">
        <f t="shared" si="1"/>
        <v>2030</v>
      </c>
    </row>
    <row r="53" spans="1:10">
      <c r="A53" s="83"/>
      <c r="B53" s="47" t="s">
        <v>24</v>
      </c>
      <c r="C53" s="47" t="s">
        <v>25</v>
      </c>
      <c r="D53" s="48" t="s">
        <v>26</v>
      </c>
      <c r="E53" s="47" t="s">
        <v>27</v>
      </c>
      <c r="F53" s="47" t="s">
        <v>28</v>
      </c>
      <c r="G53" s="47" t="s">
        <v>29</v>
      </c>
      <c r="H53" s="47" t="s">
        <v>30</v>
      </c>
      <c r="I53" s="47" t="s">
        <v>31</v>
      </c>
      <c r="J53" s="49" t="s">
        <v>32</v>
      </c>
    </row>
    <row r="54" spans="1:10">
      <c r="A54" s="73" t="s">
        <v>104</v>
      </c>
      <c r="B54" s="86">
        <v>0</v>
      </c>
      <c r="C54" s="103">
        <v>0</v>
      </c>
      <c r="D54" s="103">
        <v>0</v>
      </c>
      <c r="E54" s="103">
        <v>0</v>
      </c>
      <c r="F54" s="103">
        <v>0</v>
      </c>
      <c r="G54" s="103">
        <v>0</v>
      </c>
      <c r="H54" s="103">
        <v>0</v>
      </c>
      <c r="I54" s="103">
        <v>0</v>
      </c>
      <c r="J54" s="103">
        <v>0</v>
      </c>
    </row>
    <row r="55" spans="1:10">
      <c r="A55" s="56" t="s">
        <v>105</v>
      </c>
      <c r="B55" s="86">
        <v>0</v>
      </c>
      <c r="C55" s="103">
        <v>0</v>
      </c>
      <c r="D55" s="103">
        <v>0</v>
      </c>
      <c r="E55" s="103">
        <v>0</v>
      </c>
      <c r="F55" s="103">
        <v>0</v>
      </c>
      <c r="G55" s="103">
        <v>0</v>
      </c>
      <c r="H55" s="103">
        <v>0</v>
      </c>
      <c r="I55" s="103">
        <v>0</v>
      </c>
      <c r="J55" s="103">
        <v>0</v>
      </c>
    </row>
    <row r="56" spans="1:10">
      <c r="A56" s="56" t="s">
        <v>217</v>
      </c>
      <c r="B56" s="86">
        <v>0</v>
      </c>
      <c r="C56" s="103">
        <v>0</v>
      </c>
      <c r="D56" s="104">
        <v>0</v>
      </c>
      <c r="E56" s="104">
        <v>0</v>
      </c>
      <c r="F56" s="104">
        <v>0</v>
      </c>
      <c r="G56" s="104">
        <v>0</v>
      </c>
      <c r="H56" s="104">
        <v>0</v>
      </c>
      <c r="I56" s="104">
        <v>0</v>
      </c>
      <c r="J56" s="105">
        <v>0</v>
      </c>
    </row>
    <row r="57" spans="1:10">
      <c r="A57" s="53" t="s">
        <v>107</v>
      </c>
      <c r="B57" s="87">
        <v>0</v>
      </c>
      <c r="C57" s="100">
        <v>0</v>
      </c>
      <c r="D57" s="101">
        <v>0</v>
      </c>
      <c r="E57" s="101">
        <v>0</v>
      </c>
      <c r="F57" s="101">
        <v>0</v>
      </c>
      <c r="G57" s="101">
        <v>0</v>
      </c>
      <c r="H57" s="101">
        <v>0</v>
      </c>
      <c r="I57" s="101">
        <v>0</v>
      </c>
      <c r="J57" s="102">
        <v>0</v>
      </c>
    </row>
    <row r="58" spans="1:10">
      <c r="A58" s="53" t="s">
        <v>218</v>
      </c>
      <c r="B58" s="87">
        <v>0</v>
      </c>
      <c r="C58" s="100">
        <v>0</v>
      </c>
      <c r="D58" s="101">
        <v>0</v>
      </c>
      <c r="E58" s="101">
        <v>0</v>
      </c>
      <c r="F58" s="101">
        <v>0</v>
      </c>
      <c r="G58" s="101">
        <v>0</v>
      </c>
      <c r="H58" s="101">
        <v>0</v>
      </c>
      <c r="I58" s="101">
        <v>0</v>
      </c>
      <c r="J58" s="102">
        <v>0</v>
      </c>
    </row>
    <row r="59" spans="1:10">
      <c r="A59" s="53" t="s">
        <v>109</v>
      </c>
      <c r="B59" s="87">
        <v>0</v>
      </c>
      <c r="C59" s="100">
        <v>0</v>
      </c>
      <c r="D59" s="101">
        <v>0</v>
      </c>
      <c r="E59" s="101">
        <v>0</v>
      </c>
      <c r="F59" s="101">
        <v>0</v>
      </c>
      <c r="G59" s="101">
        <v>0</v>
      </c>
      <c r="H59" s="101">
        <v>0</v>
      </c>
      <c r="I59" s="101">
        <v>0</v>
      </c>
      <c r="J59" s="102">
        <v>0</v>
      </c>
    </row>
    <row r="60" spans="1:10">
      <c r="A60" s="53" t="s">
        <v>219</v>
      </c>
      <c r="B60" s="87">
        <v>0</v>
      </c>
      <c r="C60" s="100">
        <v>0</v>
      </c>
      <c r="D60" s="101">
        <v>0</v>
      </c>
      <c r="E60" s="101">
        <v>0</v>
      </c>
      <c r="F60" s="101">
        <v>0</v>
      </c>
      <c r="G60" s="101">
        <v>0</v>
      </c>
      <c r="H60" s="101">
        <v>0</v>
      </c>
      <c r="I60" s="101">
        <v>0</v>
      </c>
      <c r="J60" s="102">
        <v>0</v>
      </c>
    </row>
    <row r="61" spans="1:10">
      <c r="A61" s="53" t="s">
        <v>111</v>
      </c>
      <c r="B61" s="87">
        <v>0</v>
      </c>
      <c r="C61" s="100">
        <v>0</v>
      </c>
      <c r="D61" s="101">
        <v>0</v>
      </c>
      <c r="E61" s="101">
        <v>0</v>
      </c>
      <c r="F61" s="101">
        <v>0</v>
      </c>
      <c r="G61" s="101">
        <v>0</v>
      </c>
      <c r="H61" s="101">
        <v>0</v>
      </c>
      <c r="I61" s="101">
        <v>0</v>
      </c>
      <c r="J61" s="102">
        <v>0</v>
      </c>
    </row>
    <row r="62" spans="1:10">
      <c r="A62" s="53" t="s">
        <v>112</v>
      </c>
      <c r="B62" s="87">
        <v>0</v>
      </c>
      <c r="C62" s="100">
        <v>0</v>
      </c>
      <c r="D62" s="101">
        <v>0</v>
      </c>
      <c r="E62" s="101">
        <v>0</v>
      </c>
      <c r="F62" s="101">
        <v>0</v>
      </c>
      <c r="G62" s="101">
        <v>0</v>
      </c>
      <c r="H62" s="101">
        <v>0</v>
      </c>
      <c r="I62" s="101">
        <v>0</v>
      </c>
      <c r="J62" s="102">
        <v>0</v>
      </c>
    </row>
    <row r="63" spans="1:10">
      <c r="A63" s="53" t="s">
        <v>113</v>
      </c>
      <c r="B63" s="87">
        <v>0</v>
      </c>
      <c r="C63" s="100">
        <v>0</v>
      </c>
      <c r="D63" s="101">
        <v>0</v>
      </c>
      <c r="E63" s="101">
        <v>0</v>
      </c>
      <c r="F63" s="101">
        <v>0</v>
      </c>
      <c r="G63" s="101">
        <v>0</v>
      </c>
      <c r="H63" s="101">
        <v>0</v>
      </c>
      <c r="I63" s="101">
        <v>0</v>
      </c>
      <c r="J63" s="102">
        <v>0</v>
      </c>
    </row>
    <row r="64" spans="1:10">
      <c r="A64" s="53" t="s">
        <v>114</v>
      </c>
      <c r="B64" s="87">
        <v>0</v>
      </c>
      <c r="C64" s="100">
        <v>0</v>
      </c>
      <c r="D64" s="101">
        <v>0</v>
      </c>
      <c r="E64" s="101">
        <v>0</v>
      </c>
      <c r="F64" s="101">
        <v>0</v>
      </c>
      <c r="G64" s="101">
        <v>0</v>
      </c>
      <c r="H64" s="101">
        <v>0</v>
      </c>
      <c r="I64" s="101">
        <v>0</v>
      </c>
      <c r="J64" s="102">
        <v>0</v>
      </c>
    </row>
    <row r="65" spans="1:10">
      <c r="A65" s="53" t="s">
        <v>220</v>
      </c>
      <c r="B65" s="87">
        <v>0</v>
      </c>
      <c r="C65" s="100">
        <v>0</v>
      </c>
      <c r="D65" s="101">
        <v>0</v>
      </c>
      <c r="E65" s="101">
        <v>0</v>
      </c>
      <c r="F65" s="101">
        <v>0</v>
      </c>
      <c r="G65" s="101">
        <v>0</v>
      </c>
      <c r="H65" s="101">
        <v>0</v>
      </c>
      <c r="I65" s="101">
        <v>0</v>
      </c>
      <c r="J65" s="102">
        <v>0</v>
      </c>
    </row>
    <row r="66" spans="1:10">
      <c r="A66" s="53" t="s">
        <v>221</v>
      </c>
      <c r="B66" s="87">
        <v>0</v>
      </c>
      <c r="C66" s="100">
        <v>0</v>
      </c>
      <c r="D66" s="101">
        <v>0</v>
      </c>
      <c r="E66" s="101">
        <v>0</v>
      </c>
      <c r="F66" s="101">
        <v>0</v>
      </c>
      <c r="G66" s="101">
        <v>0</v>
      </c>
      <c r="H66" s="101">
        <v>0</v>
      </c>
      <c r="I66" s="101">
        <v>0</v>
      </c>
      <c r="J66" s="102">
        <v>0</v>
      </c>
    </row>
    <row r="67" spans="1:10">
      <c r="A67" s="53" t="s">
        <v>222</v>
      </c>
      <c r="B67" s="87">
        <v>0</v>
      </c>
      <c r="C67" s="100">
        <v>0</v>
      </c>
      <c r="D67" s="101">
        <v>0</v>
      </c>
      <c r="E67" s="101">
        <v>0</v>
      </c>
      <c r="F67" s="101">
        <v>0</v>
      </c>
      <c r="G67" s="101">
        <v>0</v>
      </c>
      <c r="H67" s="101">
        <v>0</v>
      </c>
      <c r="I67" s="101">
        <v>0</v>
      </c>
      <c r="J67" s="102">
        <v>0</v>
      </c>
    </row>
    <row r="68" spans="1:10">
      <c r="A68" s="53" t="s">
        <v>118</v>
      </c>
      <c r="B68" s="87">
        <v>0</v>
      </c>
      <c r="C68" s="100">
        <v>0</v>
      </c>
      <c r="D68" s="101">
        <v>0</v>
      </c>
      <c r="E68" s="101">
        <v>0</v>
      </c>
      <c r="F68" s="101">
        <v>0</v>
      </c>
      <c r="G68" s="101">
        <v>0</v>
      </c>
      <c r="H68" s="101">
        <v>0</v>
      </c>
      <c r="I68" s="101">
        <v>0</v>
      </c>
      <c r="J68" s="102">
        <v>0</v>
      </c>
    </row>
    <row r="69" spans="1:10">
      <c r="A69" s="53" t="s">
        <v>223</v>
      </c>
      <c r="B69" s="87">
        <v>0</v>
      </c>
      <c r="C69" s="100">
        <v>0</v>
      </c>
      <c r="D69" s="101">
        <v>0</v>
      </c>
      <c r="E69" s="101">
        <v>0</v>
      </c>
      <c r="F69" s="101">
        <v>0</v>
      </c>
      <c r="G69" s="101">
        <v>0</v>
      </c>
      <c r="H69" s="101">
        <v>0</v>
      </c>
      <c r="I69" s="101">
        <v>0</v>
      </c>
      <c r="J69" s="102">
        <v>0</v>
      </c>
    </row>
    <row r="70" spans="1:10">
      <c r="A70" s="53" t="s">
        <v>224</v>
      </c>
      <c r="B70" s="87">
        <v>0</v>
      </c>
      <c r="C70" s="100">
        <v>0</v>
      </c>
      <c r="D70" s="101">
        <v>0</v>
      </c>
      <c r="E70" s="101">
        <v>0</v>
      </c>
      <c r="F70" s="101">
        <v>0</v>
      </c>
      <c r="G70" s="101">
        <v>0</v>
      </c>
      <c r="H70" s="101">
        <v>0</v>
      </c>
      <c r="I70" s="101">
        <v>0</v>
      </c>
      <c r="J70" s="102">
        <v>0</v>
      </c>
    </row>
    <row r="71" spans="1:10">
      <c r="A71" s="53" t="s">
        <v>121</v>
      </c>
      <c r="B71" s="87">
        <v>0</v>
      </c>
      <c r="C71" s="100">
        <v>0</v>
      </c>
      <c r="D71" s="101">
        <v>0</v>
      </c>
      <c r="E71" s="101">
        <v>0</v>
      </c>
      <c r="F71" s="101">
        <v>0</v>
      </c>
      <c r="G71" s="101">
        <v>0</v>
      </c>
      <c r="H71" s="101">
        <v>0</v>
      </c>
      <c r="I71" s="101">
        <v>0</v>
      </c>
      <c r="J71" s="102">
        <v>0</v>
      </c>
    </row>
    <row r="72" spans="1:10">
      <c r="A72" s="53" t="s">
        <v>225</v>
      </c>
      <c r="B72" s="87">
        <v>0</v>
      </c>
      <c r="C72" s="100">
        <v>0</v>
      </c>
      <c r="D72" s="101">
        <v>0</v>
      </c>
      <c r="E72" s="101">
        <v>0</v>
      </c>
      <c r="F72" s="101">
        <v>0</v>
      </c>
      <c r="G72" s="101">
        <v>0</v>
      </c>
      <c r="H72" s="101">
        <v>0</v>
      </c>
      <c r="I72" s="101">
        <v>0</v>
      </c>
      <c r="J72" s="102">
        <v>0</v>
      </c>
    </row>
    <row r="73" spans="1:10">
      <c r="A73" s="53" t="s">
        <v>123</v>
      </c>
      <c r="B73" s="87">
        <v>0</v>
      </c>
      <c r="C73" s="100">
        <v>0</v>
      </c>
      <c r="D73" s="101">
        <v>0</v>
      </c>
      <c r="E73" s="101">
        <v>0</v>
      </c>
      <c r="F73" s="101">
        <v>0</v>
      </c>
      <c r="G73" s="101">
        <v>0</v>
      </c>
      <c r="H73" s="101">
        <v>0</v>
      </c>
      <c r="I73" s="101">
        <v>0</v>
      </c>
      <c r="J73" s="102">
        <v>0</v>
      </c>
    </row>
    <row r="74" spans="1:10">
      <c r="A74" s="53" t="s">
        <v>226</v>
      </c>
      <c r="B74" s="87">
        <v>0</v>
      </c>
      <c r="C74" s="100">
        <v>0</v>
      </c>
      <c r="D74" s="101">
        <v>0</v>
      </c>
      <c r="E74" s="101">
        <v>0</v>
      </c>
      <c r="F74" s="101">
        <v>0</v>
      </c>
      <c r="G74" s="101">
        <v>0</v>
      </c>
      <c r="H74" s="101">
        <v>0</v>
      </c>
      <c r="I74" s="101">
        <v>0</v>
      </c>
      <c r="J74" s="102">
        <v>0</v>
      </c>
    </row>
    <row r="75" spans="1:10">
      <c r="A75" s="56" t="s">
        <v>227</v>
      </c>
      <c r="B75" s="86">
        <v>0</v>
      </c>
      <c r="C75" s="103">
        <v>0</v>
      </c>
      <c r="D75" s="104">
        <v>0</v>
      </c>
      <c r="E75" s="104">
        <v>0</v>
      </c>
      <c r="F75" s="104">
        <v>0</v>
      </c>
      <c r="G75" s="104">
        <v>0</v>
      </c>
      <c r="H75" s="104">
        <v>0</v>
      </c>
      <c r="I75" s="104">
        <v>0</v>
      </c>
      <c r="J75" s="105">
        <v>0</v>
      </c>
    </row>
    <row r="76" spans="1:10">
      <c r="A76" s="56" t="s">
        <v>228</v>
      </c>
      <c r="B76" s="86">
        <v>0</v>
      </c>
      <c r="C76" s="103">
        <v>0</v>
      </c>
      <c r="D76" s="104">
        <v>0</v>
      </c>
      <c r="E76" s="104">
        <v>0</v>
      </c>
      <c r="F76" s="104">
        <v>0</v>
      </c>
      <c r="G76" s="104">
        <v>0</v>
      </c>
      <c r="H76" s="104">
        <v>0</v>
      </c>
      <c r="I76" s="104">
        <v>0</v>
      </c>
      <c r="J76" s="105">
        <v>0</v>
      </c>
    </row>
    <row r="77" spans="1:10">
      <c r="A77" s="56" t="s">
        <v>148</v>
      </c>
      <c r="B77" s="86">
        <v>0</v>
      </c>
      <c r="C77" s="103">
        <v>0</v>
      </c>
      <c r="D77" s="103">
        <v>0</v>
      </c>
      <c r="E77" s="103">
        <v>0</v>
      </c>
      <c r="F77" s="103">
        <v>0</v>
      </c>
      <c r="G77" s="103">
        <v>0</v>
      </c>
      <c r="H77" s="103">
        <v>0</v>
      </c>
      <c r="I77" s="103">
        <v>0</v>
      </c>
      <c r="J77" s="103">
        <v>0</v>
      </c>
    </row>
    <row r="78" spans="1:10">
      <c r="A78" s="56" t="s">
        <v>229</v>
      </c>
      <c r="B78" s="86">
        <v>0</v>
      </c>
      <c r="C78" s="103">
        <v>0</v>
      </c>
      <c r="D78" s="104">
        <v>0</v>
      </c>
      <c r="E78" s="104">
        <v>0</v>
      </c>
      <c r="F78" s="104">
        <v>0</v>
      </c>
      <c r="G78" s="104">
        <v>0</v>
      </c>
      <c r="H78" s="104">
        <v>0</v>
      </c>
      <c r="I78" s="104">
        <v>0</v>
      </c>
      <c r="J78" s="105">
        <v>0</v>
      </c>
    </row>
    <row r="79" spans="1:10">
      <c r="A79" s="56" t="s">
        <v>156</v>
      </c>
      <c r="B79" s="86">
        <v>0</v>
      </c>
      <c r="C79" s="103">
        <v>0</v>
      </c>
      <c r="D79" s="104">
        <v>0</v>
      </c>
      <c r="E79" s="104">
        <v>0</v>
      </c>
      <c r="F79" s="104">
        <v>0</v>
      </c>
      <c r="G79" s="104">
        <v>0</v>
      </c>
      <c r="H79" s="104">
        <v>0</v>
      </c>
      <c r="I79" s="104">
        <v>0</v>
      </c>
      <c r="J79" s="105">
        <v>0</v>
      </c>
    </row>
    <row r="80" spans="1:10">
      <c r="A80" s="56" t="s">
        <v>230</v>
      </c>
      <c r="B80" s="86">
        <v>0</v>
      </c>
      <c r="C80" s="103">
        <v>0</v>
      </c>
      <c r="D80" s="103">
        <v>0</v>
      </c>
      <c r="E80" s="103">
        <v>0</v>
      </c>
      <c r="F80" s="103">
        <v>0</v>
      </c>
      <c r="G80" s="103">
        <v>0</v>
      </c>
      <c r="H80" s="103">
        <v>0</v>
      </c>
      <c r="I80" s="103">
        <v>0</v>
      </c>
      <c r="J80" s="103">
        <v>0</v>
      </c>
    </row>
    <row r="81" spans="1:10">
      <c r="A81" s="56" t="s">
        <v>176</v>
      </c>
      <c r="B81" s="86">
        <v>0</v>
      </c>
      <c r="C81" s="103">
        <v>0</v>
      </c>
      <c r="D81" s="103">
        <v>0</v>
      </c>
      <c r="E81" s="103">
        <v>0</v>
      </c>
      <c r="F81" s="103">
        <v>0</v>
      </c>
      <c r="G81" s="103">
        <v>0</v>
      </c>
      <c r="H81" s="103">
        <v>0</v>
      </c>
      <c r="I81" s="103">
        <v>0</v>
      </c>
      <c r="J81" s="103">
        <v>0</v>
      </c>
    </row>
    <row r="82" spans="1:10">
      <c r="A82" s="56" t="s">
        <v>178</v>
      </c>
      <c r="B82" s="86">
        <v>0</v>
      </c>
      <c r="C82" s="103">
        <v>0</v>
      </c>
      <c r="D82" s="103">
        <v>0</v>
      </c>
      <c r="E82" s="103">
        <v>0</v>
      </c>
      <c r="F82" s="103">
        <v>0</v>
      </c>
      <c r="G82" s="103">
        <v>0</v>
      </c>
      <c r="H82" s="103">
        <v>0</v>
      </c>
      <c r="I82" s="103">
        <v>0</v>
      </c>
      <c r="J82" s="103">
        <v>0</v>
      </c>
    </row>
    <row r="83" spans="1:10">
      <c r="A83" s="56" t="s">
        <v>231</v>
      </c>
      <c r="B83" s="86">
        <v>3400722</v>
      </c>
      <c r="C83" s="103">
        <v>3482600</v>
      </c>
      <c r="D83" s="103">
        <v>3244800</v>
      </c>
      <c r="E83" s="103">
        <v>3288100</v>
      </c>
      <c r="F83" s="103">
        <v>3379300</v>
      </c>
      <c r="G83" s="103">
        <v>3470700</v>
      </c>
      <c r="H83" s="103">
        <v>3562500</v>
      </c>
      <c r="I83" s="103">
        <v>3654200</v>
      </c>
      <c r="J83" s="103">
        <v>3746100</v>
      </c>
    </row>
    <row r="84" spans="1:10">
      <c r="A84" s="53" t="s">
        <v>232</v>
      </c>
      <c r="B84" s="87">
        <v>340868</v>
      </c>
      <c r="C84" s="100">
        <v>334900</v>
      </c>
      <c r="D84" s="101">
        <v>0</v>
      </c>
      <c r="E84" s="101">
        <v>0</v>
      </c>
      <c r="F84" s="101">
        <v>0</v>
      </c>
      <c r="G84" s="101">
        <v>0</v>
      </c>
      <c r="H84" s="101">
        <v>0</v>
      </c>
      <c r="I84" s="101">
        <v>0</v>
      </c>
      <c r="J84" s="102">
        <v>0</v>
      </c>
    </row>
    <row r="85" spans="1:10">
      <c r="A85" s="53" t="s">
        <v>233</v>
      </c>
      <c r="B85" s="87">
        <v>124342</v>
      </c>
      <c r="C85" s="100">
        <v>94900</v>
      </c>
      <c r="D85" s="101">
        <v>0</v>
      </c>
      <c r="E85" s="101">
        <v>0</v>
      </c>
      <c r="F85" s="101">
        <v>0</v>
      </c>
      <c r="G85" s="101">
        <v>0</v>
      </c>
      <c r="H85" s="101">
        <v>0</v>
      </c>
      <c r="I85" s="101">
        <v>0</v>
      </c>
      <c r="J85" s="102">
        <v>0</v>
      </c>
    </row>
    <row r="86" spans="1:10">
      <c r="A86" s="53" t="s">
        <v>182</v>
      </c>
      <c r="B86" s="94">
        <v>216526</v>
      </c>
      <c r="C86" s="100">
        <v>240000</v>
      </c>
      <c r="D86" s="101">
        <v>0</v>
      </c>
      <c r="E86" s="101">
        <v>0</v>
      </c>
      <c r="F86" s="101">
        <v>0</v>
      </c>
      <c r="G86" s="101">
        <v>0</v>
      </c>
      <c r="H86" s="101">
        <v>0</v>
      </c>
      <c r="I86" s="101">
        <v>0</v>
      </c>
      <c r="J86" s="102">
        <v>0</v>
      </c>
    </row>
    <row r="87" spans="1:10">
      <c r="A87" s="53" t="s">
        <v>234</v>
      </c>
      <c r="B87" s="87">
        <v>2928013</v>
      </c>
      <c r="C87" s="100">
        <v>2980600</v>
      </c>
      <c r="D87" s="101">
        <v>3138800</v>
      </c>
      <c r="E87" s="101">
        <v>3229800</v>
      </c>
      <c r="F87" s="101">
        <v>3321000</v>
      </c>
      <c r="G87" s="101">
        <v>3412200</v>
      </c>
      <c r="H87" s="101">
        <v>3503900</v>
      </c>
      <c r="I87" s="101">
        <v>3595400</v>
      </c>
      <c r="J87" s="102">
        <v>3687100</v>
      </c>
    </row>
    <row r="88" spans="1:10">
      <c r="A88" s="53" t="s">
        <v>184</v>
      </c>
      <c r="B88" s="87">
        <v>3582</v>
      </c>
      <c r="C88" s="100">
        <v>3700</v>
      </c>
      <c r="D88" s="101">
        <v>0</v>
      </c>
      <c r="E88" s="101">
        <v>0</v>
      </c>
      <c r="F88" s="101">
        <v>0</v>
      </c>
      <c r="G88" s="101">
        <v>0</v>
      </c>
      <c r="H88" s="101">
        <v>0</v>
      </c>
      <c r="I88" s="101">
        <v>0</v>
      </c>
      <c r="J88" s="102">
        <v>0</v>
      </c>
    </row>
    <row r="89" spans="1:10">
      <c r="A89" s="53" t="s">
        <v>185</v>
      </c>
      <c r="B89" s="87">
        <v>2924431</v>
      </c>
      <c r="C89" s="100">
        <v>2976900</v>
      </c>
      <c r="D89" s="101">
        <v>3138800</v>
      </c>
      <c r="E89" s="101">
        <v>3229800</v>
      </c>
      <c r="F89" s="101">
        <v>3321000</v>
      </c>
      <c r="G89" s="101">
        <v>3412200</v>
      </c>
      <c r="H89" s="101">
        <v>3503900</v>
      </c>
      <c r="I89" s="101">
        <v>3595400</v>
      </c>
      <c r="J89" s="102">
        <v>3687100</v>
      </c>
    </row>
    <row r="90" spans="1:10">
      <c r="A90" s="53" t="s">
        <v>235</v>
      </c>
      <c r="B90" s="87">
        <v>0</v>
      </c>
      <c r="C90" s="100">
        <v>0</v>
      </c>
      <c r="D90" s="101">
        <v>0</v>
      </c>
      <c r="E90" s="101">
        <v>0</v>
      </c>
      <c r="F90" s="101">
        <v>0</v>
      </c>
      <c r="G90" s="101">
        <v>0</v>
      </c>
      <c r="H90" s="101">
        <v>0</v>
      </c>
      <c r="I90" s="101">
        <v>0</v>
      </c>
      <c r="J90" s="102">
        <v>0</v>
      </c>
    </row>
    <row r="91" spans="1:10">
      <c r="A91" s="53" t="s">
        <v>187</v>
      </c>
      <c r="B91" s="87">
        <v>2924431</v>
      </c>
      <c r="C91" s="100">
        <v>2976900</v>
      </c>
      <c r="D91" s="101">
        <v>3138800</v>
      </c>
      <c r="E91" s="101">
        <v>3229800</v>
      </c>
      <c r="F91" s="101">
        <v>3321000</v>
      </c>
      <c r="G91" s="101">
        <v>3412200</v>
      </c>
      <c r="H91" s="101">
        <v>3503900</v>
      </c>
      <c r="I91" s="101">
        <v>3595400</v>
      </c>
      <c r="J91" s="102">
        <v>3687100</v>
      </c>
    </row>
    <row r="92" spans="1:10">
      <c r="A92" s="53" t="s">
        <v>236</v>
      </c>
      <c r="B92" s="87">
        <v>0</v>
      </c>
      <c r="C92" s="100">
        <v>0</v>
      </c>
      <c r="D92" s="101">
        <v>0</v>
      </c>
      <c r="E92" s="101">
        <v>0</v>
      </c>
      <c r="F92" s="101">
        <v>0</v>
      </c>
      <c r="G92" s="101">
        <v>0</v>
      </c>
      <c r="H92" s="101">
        <v>0</v>
      </c>
      <c r="I92" s="101">
        <v>0</v>
      </c>
      <c r="J92" s="102">
        <v>0</v>
      </c>
    </row>
    <row r="93" spans="1:10">
      <c r="A93" s="53" t="s">
        <v>189</v>
      </c>
      <c r="B93" s="87">
        <v>0</v>
      </c>
      <c r="C93" s="100">
        <v>0</v>
      </c>
      <c r="D93" s="101">
        <v>0</v>
      </c>
      <c r="E93" s="101">
        <v>0</v>
      </c>
      <c r="F93" s="101">
        <v>0</v>
      </c>
      <c r="G93" s="101">
        <v>0</v>
      </c>
      <c r="H93" s="101">
        <v>0</v>
      </c>
      <c r="I93" s="101">
        <v>0</v>
      </c>
      <c r="J93" s="102">
        <v>0</v>
      </c>
    </row>
    <row r="94" spans="1:10">
      <c r="A94" s="53" t="s">
        <v>237</v>
      </c>
      <c r="B94" s="87">
        <v>0</v>
      </c>
      <c r="C94" s="100">
        <v>0</v>
      </c>
      <c r="D94" s="101">
        <v>0</v>
      </c>
      <c r="E94" s="101">
        <v>0</v>
      </c>
      <c r="F94" s="101">
        <v>0</v>
      </c>
      <c r="G94" s="101">
        <v>0</v>
      </c>
      <c r="H94" s="101">
        <v>0</v>
      </c>
      <c r="I94" s="101">
        <v>0</v>
      </c>
      <c r="J94" s="102">
        <v>0</v>
      </c>
    </row>
    <row r="95" spans="1:10">
      <c r="A95" s="53" t="s">
        <v>238</v>
      </c>
      <c r="B95" s="87">
        <v>0</v>
      </c>
      <c r="C95" s="100">
        <v>0</v>
      </c>
      <c r="D95" s="101">
        <v>0</v>
      </c>
      <c r="E95" s="101">
        <v>0</v>
      </c>
      <c r="F95" s="101">
        <v>0</v>
      </c>
      <c r="G95" s="101">
        <v>0</v>
      </c>
      <c r="H95" s="101">
        <v>0</v>
      </c>
      <c r="I95" s="101">
        <v>0</v>
      </c>
      <c r="J95" s="102">
        <v>0</v>
      </c>
    </row>
    <row r="96" spans="1:10">
      <c r="A96" s="53" t="s">
        <v>239</v>
      </c>
      <c r="B96" s="87">
        <v>0</v>
      </c>
      <c r="C96" s="100">
        <v>0</v>
      </c>
      <c r="D96" s="101">
        <v>0</v>
      </c>
      <c r="E96" s="101">
        <v>0</v>
      </c>
      <c r="F96" s="101">
        <v>0</v>
      </c>
      <c r="G96" s="101">
        <v>0</v>
      </c>
      <c r="H96" s="101">
        <v>0</v>
      </c>
      <c r="I96" s="101">
        <v>0</v>
      </c>
      <c r="J96" s="102">
        <v>0</v>
      </c>
    </row>
    <row r="97" spans="1:10">
      <c r="A97" s="53" t="s">
        <v>240</v>
      </c>
      <c r="B97" s="87">
        <v>0</v>
      </c>
      <c r="C97" s="100">
        <v>0</v>
      </c>
      <c r="D97" s="101">
        <v>0</v>
      </c>
      <c r="E97" s="101">
        <v>0</v>
      </c>
      <c r="F97" s="101">
        <v>0</v>
      </c>
      <c r="G97" s="101">
        <v>0</v>
      </c>
      <c r="H97" s="101">
        <v>0</v>
      </c>
      <c r="I97" s="101">
        <v>0</v>
      </c>
      <c r="J97" s="102">
        <v>0</v>
      </c>
    </row>
    <row r="98" spans="1:10">
      <c r="A98" s="53" t="s">
        <v>194</v>
      </c>
      <c r="B98" s="87">
        <v>0</v>
      </c>
      <c r="C98" s="100">
        <v>0</v>
      </c>
      <c r="D98" s="101">
        <v>0</v>
      </c>
      <c r="E98" s="101">
        <v>0</v>
      </c>
      <c r="F98" s="101">
        <v>0</v>
      </c>
      <c r="G98" s="101">
        <v>0</v>
      </c>
      <c r="H98" s="101">
        <v>0</v>
      </c>
      <c r="I98" s="101">
        <v>0</v>
      </c>
      <c r="J98" s="102">
        <v>0</v>
      </c>
    </row>
    <row r="99" spans="1:10">
      <c r="A99" s="53" t="s">
        <v>195</v>
      </c>
      <c r="B99" s="87">
        <v>0</v>
      </c>
      <c r="C99" s="100">
        <v>0</v>
      </c>
      <c r="D99" s="101">
        <v>0</v>
      </c>
      <c r="E99" s="101">
        <v>0</v>
      </c>
      <c r="F99" s="101">
        <v>0</v>
      </c>
      <c r="G99" s="101">
        <v>0</v>
      </c>
      <c r="H99" s="101">
        <v>0</v>
      </c>
      <c r="I99" s="101">
        <v>0</v>
      </c>
      <c r="J99" s="102">
        <v>0</v>
      </c>
    </row>
    <row r="100" spans="1:10">
      <c r="A100" s="53" t="s">
        <v>196</v>
      </c>
      <c r="B100" s="87">
        <v>131197</v>
      </c>
      <c r="C100" s="100">
        <v>165900</v>
      </c>
      <c r="D100" s="101">
        <v>105000</v>
      </c>
      <c r="E100" s="101">
        <v>57500</v>
      </c>
      <c r="F100" s="101">
        <v>57700</v>
      </c>
      <c r="G100" s="101">
        <v>57900</v>
      </c>
      <c r="H100" s="101">
        <v>58100</v>
      </c>
      <c r="I100" s="101">
        <v>58300</v>
      </c>
      <c r="J100" s="102">
        <v>58500</v>
      </c>
    </row>
    <row r="101" spans="1:10">
      <c r="A101" s="53" t="s">
        <v>197</v>
      </c>
      <c r="B101" s="87">
        <v>374</v>
      </c>
      <c r="C101" s="100">
        <v>700</v>
      </c>
      <c r="D101" s="101">
        <v>400</v>
      </c>
      <c r="E101" s="101">
        <v>300</v>
      </c>
      <c r="F101" s="101">
        <v>200</v>
      </c>
      <c r="G101" s="101">
        <v>200</v>
      </c>
      <c r="H101" s="101">
        <v>200</v>
      </c>
      <c r="I101" s="101">
        <v>200</v>
      </c>
      <c r="J101" s="102">
        <v>200</v>
      </c>
    </row>
    <row r="102" spans="1:10">
      <c r="A102" s="53" t="s">
        <v>198</v>
      </c>
      <c r="B102" s="87">
        <v>186</v>
      </c>
      <c r="C102" s="100">
        <v>500</v>
      </c>
      <c r="D102" s="101">
        <v>400</v>
      </c>
      <c r="E102" s="101">
        <v>400</v>
      </c>
      <c r="F102" s="101">
        <v>300</v>
      </c>
      <c r="G102" s="101">
        <v>300</v>
      </c>
      <c r="H102" s="101">
        <v>300</v>
      </c>
      <c r="I102" s="101">
        <v>300</v>
      </c>
      <c r="J102" s="102">
        <v>300</v>
      </c>
    </row>
    <row r="103" spans="1:10">
      <c r="A103" s="53" t="s">
        <v>199</v>
      </c>
      <c r="B103" s="87">
        <v>37</v>
      </c>
      <c r="C103" s="100">
        <v>0</v>
      </c>
      <c r="D103" s="101">
        <v>0</v>
      </c>
      <c r="E103" s="101">
        <v>0</v>
      </c>
      <c r="F103" s="101">
        <v>0</v>
      </c>
      <c r="G103" s="101">
        <v>0</v>
      </c>
      <c r="H103" s="101">
        <v>0</v>
      </c>
      <c r="I103" s="101">
        <v>0</v>
      </c>
      <c r="J103" s="102">
        <v>0</v>
      </c>
    </row>
    <row r="104" spans="1:10">
      <c r="A104" s="53" t="s">
        <v>200</v>
      </c>
      <c r="B104" s="87">
        <v>44</v>
      </c>
      <c r="C104" s="100">
        <v>100</v>
      </c>
      <c r="D104" s="101">
        <v>0</v>
      </c>
      <c r="E104" s="101">
        <v>0</v>
      </c>
      <c r="F104" s="101">
        <v>0</v>
      </c>
      <c r="G104" s="101">
        <v>0</v>
      </c>
      <c r="H104" s="101">
        <v>0</v>
      </c>
      <c r="I104" s="101">
        <v>0</v>
      </c>
      <c r="J104" s="102">
        <v>0</v>
      </c>
    </row>
    <row r="105" spans="1:10" s="84" customFormat="1" ht="84.5" customHeight="1">
      <c r="A105" s="194" t="s">
        <v>352</v>
      </c>
      <c r="B105" s="194"/>
      <c r="C105" s="194"/>
      <c r="D105" s="194"/>
      <c r="E105" s="194"/>
      <c r="F105" s="194"/>
      <c r="G105" s="194"/>
      <c r="H105" s="194"/>
      <c r="I105" s="194"/>
      <c r="J105" s="194"/>
    </row>
    <row r="106" spans="1:10" ht="15.5">
      <c r="A106" s="81" t="s">
        <v>241</v>
      </c>
      <c r="B106" s="96"/>
      <c r="C106" s="96"/>
      <c r="D106" s="96"/>
      <c r="E106" s="96"/>
      <c r="F106" s="96"/>
      <c r="G106" s="96"/>
      <c r="H106" s="96"/>
      <c r="I106" s="96"/>
      <c r="J106" s="96"/>
    </row>
    <row r="107" spans="1:10" ht="16.5">
      <c r="A107" s="81" t="s">
        <v>241</v>
      </c>
      <c r="B107" s="96"/>
      <c r="C107" s="96"/>
      <c r="D107" s="96"/>
      <c r="E107" s="96"/>
      <c r="F107" s="96"/>
      <c r="G107" s="96"/>
      <c r="H107" s="96"/>
      <c r="I107" s="96"/>
      <c r="J107" s="97"/>
    </row>
    <row r="108" spans="1:10" ht="15.5">
      <c r="A108" s="96"/>
      <c r="B108" s="96"/>
      <c r="C108" s="96"/>
      <c r="D108" s="96"/>
      <c r="E108" s="96"/>
      <c r="F108" s="96"/>
      <c r="G108" s="96"/>
      <c r="H108" s="96"/>
      <c r="I108" s="96"/>
      <c r="J108" s="96"/>
    </row>
    <row r="109" spans="1:10" ht="15.5">
      <c r="A109" s="96"/>
      <c r="B109" s="96"/>
      <c r="C109" s="96"/>
      <c r="D109" s="96"/>
      <c r="E109" s="96"/>
      <c r="F109" s="96"/>
      <c r="G109" s="96"/>
      <c r="H109" s="96"/>
      <c r="I109" s="96"/>
      <c r="J109" s="96"/>
    </row>
    <row r="110" spans="1:10" ht="15.5">
      <c r="A110" s="96"/>
      <c r="B110" s="98"/>
      <c r="C110" s="98"/>
      <c r="D110" s="98"/>
      <c r="E110" s="98"/>
      <c r="F110" s="98"/>
      <c r="G110" s="98"/>
      <c r="H110" s="98"/>
      <c r="I110" s="98"/>
      <c r="J110" s="98"/>
    </row>
    <row r="111" spans="1:10" ht="15.5">
      <c r="A111" s="96"/>
      <c r="B111" s="98"/>
      <c r="C111" s="98"/>
      <c r="D111" s="98"/>
      <c r="E111" s="98"/>
      <c r="F111" s="98"/>
      <c r="G111" s="98"/>
      <c r="H111" s="98"/>
      <c r="I111" s="98"/>
      <c r="J111" s="98"/>
    </row>
    <row r="112" spans="1:10" ht="15.5">
      <c r="A112" s="96"/>
      <c r="B112" s="98"/>
      <c r="C112" s="98"/>
      <c r="D112" s="98"/>
      <c r="E112" s="98"/>
      <c r="F112" s="98"/>
      <c r="G112" s="98"/>
      <c r="H112" s="98"/>
      <c r="I112" s="98"/>
      <c r="J112" s="98"/>
    </row>
    <row r="113" spans="1:10" ht="15.5">
      <c r="A113" s="96"/>
      <c r="B113" s="98"/>
      <c r="C113" s="98"/>
      <c r="D113" s="98"/>
      <c r="E113" s="98"/>
      <c r="F113" s="98"/>
      <c r="G113" s="98"/>
      <c r="H113" s="98"/>
      <c r="I113" s="98"/>
      <c r="J113" s="98"/>
    </row>
    <row r="114" spans="1:10" ht="15.5">
      <c r="A114" s="96"/>
      <c r="B114" s="98"/>
      <c r="C114" s="98"/>
      <c r="D114" s="98"/>
      <c r="E114" s="98"/>
      <c r="F114" s="98"/>
      <c r="G114" s="98"/>
      <c r="H114" s="98"/>
      <c r="I114" s="98"/>
      <c r="J114" s="98"/>
    </row>
    <row r="115" spans="1:10" ht="15.5">
      <c r="A115" s="96"/>
      <c r="B115" s="98"/>
      <c r="C115" s="98"/>
      <c r="D115" s="98"/>
      <c r="E115" s="98"/>
      <c r="F115" s="98"/>
      <c r="G115" s="98"/>
      <c r="H115" s="98"/>
      <c r="I115" s="98"/>
      <c r="J115" s="98"/>
    </row>
    <row r="116" spans="1:10" ht="15.5">
      <c r="A116" s="96"/>
      <c r="B116" s="98"/>
      <c r="C116" s="98"/>
      <c r="D116" s="98"/>
      <c r="E116" s="98"/>
      <c r="F116" s="98"/>
      <c r="G116" s="98"/>
      <c r="H116" s="98"/>
      <c r="I116" s="98"/>
      <c r="J116" s="98"/>
    </row>
    <row r="117" spans="1:10" ht="15.5">
      <c r="A117" s="96"/>
      <c r="B117" s="98"/>
      <c r="C117" s="98"/>
      <c r="D117" s="98"/>
      <c r="E117" s="98"/>
      <c r="F117" s="98"/>
      <c r="G117" s="98"/>
      <c r="H117" s="98"/>
      <c r="I117" s="98"/>
      <c r="J117" s="98"/>
    </row>
    <row r="118" spans="1:10" ht="15.5">
      <c r="A118" s="96"/>
      <c r="B118" s="98"/>
      <c r="C118" s="98"/>
      <c r="D118" s="98"/>
      <c r="E118" s="98"/>
      <c r="F118" s="98"/>
      <c r="G118" s="98"/>
      <c r="H118" s="98"/>
      <c r="I118" s="98"/>
      <c r="J118" s="98"/>
    </row>
    <row r="119" spans="1:10" ht="15.5">
      <c r="A119" s="96"/>
      <c r="B119" s="98"/>
      <c r="C119" s="98"/>
      <c r="D119" s="98"/>
      <c r="E119" s="98"/>
      <c r="F119" s="98"/>
      <c r="G119" s="98"/>
      <c r="H119" s="98"/>
      <c r="I119" s="98"/>
      <c r="J119" s="98"/>
    </row>
    <row r="120" spans="1:10" ht="15.5">
      <c r="A120" s="96"/>
      <c r="B120" s="98"/>
      <c r="C120" s="98"/>
      <c r="D120" s="98"/>
      <c r="E120" s="98"/>
      <c r="F120" s="98"/>
      <c r="G120" s="98"/>
      <c r="H120" s="98"/>
      <c r="I120" s="98"/>
      <c r="J120" s="98"/>
    </row>
    <row r="121" spans="1:10" ht="15.5">
      <c r="A121" s="96"/>
      <c r="B121" s="98"/>
      <c r="C121" s="98"/>
      <c r="D121" s="98"/>
      <c r="E121" s="98"/>
      <c r="F121" s="98"/>
      <c r="G121" s="98"/>
      <c r="H121" s="98"/>
      <c r="I121" s="98"/>
      <c r="J121" s="98"/>
    </row>
    <row r="122" spans="1:10" ht="15.5">
      <c r="A122" s="96"/>
      <c r="B122" s="98"/>
      <c r="C122" s="98"/>
      <c r="D122" s="98"/>
      <c r="E122" s="98"/>
      <c r="F122" s="98"/>
      <c r="G122" s="98"/>
      <c r="H122" s="98"/>
      <c r="I122" s="98"/>
      <c r="J122" s="98"/>
    </row>
    <row r="123" spans="1:10" ht="15.5">
      <c r="A123" s="96"/>
      <c r="B123" s="96"/>
      <c r="C123" s="96"/>
      <c r="D123" s="96"/>
      <c r="E123" s="96"/>
      <c r="F123" s="96"/>
      <c r="G123" s="96"/>
      <c r="H123" s="96"/>
      <c r="I123" s="96"/>
      <c r="J123" s="96"/>
    </row>
    <row r="124" spans="1:10" ht="15.5">
      <c r="A124" s="96"/>
      <c r="B124" s="96"/>
      <c r="C124" s="96"/>
      <c r="D124" s="96"/>
      <c r="E124" s="96"/>
      <c r="F124" s="96"/>
      <c r="G124" s="96"/>
      <c r="H124" s="96"/>
      <c r="I124" s="96"/>
      <c r="J124" s="96"/>
    </row>
    <row r="125" spans="1:10" ht="15.5">
      <c r="A125" s="96"/>
      <c r="B125" s="98"/>
      <c r="C125" s="98"/>
      <c r="D125" s="98"/>
      <c r="E125" s="98"/>
      <c r="F125" s="98"/>
      <c r="G125" s="98"/>
      <c r="H125" s="96"/>
      <c r="I125" s="96"/>
      <c r="J125" s="96"/>
    </row>
    <row r="126" spans="1:10" ht="15.5">
      <c r="A126" s="96"/>
      <c r="B126" s="98"/>
      <c r="C126" s="98"/>
      <c r="D126" s="98"/>
      <c r="E126" s="98"/>
      <c r="F126" s="98"/>
      <c r="G126" s="98"/>
      <c r="H126" s="96"/>
      <c r="I126" s="96"/>
      <c r="J126" s="96"/>
    </row>
    <row r="127" spans="1:10" ht="15.5">
      <c r="A127" s="96"/>
      <c r="B127" s="96"/>
      <c r="C127" s="96"/>
      <c r="D127" s="96"/>
      <c r="E127" s="96"/>
      <c r="F127" s="96"/>
      <c r="G127" s="96"/>
      <c r="H127" s="96"/>
      <c r="I127" s="96"/>
      <c r="J127" s="96"/>
    </row>
    <row r="128" spans="1:10" ht="15.5">
      <c r="A128" s="96"/>
      <c r="B128" s="96"/>
      <c r="C128" s="96"/>
      <c r="D128" s="96"/>
      <c r="E128" s="96"/>
      <c r="F128" s="96"/>
      <c r="G128" s="96"/>
      <c r="H128" s="96"/>
      <c r="I128" s="96"/>
      <c r="J128" s="96"/>
    </row>
    <row r="129" spans="1:10" ht="15.5">
      <c r="A129" s="96"/>
      <c r="B129" s="96"/>
      <c r="C129" s="96"/>
      <c r="D129" s="96"/>
      <c r="E129" s="96"/>
      <c r="F129" s="96"/>
      <c r="G129" s="96"/>
      <c r="H129" s="96"/>
      <c r="I129" s="96"/>
      <c r="J129" s="96"/>
    </row>
    <row r="134" spans="1:10" ht="15.5">
      <c r="C134" s="99"/>
    </row>
    <row r="135" spans="1:10" ht="15.5">
      <c r="C135" s="99"/>
    </row>
    <row r="136" spans="1:10" ht="15.5">
      <c r="C136" s="99"/>
    </row>
    <row r="137" spans="1:10" ht="15.5">
      <c r="C137" s="99"/>
    </row>
    <row r="138" spans="1:10" ht="15.5">
      <c r="C138" s="99"/>
    </row>
    <row r="139" spans="1:10" ht="15.5">
      <c r="C139" s="99"/>
    </row>
  </sheetData>
  <mergeCells count="7">
    <mergeCell ref="A105:J105"/>
    <mergeCell ref="A1:J1"/>
    <mergeCell ref="A2:A3"/>
    <mergeCell ref="D2:J2"/>
    <mergeCell ref="A50:J50"/>
    <mergeCell ref="A51:A52"/>
    <mergeCell ref="D51:J51"/>
  </mergeCells>
  <pageMargins left="0.7" right="0.7" top="0.75" bottom="0.75" header="0.3" footer="0.3"/>
  <pageSetup scale="66" orientation="portrait" verticalDpi="1200" r:id="rId1"/>
  <rowBreaks count="1" manualBreakCount="1">
    <brk id="49" max="16383" man="1"/>
  </rowBreaks>
  <ignoredErrors>
    <ignoredError sqref="B4:J4 B53:J5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Table 1 - Historical Summary</vt:lpstr>
      <vt:lpstr>Table 2 - USA</vt:lpstr>
      <vt:lpstr>Table 3 - Andover</vt:lpstr>
      <vt:lpstr>Table 4 - Austin</vt:lpstr>
      <vt:lpstr>Table 5 - Cincinnati</vt:lpstr>
      <vt:lpstr>Table 6 - Fresno</vt:lpstr>
      <vt:lpstr>Table 7 - KC</vt:lpstr>
      <vt:lpstr>Table 8 - Ogden</vt:lpstr>
      <vt:lpstr>Table 9 - Philadelphia</vt:lpstr>
      <vt:lpstr>Table 10 - Exam Class</vt:lpstr>
      <vt:lpstr>Table 11 - Accuracy Measures</vt:lpstr>
      <vt:lpstr>'Table 1 - Historical Summary'!Print_Area</vt:lpstr>
      <vt:lpstr>'Table 10 - Exam Class'!Print_Area</vt:lpstr>
      <vt:lpstr>'Table 2 - USA'!Print_Area</vt:lpstr>
      <vt:lpstr>'Table 3 - Andover'!Print_Area</vt:lpstr>
      <vt:lpstr>'Table 4 - Austin'!Print_Area</vt:lpstr>
      <vt:lpstr>'Table 5 - Cincinnati'!Print_Area</vt:lpstr>
      <vt:lpstr>'Table 6 - Fresno'!Print_Area</vt:lpstr>
      <vt:lpstr>'Table 7 - KC'!Print_Area</vt:lpstr>
      <vt:lpstr>'Table 8 - Ogden'!Print_Area</vt:lpstr>
      <vt:lpstr>'Table 9 - Philadelphia'!Print_Area</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Derrick D</dc:creator>
  <cp:lastModifiedBy>Dennis Derrick D</cp:lastModifiedBy>
  <dcterms:created xsi:type="dcterms:W3CDTF">2023-09-19T15:00:26Z</dcterms:created>
  <dcterms:modified xsi:type="dcterms:W3CDTF">2023-10-24T15:16:36Z</dcterms:modified>
</cp:coreProperties>
</file>