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165" windowHeight="5505" activeTab="0"/>
  </bookViews>
  <sheets>
    <sheet name="TAB7" sheetId="1" r:id="rId1"/>
  </sheets>
  <definedNames>
    <definedName name="column_headings">'TAB7'!$7:$9</definedName>
    <definedName name="column_numbers">'TAB7'!$B$11:$H$11</definedName>
    <definedName name="data">'TAB7'!$B$12:$H$51</definedName>
    <definedName name="footnotes">'TAB7'!$52:$52</definedName>
    <definedName name="Indent0">'TAB7'!$A$12,'TAB7'!#REF!</definedName>
    <definedName name="Indent3">'TAB7'!#REF!,'TAB7'!#REF!,'TAB7'!#REF!,'TAB7'!#REF!,'TAB7'!$A$13,'TAB7'!$A$14,'TAB7'!$A$38</definedName>
    <definedName name="Indent6">'TAB7'!$A$15,'TAB7'!$A$16,'TAB7'!#REF!,'TAB7'!#REF!,'TAB7'!#REF!,'TAB7'!#REF!,'TAB7'!$A$26,'TAB7'!$A$29,'TAB7'!$A$30,'TAB7'!#REF!,'TAB7'!#REF!,'TAB7'!#REF!,'TAB7'!#REF!,'TAB7'!$A$40,'TAB7'!$A$43,'TAB7'!$A$51,'TAB7'!#REF!,'TAB7'!#REF!</definedName>
    <definedName name="Indent9">'TAB7'!$A$17,'TAB7'!#REF!,'TAB7'!#REF!,'TAB7'!#REF!,'TAB7'!$A$27,'TAB7'!$A$28,'TAB7'!#REF!,'TAB7'!$A$39,'TAB7'!$A$41,'TAB7'!$A$42,'TAB7'!#REF!,'TAB7'!#REF!</definedName>
    <definedName name="_xlnm.Print_Area" localSheetId="0">'TAB7'!$A$1:$G$135</definedName>
    <definedName name="spanners">'TAB7'!#REF!</definedName>
    <definedName name="stub_lines">'TAB7'!$A$11:$A$51</definedName>
    <definedName name="titles">'TAB7'!$A$1:$A$5</definedName>
    <definedName name="totals">'TAB7'!#REF!,'TAB7'!$14:$14,'TAB7'!$38:$38</definedName>
  </definedNames>
  <calcPr fullCalcOnLoad="1"/>
</workbook>
</file>

<file path=xl/sharedStrings.xml><?xml version="1.0" encoding="utf-8"?>
<sst xmlns="http://schemas.openxmlformats.org/spreadsheetml/2006/main" count="137" uniqueCount="41">
  <si>
    <t>[All figures are estimates based on samples]</t>
  </si>
  <si>
    <t xml:space="preserve"> </t>
  </si>
  <si>
    <t>Descending cumulative percentiles</t>
  </si>
  <si>
    <t>Item, tax year</t>
  </si>
  <si>
    <t>Total</t>
  </si>
  <si>
    <t>Top</t>
  </si>
  <si>
    <t>1 percent</t>
  </si>
  <si>
    <t>5 percent</t>
  </si>
  <si>
    <t>10 percent</t>
  </si>
  <si>
    <t>25 percent</t>
  </si>
  <si>
    <t>50 percent</t>
  </si>
  <si>
    <t>1991</t>
  </si>
  <si>
    <t>1992</t>
  </si>
  <si>
    <t>1993</t>
  </si>
  <si>
    <t>1994</t>
  </si>
  <si>
    <t>1995</t>
  </si>
  <si>
    <t>1996</t>
  </si>
  <si>
    <t>Income floor on percentiles (current dollars):</t>
  </si>
  <si>
    <t>N/A</t>
  </si>
  <si>
    <t>Income (millions of dollars):</t>
  </si>
  <si>
    <t>Income share (percentage):</t>
  </si>
  <si>
    <t>Total income tax share (percentage):</t>
  </si>
  <si>
    <t xml:space="preserve">and Total Income Tax, Income Floor on Percentiles in Current and Constant Dollars, and Average Tax </t>
  </si>
  <si>
    <t xml:space="preserve">Rates, by Selected Descending Cumulative Percentiles of Returns Based on Income Size, Tax Years </t>
  </si>
  <si>
    <t>1986-1997</t>
  </si>
  <si>
    <t>1986-1997--Continued</t>
  </si>
  <si>
    <t>1997</t>
  </si>
  <si>
    <t xml:space="preserve">Table 7.--Individual Income Tax Returns with Positive "1979 Income Concept" Income: Number of Returns, Shares of Income </t>
  </si>
  <si>
    <t>Income floor on percentiles (constant dollars): [2]</t>
  </si>
  <si>
    <t>Total income tax (millions of dollars): [3]</t>
  </si>
  <si>
    <t>Average tax rate (percentage): [4]</t>
  </si>
  <si>
    <t>Number of returns: [1]</t>
  </si>
  <si>
    <t>N/A--Not applicable.</t>
  </si>
  <si>
    <t>article for further details.</t>
  </si>
  <si>
    <t>NOTE:  See Figure I for the components of the 1979 Income Concept.</t>
  </si>
  <si>
    <t>[3] Total income tax is the sum of income tax after credits and the alternative minimum tax.</t>
  </si>
  <si>
    <t>[4] Average tax rate was computed by dividing total income tax (see footnote 3) by income, using the 1979 income concept (see text and Figure A).</t>
  </si>
  <si>
    <t>[2] For Table 7, file 97in07ty.xls, constant dollars were calculated using the U.S. Bureau of Labor Statistics' consumer price index for urban consumers (CPI-U, 1982-84=100).  See footnote 2 of this</t>
  </si>
  <si>
    <t>[1] The number of returns in columns 2 through 6, Tables 7, file 97in07ty.xls, and 8, file 97in08ty.xls, were processed in thousands and, therefore, reflect differences due to rounding .</t>
  </si>
  <si>
    <t>Footnotes at end of table.</t>
  </si>
  <si>
    <t>SOURCE: IRS, Statistics of Income Bulletin, Publication 1136, Spring 2000.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</si>
</sst>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,##0\)"/>
    <numFmt numFmtId="165" formatCode="@*."/>
    <numFmt numFmtId="166" formatCode="#,##0&quot;    &quot;;#,##0&quot;    &quot;;&quot;--    &quot;;@&quot;    &quot;"/>
    <numFmt numFmtId="167" formatCode="&quot;    &quot;@"/>
    <numFmt numFmtId="168" formatCode="#,##0&quot;  &quot;;#,##0&quot;  &quot;;&quot;--  &quot;;@&quot;  &quot;"/>
    <numFmt numFmtId="169" formatCode="#,##0&quot;&quot;;#,##0&quot;&quot;;&quot;--&quot;;@&quot;&quot;"/>
    <numFmt numFmtId="170" formatCode="#,##0&quot; &quot;;#,##0&quot; &quot;;&quot;-- &quot;;@&quot; &quot;"/>
    <numFmt numFmtId="171" formatCode="&quot;&quot;@"/>
    <numFmt numFmtId="172" formatCode="#,##0&quot;    &quot;;\-#,##0&quot;    &quot;;&quot;--    &quot;;@&quot;    &quot;"/>
    <numFmt numFmtId="173" formatCode="General_)"/>
    <numFmt numFmtId="174" formatCode="\ \ \ \ @*."/>
    <numFmt numFmtId="175" formatCode="#,##0.00&quot;    &quot;;\-#,##0.00&quot;    &quot;;&quot;--    &quot;;@&quot;    &quot;"/>
    <numFmt numFmtId="176" formatCode="#,##0&quot;      &quot;;\-#,##0&quot;      &quot;;&quot;--      &quot;;@&quot;      &quot;"/>
    <numFmt numFmtId="177" formatCode="#,##0&quot;        &quot;;\-#,##0&quot;        &quot;;&quot;--        &quot;;@&quot;        &quot;"/>
    <numFmt numFmtId="178" formatCode="#,##0&quot;       &quot;;\-#,##0&quot;       &quot;;&quot;--       &quot;;@&quot;       &quot;"/>
    <numFmt numFmtId="179" formatCode="#,##0.00&quot;       &quot;;\-#,##0.00&quot;       &quot;;&quot;--       &quot;;@&quot;       &quot;"/>
    <numFmt numFmtId="180" formatCode="#,##0.00&quot;      &quot;;\-#,##0.00&quot;      &quot;;&quot;--      &quot;;@&quot;      &quot;"/>
    <numFmt numFmtId="181" formatCode="\ \ \ \ @"/>
    <numFmt numFmtId="182" formatCode="\ \ \ \ @&quot;.......................................................................................................................&quot;"/>
  </numFmts>
  <fonts count="14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Helvetica"/>
      <family val="0"/>
    </font>
    <font>
      <sz val="7"/>
      <name val="Helvetica"/>
      <family val="0"/>
    </font>
    <font>
      <b/>
      <sz val="7"/>
      <name val="Helvetica"/>
      <family val="0"/>
    </font>
    <font>
      <sz val="6.5"/>
      <name val="helvetica"/>
      <family val="0"/>
    </font>
    <font>
      <sz val="10"/>
      <name val="Helvetica"/>
      <family val="0"/>
    </font>
    <font>
      <b/>
      <sz val="4"/>
      <name val="Helvetica"/>
      <family val="0"/>
    </font>
    <font>
      <sz val="6"/>
      <name val="Helvetica"/>
      <family val="0"/>
    </font>
    <font>
      <sz val="6.5"/>
      <name val="courier"/>
      <family val="0"/>
    </font>
    <font>
      <b/>
      <sz val="6.5"/>
      <name val="Helvetica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1">
      <alignment horizontal="center"/>
      <protection/>
    </xf>
    <xf numFmtId="164" fontId="6" fillId="0" borderId="2">
      <alignment horizontal="center"/>
      <protection/>
    </xf>
    <xf numFmtId="166" fontId="6" fillId="0" borderId="1">
      <alignment horizontal="right"/>
      <protection/>
    </xf>
    <xf numFmtId="167" fontId="6" fillId="0" borderId="0">
      <alignment horizontal="left"/>
      <protection/>
    </xf>
    <xf numFmtId="165" fontId="6" fillId="0" borderId="0">
      <alignment/>
      <protection/>
    </xf>
    <xf numFmtId="0" fontId="5" fillId="0" borderId="0">
      <alignment horizontal="left"/>
      <protection/>
    </xf>
    <xf numFmtId="0" fontId="7" fillId="0" borderId="0" applyNumberFormat="0" applyBorder="0">
      <alignment/>
      <protection/>
    </xf>
  </cellStyleXfs>
  <cellXfs count="72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5" fillId="0" borderId="0" xfId="23" applyFont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3" xfId="18" applyFont="1" applyBorder="1">
      <alignment horizontal="center"/>
      <protection/>
    </xf>
    <xf numFmtId="0" fontId="6" fillId="0" borderId="2" xfId="18" applyFont="1" applyBorder="1">
      <alignment horizontal="center"/>
      <protection/>
    </xf>
    <xf numFmtId="49" fontId="6" fillId="0" borderId="0" xfId="22" applyNumberFormat="1" applyFont="1" applyAlignment="1">
      <alignment vertical="center"/>
      <protection/>
    </xf>
    <xf numFmtId="164" fontId="6" fillId="0" borderId="2" xfId="19" applyFont="1" applyAlignment="1">
      <alignment horizontal="center" vertical="center"/>
      <protection/>
    </xf>
    <xf numFmtId="172" fontId="6" fillId="0" borderId="0" xfId="20" applyNumberFormat="1" applyFont="1" applyBorder="1">
      <alignment horizontal="right"/>
      <protection/>
    </xf>
    <xf numFmtId="0" fontId="6" fillId="0" borderId="1" xfId="0" applyFont="1" applyBorder="1" applyAlignment="1">
      <alignment horizontal="center" vertical="center"/>
    </xf>
    <xf numFmtId="0" fontId="6" fillId="0" borderId="0" xfId="18" applyBorder="1">
      <alignment horizontal="center"/>
      <protection/>
    </xf>
    <xf numFmtId="0" fontId="6" fillId="0" borderId="0" xfId="0" applyFont="1" applyBorder="1" applyAlignment="1">
      <alignment/>
    </xf>
    <xf numFmtId="175" fontId="6" fillId="0" borderId="0" xfId="20" applyNumberFormat="1" applyFont="1" applyBorder="1">
      <alignment horizontal="right"/>
      <protection/>
    </xf>
    <xf numFmtId="179" fontId="6" fillId="0" borderId="0" xfId="20" applyNumberFormat="1" applyFont="1" applyBorder="1">
      <alignment horizontal="right"/>
      <protection/>
    </xf>
    <xf numFmtId="180" fontId="6" fillId="0" borderId="0" xfId="20" applyNumberFormat="1" applyFont="1" applyBorder="1">
      <alignment horizontal="right"/>
      <protection/>
    </xf>
    <xf numFmtId="0" fontId="0" fillId="0" borderId="4" xfId="0" applyBorder="1" applyAlignment="1">
      <alignment/>
    </xf>
    <xf numFmtId="0" fontId="9" fillId="0" borderId="5" xfId="0" applyFont="1" applyBorder="1" applyAlignment="1">
      <alignment/>
    </xf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/>
    </xf>
    <xf numFmtId="0" fontId="8" fillId="0" borderId="4" xfId="23" applyFont="1" applyBorder="1">
      <alignment horizontal="left"/>
      <protection/>
    </xf>
    <xf numFmtId="0" fontId="9" fillId="0" borderId="4" xfId="0" applyFont="1" applyBorder="1" applyAlignment="1">
      <alignment/>
    </xf>
    <xf numFmtId="0" fontId="11" fillId="0" borderId="0" xfId="23" applyFont="1">
      <alignment horizontal="left"/>
      <protection/>
    </xf>
    <xf numFmtId="0" fontId="12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 horizontal="centerContinuous" vertical="center"/>
    </xf>
    <xf numFmtId="0" fontId="8" fillId="0" borderId="7" xfId="0" applyFont="1" applyBorder="1" applyAlignment="1">
      <alignment horizontal="centerContinuous"/>
    </xf>
    <xf numFmtId="0" fontId="8" fillId="0" borderId="0" xfId="18" applyFont="1" applyBorder="1">
      <alignment horizontal="center"/>
      <protection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3" xfId="18" applyFont="1" applyBorder="1">
      <alignment horizontal="center"/>
      <protection/>
    </xf>
    <xf numFmtId="0" fontId="8" fillId="0" borderId="2" xfId="18" applyFont="1" applyBorder="1">
      <alignment horizontal="center"/>
      <protection/>
    </xf>
    <xf numFmtId="49" fontId="8" fillId="0" borderId="0" xfId="22" applyNumberFormat="1" applyFont="1" applyAlignment="1">
      <alignment vertical="center"/>
      <protection/>
    </xf>
    <xf numFmtId="164" fontId="8" fillId="0" borderId="2" xfId="19" applyFont="1" applyAlignment="1">
      <alignment horizontal="center" vertical="center"/>
      <protection/>
    </xf>
    <xf numFmtId="164" fontId="8" fillId="0" borderId="0" xfId="19" applyFont="1" applyBorder="1" applyAlignment="1">
      <alignment horizontal="center" vertical="center"/>
      <protection/>
    </xf>
    <xf numFmtId="0" fontId="8" fillId="0" borderId="0" xfId="0" applyFont="1" applyBorder="1" applyAlignment="1">
      <alignment vertical="center"/>
    </xf>
    <xf numFmtId="49" fontId="13" fillId="0" borderId="0" xfId="22" applyNumberFormat="1" applyFont="1">
      <alignment/>
      <protection/>
    </xf>
    <xf numFmtId="172" fontId="13" fillId="0" borderId="1" xfId="20" applyNumberFormat="1" applyFont="1">
      <alignment horizontal="right"/>
      <protection/>
    </xf>
    <xf numFmtId="172" fontId="13" fillId="0" borderId="0" xfId="20" applyNumberFormat="1" applyFont="1" applyBorder="1">
      <alignment horizontal="right"/>
      <protection/>
    </xf>
    <xf numFmtId="0" fontId="13" fillId="0" borderId="0" xfId="0" applyFont="1" applyBorder="1" applyAlignment="1">
      <alignment/>
    </xf>
    <xf numFmtId="172" fontId="8" fillId="0" borderId="1" xfId="20" applyNumberFormat="1" applyFont="1">
      <alignment horizontal="right"/>
      <protection/>
    </xf>
    <xf numFmtId="172" fontId="8" fillId="0" borderId="0" xfId="20" applyNumberFormat="1" applyFont="1" applyBorder="1">
      <alignment horizontal="right"/>
      <protection/>
    </xf>
    <xf numFmtId="0" fontId="8" fillId="0" borderId="0" xfId="0" applyFont="1" applyAlignment="1">
      <alignment/>
    </xf>
    <xf numFmtId="172" fontId="13" fillId="0" borderId="0" xfId="24" applyNumberFormat="1" applyFont="1" applyBorder="1">
      <alignment/>
      <protection/>
    </xf>
    <xf numFmtId="0" fontId="13" fillId="0" borderId="0" xfId="24" applyFont="1">
      <alignment/>
      <protection/>
    </xf>
    <xf numFmtId="49" fontId="13" fillId="0" borderId="0" xfId="22" applyNumberFormat="1" applyFont="1" applyBorder="1">
      <alignment/>
      <protection/>
    </xf>
    <xf numFmtId="176" fontId="8" fillId="0" borderId="1" xfId="20" applyNumberFormat="1" applyFont="1">
      <alignment horizontal="right"/>
      <protection/>
    </xf>
    <xf numFmtId="172" fontId="8" fillId="0" borderId="1" xfId="20" applyNumberFormat="1" applyFont="1" applyBorder="1">
      <alignment horizontal="right"/>
      <protection/>
    </xf>
    <xf numFmtId="0" fontId="13" fillId="0" borderId="0" xfId="0" applyFont="1" applyAlignment="1">
      <alignment/>
    </xf>
    <xf numFmtId="167" fontId="8" fillId="0" borderId="0" xfId="21" applyFont="1" applyBorder="1">
      <alignment horizontal="left"/>
      <protection/>
    </xf>
    <xf numFmtId="167" fontId="8" fillId="0" borderId="0" xfId="21" applyFont="1">
      <alignment horizontal="left"/>
      <protection/>
    </xf>
    <xf numFmtId="172" fontId="8" fillId="0" borderId="2" xfId="20" applyNumberFormat="1" applyFont="1" applyBorder="1">
      <alignment horizontal="right"/>
      <protection/>
    </xf>
    <xf numFmtId="167" fontId="11" fillId="0" borderId="0" xfId="21" applyFont="1">
      <alignment horizontal="left"/>
      <protection/>
    </xf>
    <xf numFmtId="182" fontId="8" fillId="0" borderId="0" xfId="22" applyNumberFormat="1" applyFont="1" quotePrefix="1">
      <alignment/>
      <protection/>
    </xf>
    <xf numFmtId="182" fontId="8" fillId="0" borderId="0" xfId="22" applyNumberFormat="1" applyFont="1">
      <alignment/>
      <protection/>
    </xf>
    <xf numFmtId="182" fontId="8" fillId="0" borderId="0" xfId="22" applyNumberFormat="1" applyFont="1" applyBorder="1" quotePrefix="1">
      <alignment/>
      <protection/>
    </xf>
    <xf numFmtId="182" fontId="8" fillId="0" borderId="0" xfId="22" applyNumberFormat="1" applyFont="1" applyBorder="1">
      <alignment/>
      <protection/>
    </xf>
    <xf numFmtId="182" fontId="8" fillId="0" borderId="3" xfId="22" applyNumberFormat="1" applyFont="1" applyBorder="1">
      <alignment/>
      <protection/>
    </xf>
    <xf numFmtId="178" fontId="8" fillId="0" borderId="1" xfId="20" applyNumberFormat="1" applyFont="1">
      <alignment horizontal="right"/>
      <protection/>
    </xf>
    <xf numFmtId="178" fontId="8" fillId="0" borderId="1" xfId="20" applyNumberFormat="1" applyFont="1" applyBorder="1">
      <alignment horizontal="right"/>
      <protection/>
    </xf>
    <xf numFmtId="179" fontId="8" fillId="0" borderId="1" xfId="20" applyNumberFormat="1" applyFont="1">
      <alignment horizontal="right"/>
      <protection/>
    </xf>
    <xf numFmtId="174" fontId="8" fillId="0" borderId="0" xfId="22" applyNumberFormat="1" applyFont="1" applyBorder="1">
      <alignment/>
      <protection/>
    </xf>
    <xf numFmtId="179" fontId="8" fillId="0" borderId="0" xfId="20" applyNumberFormat="1" applyFont="1" applyBorder="1">
      <alignment horizontal="right"/>
      <protection/>
    </xf>
    <xf numFmtId="179" fontId="8" fillId="0" borderId="1" xfId="20" applyNumberFormat="1" applyFont="1" applyBorder="1">
      <alignment horizontal="right"/>
      <protection/>
    </xf>
    <xf numFmtId="179" fontId="8" fillId="0" borderId="2" xfId="20" applyNumberFormat="1" applyFont="1" applyBorder="1">
      <alignment horizontal="right"/>
      <protection/>
    </xf>
    <xf numFmtId="49" fontId="11" fillId="0" borderId="4" xfId="21" applyNumberFormat="1" applyFont="1" applyFill="1" applyBorder="1">
      <alignment horizontal="left"/>
      <protection/>
    </xf>
    <xf numFmtId="49" fontId="11" fillId="0" borderId="0" xfId="21" applyNumberFormat="1" applyFont="1" applyFill="1" applyBorder="1">
      <alignment horizontal="left"/>
      <protection/>
    </xf>
    <xf numFmtId="49" fontId="9" fillId="0" borderId="0" xfId="0" applyNumberFormat="1" applyFont="1" applyAlignment="1">
      <alignment/>
    </xf>
    <xf numFmtId="49" fontId="11" fillId="0" borderId="0" xfId="0" applyNumberFormat="1" applyFont="1" applyAlignment="1">
      <alignment/>
    </xf>
  </cellXfs>
  <cellStyles count="11">
    <cellStyle name="Normal" xfId="0"/>
    <cellStyle name="Comma" xfId="15"/>
    <cellStyle name="Currency" xfId="16"/>
    <cellStyle name="Percent" xfId="17"/>
    <cellStyle name="style_col_headings" xfId="18"/>
    <cellStyle name="style_col_numbers" xfId="19"/>
    <cellStyle name="style_data" xfId="20"/>
    <cellStyle name="style_footnotes" xfId="21"/>
    <cellStyle name="style_stub_lines" xfId="22"/>
    <cellStyle name="style_titles" xfId="23"/>
    <cellStyle name="style_totals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1295400</xdr:colOff>
      <xdr:row>85</xdr:row>
      <xdr:rowOff>0</xdr:rowOff>
    </xdr:from>
    <xdr:to>
      <xdr:col>0</xdr:col>
      <xdr:colOff>1447800</xdr:colOff>
      <xdr:row>85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295400" y="10077450"/>
          <a:ext cx="1524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1" i="0" u="none" baseline="0"/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9"/>
  <sheetViews>
    <sheetView showGridLines="0" tabSelected="1" workbookViewId="0" topLeftCell="A1">
      <selection activeCell="A4" sqref="A4"/>
    </sheetView>
  </sheetViews>
  <sheetFormatPr defaultColWidth="9.00390625" defaultRowHeight="12.75"/>
  <cols>
    <col min="1" max="1" width="35.625" style="4" customWidth="1"/>
    <col min="2" max="7" width="12.625" style="4" customWidth="1"/>
    <col min="8" max="8" width="8.125" style="5" customWidth="1"/>
    <col min="9" max="16384" width="8.875" style="4" customWidth="1"/>
  </cols>
  <sheetData>
    <row r="1" spans="1:7" s="5" customFormat="1" ht="12.75" customHeight="1">
      <c r="A1" s="3" t="s">
        <v>27</v>
      </c>
      <c r="B1" s="4"/>
      <c r="C1" s="4"/>
      <c r="D1" s="4"/>
      <c r="E1" s="4"/>
      <c r="F1" s="4"/>
      <c r="G1" s="4"/>
    </row>
    <row r="2" spans="1:7" s="5" customFormat="1" ht="12.75" customHeight="1">
      <c r="A2" s="3" t="s">
        <v>22</v>
      </c>
      <c r="B2" s="4"/>
      <c r="C2" s="4"/>
      <c r="D2" s="4"/>
      <c r="E2" s="4"/>
      <c r="F2" s="4"/>
      <c r="G2" s="4"/>
    </row>
    <row r="3" spans="1:7" s="5" customFormat="1" ht="12.75" customHeight="1">
      <c r="A3" s="3" t="s">
        <v>23</v>
      </c>
      <c r="B3" s="4"/>
      <c r="C3" s="4"/>
      <c r="D3" s="4"/>
      <c r="E3" s="4"/>
      <c r="F3" s="4"/>
      <c r="G3" s="4"/>
    </row>
    <row r="4" spans="1:7" s="5" customFormat="1" ht="12.75" customHeight="1">
      <c r="A4" s="3" t="s">
        <v>24</v>
      </c>
      <c r="B4" s="4"/>
      <c r="C4" s="4"/>
      <c r="D4" s="4"/>
      <c r="E4" s="4"/>
      <c r="F4" s="4"/>
      <c r="G4" s="4"/>
    </row>
    <row r="5" spans="1:7" s="5" customFormat="1" ht="9" customHeight="1">
      <c r="A5" s="23" t="s">
        <v>0</v>
      </c>
      <c r="B5" s="4"/>
      <c r="C5" s="4"/>
      <c r="D5" s="4"/>
      <c r="E5" s="4" t="s">
        <v>1</v>
      </c>
      <c r="F5" s="4"/>
      <c r="G5" s="4"/>
    </row>
    <row r="6" spans="1:7" s="5" customFormat="1" ht="1.5" customHeight="1">
      <c r="A6" s="21"/>
      <c r="B6" s="22"/>
      <c r="C6" s="22"/>
      <c r="D6" s="22"/>
      <c r="E6" s="22"/>
      <c r="F6" s="22"/>
      <c r="G6" s="22"/>
    </row>
    <row r="7" spans="1:7" s="28" customFormat="1" ht="11.25" customHeight="1">
      <c r="A7" s="24"/>
      <c r="B7" s="25" t="s">
        <v>1</v>
      </c>
      <c r="C7" s="26" t="s">
        <v>2</v>
      </c>
      <c r="D7" s="27"/>
      <c r="E7" s="27"/>
      <c r="F7" s="27"/>
      <c r="G7" s="27"/>
    </row>
    <row r="8" spans="1:7" s="28" customFormat="1" ht="10.5" customHeight="1">
      <c r="A8" s="28" t="s">
        <v>3</v>
      </c>
      <c r="B8" s="29" t="s">
        <v>4</v>
      </c>
      <c r="C8" s="30" t="s">
        <v>5</v>
      </c>
      <c r="D8" s="30" t="s">
        <v>5</v>
      </c>
      <c r="E8" s="30" t="s">
        <v>5</v>
      </c>
      <c r="F8" s="30" t="s">
        <v>5</v>
      </c>
      <c r="G8" s="30" t="s">
        <v>5</v>
      </c>
    </row>
    <row r="9" spans="1:7" s="28" customFormat="1" ht="10.5" customHeight="1">
      <c r="A9" s="31"/>
      <c r="B9" s="32"/>
      <c r="C9" s="30" t="s">
        <v>6</v>
      </c>
      <c r="D9" s="29" t="s">
        <v>7</v>
      </c>
      <c r="E9" s="29" t="s">
        <v>8</v>
      </c>
      <c r="F9" s="29" t="s">
        <v>9</v>
      </c>
      <c r="G9" s="29" t="s">
        <v>10</v>
      </c>
    </row>
    <row r="10" spans="1:7" s="28" customFormat="1" ht="0.75" customHeight="1">
      <c r="A10" s="33"/>
      <c r="B10" s="34"/>
      <c r="C10" s="34"/>
      <c r="D10" s="34"/>
      <c r="E10" s="34"/>
      <c r="F10" s="34"/>
      <c r="G10" s="34"/>
    </row>
    <row r="11" spans="1:8" s="38" customFormat="1" ht="10.5" customHeight="1">
      <c r="A11" s="35"/>
      <c r="B11" s="36">
        <v>1</v>
      </c>
      <c r="C11" s="36">
        <v>2</v>
      </c>
      <c r="D11" s="36">
        <v>3</v>
      </c>
      <c r="E11" s="36">
        <v>4</v>
      </c>
      <c r="F11" s="36">
        <v>5</v>
      </c>
      <c r="G11" s="36">
        <v>6</v>
      </c>
      <c r="H11" s="37"/>
    </row>
    <row r="12" spans="1:8" s="42" customFormat="1" ht="12" customHeight="1">
      <c r="A12" s="39" t="s">
        <v>31</v>
      </c>
      <c r="B12" s="40"/>
      <c r="C12" s="40"/>
      <c r="D12" s="40"/>
      <c r="E12" s="40"/>
      <c r="F12" s="40"/>
      <c r="G12" s="40"/>
      <c r="H12" s="41"/>
    </row>
    <row r="13" spans="1:8" s="45" customFormat="1" ht="9" customHeight="1">
      <c r="A13" s="56" t="str">
        <f>"1986"</f>
        <v>1986</v>
      </c>
      <c r="B13" s="43">
        <v>101988805</v>
      </c>
      <c r="C13" s="43">
        <v>1019888</v>
      </c>
      <c r="D13" s="43">
        <v>5099440</v>
      </c>
      <c r="E13" s="43">
        <v>10198881</v>
      </c>
      <c r="F13" s="43">
        <v>25497201</v>
      </c>
      <c r="G13" s="43">
        <v>50994402</v>
      </c>
      <c r="H13" s="44"/>
    </row>
    <row r="14" spans="1:8" s="47" customFormat="1" ht="9" customHeight="1">
      <c r="A14" s="56" t="str">
        <f>"1987"</f>
        <v>1987</v>
      </c>
      <c r="B14" s="43">
        <v>106191624</v>
      </c>
      <c r="C14" s="43">
        <v>1061916</v>
      </c>
      <c r="D14" s="43">
        <v>5309581</v>
      </c>
      <c r="E14" s="43">
        <v>10619162</v>
      </c>
      <c r="F14" s="43">
        <v>26547906</v>
      </c>
      <c r="G14" s="43">
        <v>53095812</v>
      </c>
      <c r="H14" s="46"/>
    </row>
    <row r="15" spans="1:8" s="45" customFormat="1" ht="9" customHeight="1">
      <c r="A15" s="56" t="str">
        <f>"1988"</f>
        <v>1988</v>
      </c>
      <c r="B15" s="43">
        <v>108879154</v>
      </c>
      <c r="C15" s="43">
        <v>1088792</v>
      </c>
      <c r="D15" s="43">
        <v>5443958</v>
      </c>
      <c r="E15" s="43">
        <v>10887915</v>
      </c>
      <c r="F15" s="43">
        <v>27219788</v>
      </c>
      <c r="G15" s="43">
        <v>54439577</v>
      </c>
      <c r="H15" s="44"/>
    </row>
    <row r="16" spans="1:8" s="45" customFormat="1" ht="9" customHeight="1">
      <c r="A16" s="56" t="str">
        <f>"1989"</f>
        <v>1989</v>
      </c>
      <c r="B16" s="43">
        <v>111328835</v>
      </c>
      <c r="C16" s="43">
        <v>1113288</v>
      </c>
      <c r="D16" s="43">
        <v>5566442</v>
      </c>
      <c r="E16" s="43">
        <v>11132884</v>
      </c>
      <c r="F16" s="43">
        <v>27832209</v>
      </c>
      <c r="G16" s="43">
        <v>55664418</v>
      </c>
      <c r="H16" s="44"/>
    </row>
    <row r="17" spans="1:8" s="45" customFormat="1" ht="9" customHeight="1">
      <c r="A17" s="56" t="str">
        <f>"1990"</f>
        <v>1990</v>
      </c>
      <c r="B17" s="43">
        <v>112717959</v>
      </c>
      <c r="C17" s="43">
        <v>1127180</v>
      </c>
      <c r="D17" s="43">
        <v>5635898</v>
      </c>
      <c r="E17" s="43">
        <v>11271796</v>
      </c>
      <c r="F17" s="43">
        <v>28179490</v>
      </c>
      <c r="G17" s="43">
        <v>56358980</v>
      </c>
      <c r="H17" s="44"/>
    </row>
    <row r="18" spans="1:8" s="45" customFormat="1" ht="9" customHeight="1">
      <c r="A18" s="57" t="s">
        <v>11</v>
      </c>
      <c r="B18" s="43">
        <v>113823123</v>
      </c>
      <c r="C18" s="43">
        <v>1138231</v>
      </c>
      <c r="D18" s="43">
        <v>5691156</v>
      </c>
      <c r="E18" s="43">
        <v>11382312</v>
      </c>
      <c r="F18" s="43">
        <v>28455781</v>
      </c>
      <c r="G18" s="43">
        <v>56911562</v>
      </c>
      <c r="H18" s="44"/>
    </row>
    <row r="19" spans="1:8" s="45" customFormat="1" ht="9" customHeight="1">
      <c r="A19" s="57" t="s">
        <v>12</v>
      </c>
      <c r="B19" s="43">
        <v>112687747</v>
      </c>
      <c r="C19" s="43">
        <v>1126877</v>
      </c>
      <c r="D19" s="43">
        <v>5634387</v>
      </c>
      <c r="E19" s="43">
        <v>11268775</v>
      </c>
      <c r="F19" s="43">
        <v>28171937</v>
      </c>
      <c r="G19" s="43">
        <v>56343874</v>
      </c>
      <c r="H19" s="44"/>
    </row>
    <row r="20" spans="1:8" s="45" customFormat="1" ht="9" customHeight="1">
      <c r="A20" s="57" t="s">
        <v>13</v>
      </c>
      <c r="B20" s="43">
        <v>113721706</v>
      </c>
      <c r="C20" s="43">
        <v>1137217</v>
      </c>
      <c r="D20" s="43">
        <v>5686085</v>
      </c>
      <c r="E20" s="43">
        <v>11372171</v>
      </c>
      <c r="F20" s="43">
        <v>28430426</v>
      </c>
      <c r="G20" s="43">
        <v>56860853</v>
      </c>
      <c r="H20" s="44"/>
    </row>
    <row r="21" spans="1:8" s="45" customFormat="1" ht="9" customHeight="1">
      <c r="A21" s="57" t="s">
        <v>14</v>
      </c>
      <c r="B21" s="43">
        <v>115061112</v>
      </c>
      <c r="C21" s="43">
        <v>1150611</v>
      </c>
      <c r="D21" s="43">
        <v>5753056</v>
      </c>
      <c r="E21" s="43">
        <v>11506111</v>
      </c>
      <c r="F21" s="43">
        <v>28765278</v>
      </c>
      <c r="G21" s="43">
        <v>57530556</v>
      </c>
      <c r="H21" s="44"/>
    </row>
    <row r="22" spans="1:8" s="45" customFormat="1" ht="9" customHeight="1">
      <c r="A22" s="57" t="s">
        <v>15</v>
      </c>
      <c r="B22" s="43">
        <v>117333779</v>
      </c>
      <c r="C22" s="43">
        <v>1173338</v>
      </c>
      <c r="D22" s="43">
        <v>5866689</v>
      </c>
      <c r="E22" s="43">
        <v>11733378</v>
      </c>
      <c r="F22" s="43">
        <v>29333445</v>
      </c>
      <c r="G22" s="43">
        <v>58666889</v>
      </c>
      <c r="H22" s="44"/>
    </row>
    <row r="23" spans="1:8" s="45" customFormat="1" ht="9" customHeight="1">
      <c r="A23" s="57" t="s">
        <v>16</v>
      </c>
      <c r="B23" s="43">
        <v>119487813</v>
      </c>
      <c r="C23" s="43">
        <v>1194878</v>
      </c>
      <c r="D23" s="43">
        <v>5974391</v>
      </c>
      <c r="E23" s="43">
        <v>11948781</v>
      </c>
      <c r="F23" s="43">
        <v>29871953</v>
      </c>
      <c r="G23" s="43">
        <v>59743906</v>
      </c>
      <c r="H23" s="44"/>
    </row>
    <row r="24" spans="1:8" s="45" customFormat="1" ht="9" customHeight="1">
      <c r="A24" s="57" t="s">
        <v>26</v>
      </c>
      <c r="B24" s="43">
        <v>121555156</v>
      </c>
      <c r="C24" s="43">
        <v>1215552</v>
      </c>
      <c r="D24" s="43">
        <v>6077758</v>
      </c>
      <c r="E24" s="43">
        <v>12155516</v>
      </c>
      <c r="F24" s="43">
        <v>30388789</v>
      </c>
      <c r="G24" s="43">
        <v>60777578</v>
      </c>
      <c r="H24" s="44"/>
    </row>
    <row r="25" spans="1:8" s="45" customFormat="1" ht="12" customHeight="1">
      <c r="A25" s="48" t="s">
        <v>17</v>
      </c>
      <c r="B25" s="43"/>
      <c r="C25" s="49"/>
      <c r="D25" s="43"/>
      <c r="E25" s="43"/>
      <c r="F25" s="43"/>
      <c r="G25" s="43"/>
      <c r="H25" s="44"/>
    </row>
    <row r="26" spans="1:8" s="45" customFormat="1" ht="9" customHeight="1">
      <c r="A26" s="56" t="str">
        <f>"1986"</f>
        <v>1986</v>
      </c>
      <c r="B26" s="43" t="s">
        <v>18</v>
      </c>
      <c r="C26" s="43">
        <v>147863</v>
      </c>
      <c r="D26" s="43">
        <v>68362</v>
      </c>
      <c r="E26" s="43">
        <v>52035</v>
      </c>
      <c r="F26" s="43">
        <v>33623</v>
      </c>
      <c r="G26" s="43">
        <v>17909</v>
      </c>
      <c r="H26" s="44"/>
    </row>
    <row r="27" spans="1:8" s="45" customFormat="1" ht="9" customHeight="1">
      <c r="A27" s="56" t="str">
        <f>"1987"</f>
        <v>1987</v>
      </c>
      <c r="B27" s="43" t="s">
        <v>18</v>
      </c>
      <c r="C27" s="43">
        <v>145624</v>
      </c>
      <c r="D27" s="43">
        <v>69222</v>
      </c>
      <c r="E27" s="43">
        <v>53094</v>
      </c>
      <c r="F27" s="43">
        <v>34165</v>
      </c>
      <c r="G27" s="43">
        <v>17959</v>
      </c>
      <c r="H27" s="44"/>
    </row>
    <row r="28" spans="1:8" s="45" customFormat="1" ht="9" customHeight="1">
      <c r="A28" s="56" t="str">
        <f>"1988"</f>
        <v>1988</v>
      </c>
      <c r="B28" s="43" t="s">
        <v>18</v>
      </c>
      <c r="C28" s="43">
        <v>161774</v>
      </c>
      <c r="D28" s="43">
        <v>73451</v>
      </c>
      <c r="E28" s="43">
        <v>55532</v>
      </c>
      <c r="F28" s="43">
        <v>35432</v>
      </c>
      <c r="G28" s="43">
        <v>18534</v>
      </c>
      <c r="H28" s="44"/>
    </row>
    <row r="29" spans="1:8" s="45" customFormat="1" ht="9" customHeight="1">
      <c r="A29" s="56" t="str">
        <f>"1989"</f>
        <v>1989</v>
      </c>
      <c r="B29" s="43" t="s">
        <v>18</v>
      </c>
      <c r="C29" s="43">
        <v>169603</v>
      </c>
      <c r="D29" s="43">
        <v>77542</v>
      </c>
      <c r="E29" s="43">
        <v>58429</v>
      </c>
      <c r="F29" s="43">
        <v>36783</v>
      </c>
      <c r="G29" s="43">
        <v>19152</v>
      </c>
      <c r="H29" s="44"/>
    </row>
    <row r="30" spans="1:8" s="45" customFormat="1" ht="9" customHeight="1">
      <c r="A30" s="56" t="str">
        <f>"1990"</f>
        <v>1990</v>
      </c>
      <c r="B30" s="43" t="s">
        <v>18</v>
      </c>
      <c r="C30" s="43">
        <v>174813</v>
      </c>
      <c r="D30" s="43">
        <v>80400</v>
      </c>
      <c r="E30" s="43">
        <v>60623</v>
      </c>
      <c r="F30" s="43">
        <v>38026</v>
      </c>
      <c r="G30" s="43">
        <v>19947</v>
      </c>
      <c r="H30" s="44"/>
    </row>
    <row r="31" spans="1:8" s="45" customFormat="1" ht="9" customHeight="1">
      <c r="A31" s="57" t="s">
        <v>11</v>
      </c>
      <c r="B31" s="43" t="s">
        <v>18</v>
      </c>
      <c r="C31" s="43">
        <v>180268</v>
      </c>
      <c r="D31" s="43">
        <v>83300</v>
      </c>
      <c r="E31" s="43">
        <v>62413</v>
      </c>
      <c r="F31" s="43">
        <v>38913</v>
      </c>
      <c r="G31" s="43">
        <v>20302</v>
      </c>
      <c r="H31" s="44"/>
    </row>
    <row r="32" spans="1:8" s="45" customFormat="1" ht="9" customHeight="1">
      <c r="A32" s="57" t="s">
        <v>12</v>
      </c>
      <c r="B32" s="43" t="s">
        <v>18</v>
      </c>
      <c r="C32" s="43">
        <v>197031</v>
      </c>
      <c r="D32" s="43">
        <v>87370</v>
      </c>
      <c r="E32" s="43">
        <v>65283</v>
      </c>
      <c r="F32" s="43">
        <v>40423</v>
      </c>
      <c r="G32" s="43">
        <v>21041</v>
      </c>
      <c r="H32" s="44"/>
    </row>
    <row r="33" spans="1:8" s="45" customFormat="1" ht="9" customHeight="1">
      <c r="A33" s="57" t="s">
        <v>13</v>
      </c>
      <c r="B33" s="43" t="s">
        <v>18</v>
      </c>
      <c r="C33" s="43">
        <v>199698</v>
      </c>
      <c r="D33" s="43">
        <v>88992</v>
      </c>
      <c r="E33" s="43">
        <v>66685</v>
      </c>
      <c r="F33" s="43">
        <v>41013</v>
      </c>
      <c r="G33" s="43">
        <v>21390</v>
      </c>
      <c r="H33" s="44"/>
    </row>
    <row r="34" spans="1:8" s="45" customFormat="1" ht="9" customHeight="1">
      <c r="A34" s="57" t="s">
        <v>14</v>
      </c>
      <c r="B34" s="43" t="s">
        <v>18</v>
      </c>
      <c r="C34" s="43">
        <v>210742</v>
      </c>
      <c r="D34" s="43">
        <v>93186</v>
      </c>
      <c r="E34" s="43">
        <v>69118</v>
      </c>
      <c r="F34" s="43">
        <v>42480</v>
      </c>
      <c r="G34" s="43">
        <v>22000</v>
      </c>
      <c r="H34" s="44"/>
    </row>
    <row r="35" spans="1:8" s="45" customFormat="1" ht="9" customHeight="1">
      <c r="A35" s="57" t="s">
        <v>15</v>
      </c>
      <c r="B35" s="43" t="s">
        <v>18</v>
      </c>
      <c r="C35" s="43">
        <v>224523</v>
      </c>
      <c r="D35" s="43">
        <v>98420</v>
      </c>
      <c r="E35" s="43">
        <v>72210</v>
      </c>
      <c r="F35" s="43">
        <v>43860</v>
      </c>
      <c r="G35" s="43">
        <v>22575</v>
      </c>
      <c r="H35" s="44"/>
    </row>
    <row r="36" spans="1:8" s="45" customFormat="1" ht="9" customHeight="1">
      <c r="A36" s="57" t="s">
        <v>16</v>
      </c>
      <c r="B36" s="43" t="s">
        <v>18</v>
      </c>
      <c r="C36" s="43">
        <v>246268</v>
      </c>
      <c r="D36" s="43">
        <v>103489</v>
      </c>
      <c r="E36" s="43">
        <v>75574</v>
      </c>
      <c r="F36" s="43">
        <v>45508</v>
      </c>
      <c r="G36" s="43">
        <v>23378</v>
      </c>
      <c r="H36" s="44"/>
    </row>
    <row r="37" spans="1:8" s="45" customFormat="1" ht="9" customHeight="1">
      <c r="A37" s="57" t="s">
        <v>26</v>
      </c>
      <c r="B37" s="43" t="s">
        <v>18</v>
      </c>
      <c r="C37" s="43">
        <v>268889</v>
      </c>
      <c r="D37" s="43">
        <v>110949</v>
      </c>
      <c r="E37" s="43">
        <v>79598</v>
      </c>
      <c r="F37" s="43">
        <v>47738</v>
      </c>
      <c r="G37" s="43">
        <v>24551</v>
      </c>
      <c r="H37" s="44"/>
    </row>
    <row r="38" spans="1:8" s="47" customFormat="1" ht="12" customHeight="1">
      <c r="A38" s="48" t="s">
        <v>28</v>
      </c>
      <c r="B38" s="40"/>
      <c r="C38" s="49"/>
      <c r="D38" s="40"/>
      <c r="E38" s="40"/>
      <c r="F38" s="40"/>
      <c r="G38" s="40"/>
      <c r="H38" s="46"/>
    </row>
    <row r="39" spans="1:8" s="45" customFormat="1" ht="9" customHeight="1">
      <c r="A39" s="56" t="str">
        <f>"1986"</f>
        <v>1986</v>
      </c>
      <c r="B39" s="43" t="s">
        <v>18</v>
      </c>
      <c r="C39" s="43">
        <v>134912</v>
      </c>
      <c r="D39" s="43">
        <v>62374</v>
      </c>
      <c r="E39" s="43">
        <v>47477</v>
      </c>
      <c r="F39" s="43">
        <v>30678</v>
      </c>
      <c r="G39" s="43">
        <v>16340</v>
      </c>
      <c r="H39" s="44"/>
    </row>
    <row r="40" spans="1:8" s="45" customFormat="1" ht="9" customHeight="1">
      <c r="A40" s="56" t="str">
        <f>"1987"</f>
        <v>1987</v>
      </c>
      <c r="B40" s="43" t="s">
        <v>18</v>
      </c>
      <c r="C40" s="43">
        <v>128190</v>
      </c>
      <c r="D40" s="43">
        <v>60935</v>
      </c>
      <c r="E40" s="43">
        <v>46738</v>
      </c>
      <c r="F40" s="43">
        <v>30075</v>
      </c>
      <c r="G40" s="43">
        <v>15809</v>
      </c>
      <c r="H40" s="44"/>
    </row>
    <row r="41" spans="1:8" s="45" customFormat="1" ht="9" customHeight="1">
      <c r="A41" s="56" t="str">
        <f>"1988"</f>
        <v>1988</v>
      </c>
      <c r="B41" s="43" t="s">
        <v>18</v>
      </c>
      <c r="C41" s="43">
        <v>136749</v>
      </c>
      <c r="D41" s="43">
        <v>62089</v>
      </c>
      <c r="E41" s="43">
        <v>46942</v>
      </c>
      <c r="F41" s="43">
        <v>29951</v>
      </c>
      <c r="G41" s="43">
        <v>15667</v>
      </c>
      <c r="H41" s="44"/>
    </row>
    <row r="42" spans="1:8" s="45" customFormat="1" ht="9" customHeight="1">
      <c r="A42" s="56" t="str">
        <f>"1989"</f>
        <v>1989</v>
      </c>
      <c r="B42" s="43" t="s">
        <v>18</v>
      </c>
      <c r="C42" s="43">
        <v>136777</v>
      </c>
      <c r="D42" s="43">
        <v>62534</v>
      </c>
      <c r="E42" s="43">
        <v>47120</v>
      </c>
      <c r="F42" s="43">
        <v>29664</v>
      </c>
      <c r="G42" s="43">
        <v>15445</v>
      </c>
      <c r="H42" s="44"/>
    </row>
    <row r="43" spans="1:8" s="45" customFormat="1" ht="9" customHeight="1">
      <c r="A43" s="56" t="str">
        <f>"1990"</f>
        <v>1990</v>
      </c>
      <c r="B43" s="43" t="s">
        <v>18</v>
      </c>
      <c r="C43" s="43">
        <v>133751</v>
      </c>
      <c r="D43" s="43">
        <v>61515</v>
      </c>
      <c r="E43" s="43">
        <v>46383</v>
      </c>
      <c r="F43" s="43">
        <v>29094</v>
      </c>
      <c r="G43" s="43">
        <v>15262</v>
      </c>
      <c r="H43" s="44"/>
    </row>
    <row r="44" spans="1:8" s="45" customFormat="1" ht="9" customHeight="1">
      <c r="A44" s="57" t="s">
        <v>11</v>
      </c>
      <c r="B44" s="43" t="s">
        <v>18</v>
      </c>
      <c r="C44" s="43">
        <v>132355</v>
      </c>
      <c r="D44" s="43">
        <v>61160</v>
      </c>
      <c r="E44" s="43">
        <v>45825</v>
      </c>
      <c r="F44" s="43">
        <v>28571</v>
      </c>
      <c r="G44" s="43">
        <v>14906</v>
      </c>
      <c r="H44" s="44"/>
    </row>
    <row r="45" spans="1:8" s="45" customFormat="1" ht="9" customHeight="1">
      <c r="A45" s="57" t="s">
        <v>12</v>
      </c>
      <c r="B45" s="43" t="s">
        <v>18</v>
      </c>
      <c r="C45" s="43">
        <v>140436</v>
      </c>
      <c r="D45" s="43">
        <v>62274</v>
      </c>
      <c r="E45" s="43">
        <v>46531</v>
      </c>
      <c r="F45" s="43">
        <v>28812</v>
      </c>
      <c r="G45" s="43">
        <v>14997</v>
      </c>
      <c r="H45" s="44"/>
    </row>
    <row r="46" spans="1:8" s="45" customFormat="1" ht="9" customHeight="1">
      <c r="A46" s="57" t="s">
        <v>13</v>
      </c>
      <c r="B46" s="43" t="s">
        <v>18</v>
      </c>
      <c r="C46" s="43">
        <v>138199</v>
      </c>
      <c r="D46" s="43">
        <v>61586</v>
      </c>
      <c r="E46" s="43">
        <v>46149</v>
      </c>
      <c r="F46" s="43">
        <v>28383</v>
      </c>
      <c r="G46" s="43">
        <v>14803</v>
      </c>
      <c r="H46" s="44"/>
    </row>
    <row r="47" spans="1:8" s="45" customFormat="1" ht="9" customHeight="1">
      <c r="A47" s="57" t="s">
        <v>14</v>
      </c>
      <c r="B47" s="43" t="s">
        <v>18</v>
      </c>
      <c r="C47" s="43">
        <v>142201</v>
      </c>
      <c r="D47" s="43">
        <v>62879</v>
      </c>
      <c r="E47" s="43">
        <v>46638</v>
      </c>
      <c r="F47" s="43">
        <v>28664</v>
      </c>
      <c r="G47" s="43">
        <v>14845</v>
      </c>
      <c r="H47" s="44"/>
    </row>
    <row r="48" spans="1:8" s="45" customFormat="1" ht="9" customHeight="1">
      <c r="A48" s="57" t="s">
        <v>15</v>
      </c>
      <c r="B48" s="43" t="s">
        <v>18</v>
      </c>
      <c r="C48" s="43">
        <v>147325</v>
      </c>
      <c r="D48" s="43">
        <v>64580</v>
      </c>
      <c r="E48" s="43">
        <v>47382</v>
      </c>
      <c r="F48" s="43">
        <v>28780</v>
      </c>
      <c r="G48" s="43">
        <v>14813</v>
      </c>
      <c r="H48" s="44"/>
    </row>
    <row r="49" spans="1:8" s="45" customFormat="1" ht="9" customHeight="1">
      <c r="A49" s="57" t="s">
        <v>16</v>
      </c>
      <c r="B49" s="43" t="s">
        <v>18</v>
      </c>
      <c r="C49" s="43">
        <v>156959</v>
      </c>
      <c r="D49" s="43">
        <v>65959</v>
      </c>
      <c r="E49" s="43">
        <v>48167</v>
      </c>
      <c r="F49" s="43">
        <v>29004</v>
      </c>
      <c r="G49" s="43">
        <v>14900</v>
      </c>
      <c r="H49" s="44"/>
    </row>
    <row r="50" spans="1:13" s="45" customFormat="1" ht="9" customHeight="1">
      <c r="A50" s="57" t="s">
        <v>26</v>
      </c>
      <c r="B50" s="43" t="s">
        <v>18</v>
      </c>
      <c r="C50" s="43">
        <v>167532.08722741433</v>
      </c>
      <c r="D50" s="43">
        <v>69127.10280373832</v>
      </c>
      <c r="E50" s="43">
        <v>49593.769470404986</v>
      </c>
      <c r="F50" s="43">
        <v>29743.302180685358</v>
      </c>
      <c r="G50" s="43">
        <v>15296.573208722742</v>
      </c>
      <c r="H50" s="44"/>
      <c r="I50" s="45">
        <f>C37/1.605</f>
        <v>167532.08722741433</v>
      </c>
      <c r="J50" s="45">
        <f>D37/1.605</f>
        <v>69127.10280373832</v>
      </c>
      <c r="K50" s="45">
        <f>E37/1.605</f>
        <v>49593.769470404986</v>
      </c>
      <c r="L50" s="45">
        <f>F37/1.605</f>
        <v>29743.302180685358</v>
      </c>
      <c r="M50" s="45">
        <f>G37/1.605</f>
        <v>15296.573208722742</v>
      </c>
    </row>
    <row r="51" spans="1:8" s="51" customFormat="1" ht="12" customHeight="1">
      <c r="A51" s="39" t="s">
        <v>19</v>
      </c>
      <c r="B51" s="50"/>
      <c r="C51" s="49"/>
      <c r="D51" s="40"/>
      <c r="E51" s="40"/>
      <c r="F51" s="40"/>
      <c r="G51" s="40"/>
      <c r="H51" s="41"/>
    </row>
    <row r="52" spans="1:8" s="53" customFormat="1" ht="9" customHeight="1">
      <c r="A52" s="56" t="str">
        <f>"1986"</f>
        <v>1986</v>
      </c>
      <c r="B52" s="50">
        <v>2804691</v>
      </c>
      <c r="C52" s="43">
        <v>427513</v>
      </c>
      <c r="D52" s="43">
        <v>796935</v>
      </c>
      <c r="E52" s="43">
        <v>1097550</v>
      </c>
      <c r="F52" s="43">
        <v>1732231</v>
      </c>
      <c r="G52" s="43">
        <v>2368620</v>
      </c>
      <c r="H52" s="52"/>
    </row>
    <row r="53" spans="1:8" s="45" customFormat="1" ht="9" customHeight="1">
      <c r="A53" s="56" t="str">
        <f>"1987"</f>
        <v>1987</v>
      </c>
      <c r="B53" s="50">
        <v>2856118</v>
      </c>
      <c r="C53" s="43">
        <v>363880</v>
      </c>
      <c r="D53" s="43">
        <v>749240</v>
      </c>
      <c r="E53" s="43">
        <v>1067438</v>
      </c>
      <c r="F53" s="43">
        <v>1741747</v>
      </c>
      <c r="G53" s="43">
        <v>2411715</v>
      </c>
      <c r="H53" s="44"/>
    </row>
    <row r="54" spans="1:8" s="45" customFormat="1" ht="9" customHeight="1">
      <c r="A54" s="56" t="str">
        <f>"1988"</f>
        <v>1988</v>
      </c>
      <c r="B54" s="50">
        <v>3153639</v>
      </c>
      <c r="C54" s="43">
        <v>484675</v>
      </c>
      <c r="D54" s="43">
        <v>911170</v>
      </c>
      <c r="E54" s="43">
        <v>1255108</v>
      </c>
      <c r="F54" s="43">
        <v>1973061</v>
      </c>
      <c r="G54" s="43">
        <v>2683524</v>
      </c>
      <c r="H54" s="44"/>
    </row>
    <row r="55" spans="1:8" s="45" customFormat="1" ht="9" customHeight="1">
      <c r="A55" s="56" t="str">
        <f>"1989"</f>
        <v>1989</v>
      </c>
      <c r="B55" s="50">
        <v>3336571</v>
      </c>
      <c r="C55" s="43">
        <v>486976</v>
      </c>
      <c r="D55" s="43">
        <v>947363</v>
      </c>
      <c r="E55" s="43">
        <v>1317619</v>
      </c>
      <c r="F55" s="43">
        <v>2085003</v>
      </c>
      <c r="G55" s="43">
        <v>2838481</v>
      </c>
      <c r="H55" s="44"/>
    </row>
    <row r="56" spans="1:8" s="45" customFormat="1" ht="9" customHeight="1">
      <c r="A56" s="58" t="str">
        <f>"1990"</f>
        <v>1990</v>
      </c>
      <c r="B56" s="50">
        <v>3497118</v>
      </c>
      <c r="C56" s="43">
        <v>504687</v>
      </c>
      <c r="D56" s="43">
        <v>987582</v>
      </c>
      <c r="E56" s="43">
        <v>1376162</v>
      </c>
      <c r="F56" s="43">
        <v>2182091</v>
      </c>
      <c r="G56" s="43">
        <v>2973847</v>
      </c>
      <c r="H56" s="44"/>
    </row>
    <row r="57" spans="1:8" s="45" customFormat="1" ht="9" customHeight="1">
      <c r="A57" s="59" t="s">
        <v>11</v>
      </c>
      <c r="B57" s="50">
        <v>3577337</v>
      </c>
      <c r="C57" s="43">
        <v>478756</v>
      </c>
      <c r="D57" s="43">
        <v>985590</v>
      </c>
      <c r="E57" s="43">
        <v>1390924</v>
      </c>
      <c r="F57" s="43">
        <v>2224979</v>
      </c>
      <c r="G57" s="43">
        <v>3038428</v>
      </c>
      <c r="H57" s="44"/>
    </row>
    <row r="58" spans="1:8" s="45" customFormat="1" ht="9" customHeight="1">
      <c r="A58" s="59" t="s">
        <v>12</v>
      </c>
      <c r="B58" s="50">
        <v>3763002</v>
      </c>
      <c r="C58" s="43">
        <v>556421</v>
      </c>
      <c r="D58" s="43">
        <v>1090019</v>
      </c>
      <c r="E58" s="43">
        <v>1509728</v>
      </c>
      <c r="F58" s="43">
        <v>2369701</v>
      </c>
      <c r="G58" s="43">
        <v>3206490</v>
      </c>
      <c r="H58" s="44"/>
    </row>
    <row r="59" spans="1:8" s="45" customFormat="1" ht="9" customHeight="1">
      <c r="A59" s="59" t="s">
        <v>13</v>
      </c>
      <c r="B59" s="50">
        <v>3849532</v>
      </c>
      <c r="C59" s="43">
        <v>554075</v>
      </c>
      <c r="D59" s="43">
        <v>1105014</v>
      </c>
      <c r="E59" s="43">
        <v>1537285</v>
      </c>
      <c r="F59" s="43">
        <v>2422475</v>
      </c>
      <c r="G59" s="43">
        <v>3278866</v>
      </c>
      <c r="H59" s="44"/>
    </row>
    <row r="60" spans="1:8" s="45" customFormat="1" ht="9" customHeight="1">
      <c r="A60" s="59" t="s">
        <v>14</v>
      </c>
      <c r="B60" s="50">
        <v>4033642</v>
      </c>
      <c r="C60" s="43">
        <v>579564</v>
      </c>
      <c r="D60" s="43">
        <v>1161972</v>
      </c>
      <c r="E60" s="43">
        <v>1617250</v>
      </c>
      <c r="F60" s="43">
        <v>2544400</v>
      </c>
      <c r="G60" s="43">
        <v>3436167</v>
      </c>
      <c r="H60" s="44"/>
    </row>
    <row r="61" spans="1:8" s="45" customFormat="1" ht="9" customHeight="1">
      <c r="A61" s="59" t="s">
        <v>15</v>
      </c>
      <c r="B61" s="50">
        <v>4317506</v>
      </c>
      <c r="C61" s="43">
        <v>653717</v>
      </c>
      <c r="D61" s="43">
        <v>1284726</v>
      </c>
      <c r="E61" s="43">
        <v>1772890</v>
      </c>
      <c r="F61" s="43">
        <v>2754988</v>
      </c>
      <c r="G61" s="43">
        <v>3692267</v>
      </c>
      <c r="H61" s="44"/>
    </row>
    <row r="62" spans="1:8" s="45" customFormat="1" ht="9" customHeight="1">
      <c r="A62" s="59" t="s">
        <v>16</v>
      </c>
      <c r="B62" s="50">
        <v>4670644</v>
      </c>
      <c r="C62" s="50">
        <v>772868</v>
      </c>
      <c r="D62" s="50">
        <v>1462979</v>
      </c>
      <c r="E62" s="50">
        <v>1984931</v>
      </c>
      <c r="F62" s="50">
        <v>3025107</v>
      </c>
      <c r="G62" s="50">
        <v>4015461</v>
      </c>
      <c r="H62" s="44"/>
    </row>
    <row r="63" spans="1:8" s="45" customFormat="1" ht="9" customHeight="1">
      <c r="A63" s="60" t="s">
        <v>26</v>
      </c>
      <c r="B63" s="54">
        <v>5112706</v>
      </c>
      <c r="C63" s="54">
        <v>918007</v>
      </c>
      <c r="D63" s="54">
        <v>1679877</v>
      </c>
      <c r="E63" s="54">
        <v>2242353</v>
      </c>
      <c r="F63" s="54">
        <v>3353245</v>
      </c>
      <c r="G63" s="54">
        <v>4409075</v>
      </c>
      <c r="H63" s="44"/>
    </row>
    <row r="64" spans="1:8" ht="10.5" customHeight="1">
      <c r="A64" s="55" t="s">
        <v>39</v>
      </c>
      <c r="B64" s="14"/>
      <c r="C64" s="15"/>
      <c r="D64" s="15"/>
      <c r="E64" s="16"/>
      <c r="F64" s="16"/>
      <c r="G64" s="16"/>
      <c r="H64" s="10"/>
    </row>
    <row r="65" spans="1:8" ht="12.75" customHeight="1">
      <c r="A65" s="3" t="s">
        <v>27</v>
      </c>
      <c r="H65" s="10"/>
    </row>
    <row r="66" spans="1:8" ht="12.75" customHeight="1">
      <c r="A66" s="3" t="s">
        <v>22</v>
      </c>
      <c r="H66" s="10"/>
    </row>
    <row r="67" spans="1:8" ht="12.75" customHeight="1">
      <c r="A67" s="3" t="s">
        <v>23</v>
      </c>
      <c r="H67" s="10"/>
    </row>
    <row r="68" spans="1:8" ht="12.75" customHeight="1">
      <c r="A68" s="3" t="s">
        <v>25</v>
      </c>
      <c r="H68" s="10"/>
    </row>
    <row r="69" spans="1:8" ht="9" customHeight="1">
      <c r="A69" s="23" t="s">
        <v>0</v>
      </c>
      <c r="E69" s="4" t="s">
        <v>1</v>
      </c>
      <c r="H69" s="10"/>
    </row>
    <row r="70" spans="1:8" ht="1.5" customHeight="1">
      <c r="A70" s="21"/>
      <c r="B70" s="22"/>
      <c r="C70" s="22"/>
      <c r="D70" s="22"/>
      <c r="E70" s="22"/>
      <c r="F70" s="22"/>
      <c r="G70" s="22"/>
      <c r="H70" s="10"/>
    </row>
    <row r="71" spans="1:8" ht="11.25" customHeight="1">
      <c r="A71" s="17"/>
      <c r="B71" s="18" t="s">
        <v>1</v>
      </c>
      <c r="C71" s="19" t="s">
        <v>2</v>
      </c>
      <c r="D71" s="20"/>
      <c r="E71" s="20"/>
      <c r="F71" s="20"/>
      <c r="G71" s="20"/>
      <c r="H71" s="10"/>
    </row>
    <row r="72" spans="1:8" ht="10.5" customHeight="1">
      <c r="A72" s="12" t="s">
        <v>3</v>
      </c>
      <c r="B72" s="1" t="s">
        <v>4</v>
      </c>
      <c r="C72" s="11" t="s">
        <v>5</v>
      </c>
      <c r="D72" s="11" t="s">
        <v>5</v>
      </c>
      <c r="E72" s="11" t="s">
        <v>5</v>
      </c>
      <c r="F72" s="11" t="s">
        <v>5</v>
      </c>
      <c r="G72" s="11" t="s">
        <v>5</v>
      </c>
      <c r="H72" s="10"/>
    </row>
    <row r="73" spans="1:8" ht="10.5" customHeight="1">
      <c r="A73" s="13"/>
      <c r="B73" s="2"/>
      <c r="C73" s="11" t="s">
        <v>6</v>
      </c>
      <c r="D73" s="1" t="s">
        <v>7</v>
      </c>
      <c r="E73" s="1" t="s">
        <v>8</v>
      </c>
      <c r="F73" s="1" t="s">
        <v>9</v>
      </c>
      <c r="G73" s="1" t="s">
        <v>10</v>
      </c>
      <c r="H73" s="10"/>
    </row>
    <row r="74" spans="1:8" ht="0.75" customHeight="1">
      <c r="A74" s="6"/>
      <c r="B74" s="7"/>
      <c r="C74" s="7"/>
      <c r="D74" s="7"/>
      <c r="E74" s="7"/>
      <c r="F74" s="7"/>
      <c r="G74" s="7"/>
      <c r="H74" s="10"/>
    </row>
    <row r="75" spans="1:8" ht="10.5" customHeight="1">
      <c r="A75" s="8"/>
      <c r="B75" s="9">
        <v>1</v>
      </c>
      <c r="C75" s="9">
        <v>2</v>
      </c>
      <c r="D75" s="9">
        <v>3</v>
      </c>
      <c r="E75" s="9">
        <v>4</v>
      </c>
      <c r="F75" s="9">
        <v>5</v>
      </c>
      <c r="G75" s="9">
        <v>6</v>
      </c>
      <c r="H75" s="10"/>
    </row>
    <row r="76" spans="1:8" s="51" customFormat="1" ht="12" customHeight="1">
      <c r="A76" s="39" t="s">
        <v>29</v>
      </c>
      <c r="B76" s="40"/>
      <c r="C76" s="40"/>
      <c r="D76" s="40"/>
      <c r="E76" s="40"/>
      <c r="F76" s="40"/>
      <c r="G76" s="40"/>
      <c r="H76" s="41"/>
    </row>
    <row r="77" spans="1:8" s="45" customFormat="1" ht="9" customHeight="1">
      <c r="A77" s="56" t="str">
        <f>"1986"</f>
        <v>1986</v>
      </c>
      <c r="B77" s="61">
        <v>366763</v>
      </c>
      <c r="C77" s="61">
        <v>93128</v>
      </c>
      <c r="D77" s="61">
        <v>155553</v>
      </c>
      <c r="E77" s="61">
        <v>198862</v>
      </c>
      <c r="F77" s="61">
        <v>277578</v>
      </c>
      <c r="G77" s="61">
        <v>342296</v>
      </c>
      <c r="H77" s="44"/>
    </row>
    <row r="78" spans="1:8" s="45" customFormat="1" ht="9" customHeight="1">
      <c r="A78" s="56" t="str">
        <f>"1987"</f>
        <v>1987</v>
      </c>
      <c r="B78" s="61">
        <v>368924</v>
      </c>
      <c r="C78" s="61">
        <v>89908</v>
      </c>
      <c r="D78" s="61">
        <v>158485</v>
      </c>
      <c r="E78" s="61">
        <v>204050</v>
      </c>
      <c r="F78" s="61">
        <v>282970</v>
      </c>
      <c r="G78" s="61">
        <v>346228</v>
      </c>
      <c r="H78" s="44"/>
    </row>
    <row r="79" spans="1:8" s="45" customFormat="1" ht="9" customHeight="1">
      <c r="A79" s="56" t="str">
        <f>"1988"</f>
        <v>1988</v>
      </c>
      <c r="B79" s="61">
        <v>412549</v>
      </c>
      <c r="C79" s="61">
        <v>112208</v>
      </c>
      <c r="D79" s="61">
        <v>186793</v>
      </c>
      <c r="E79" s="61">
        <v>235121</v>
      </c>
      <c r="F79" s="61">
        <v>320152</v>
      </c>
      <c r="G79" s="61">
        <v>388631</v>
      </c>
      <c r="H79" s="44"/>
    </row>
    <row r="80" spans="1:8" s="45" customFormat="1" ht="9" customHeight="1">
      <c r="A80" s="56" t="str">
        <f>"1989"</f>
        <v>1989</v>
      </c>
      <c r="B80" s="61">
        <v>432643</v>
      </c>
      <c r="C80" s="61">
        <v>107508</v>
      </c>
      <c r="D80" s="61">
        <v>188588</v>
      </c>
      <c r="E80" s="61">
        <v>240229</v>
      </c>
      <c r="F80" s="61">
        <v>333285</v>
      </c>
      <c r="G80" s="61">
        <v>407106</v>
      </c>
      <c r="H80" s="44"/>
    </row>
    <row r="81" spans="1:8" s="45" customFormat="1" ht="9" customHeight="1">
      <c r="A81" s="56" t="str">
        <f>"1990"</f>
        <v>1990</v>
      </c>
      <c r="B81" s="61">
        <v>446906</v>
      </c>
      <c r="C81" s="61">
        <v>110530</v>
      </c>
      <c r="D81" s="61">
        <v>192991</v>
      </c>
      <c r="E81" s="61">
        <v>245856</v>
      </c>
      <c r="F81" s="61">
        <v>342926</v>
      </c>
      <c r="G81" s="61">
        <v>420345</v>
      </c>
      <c r="H81" s="44"/>
    </row>
    <row r="82" spans="1:8" s="45" customFormat="1" ht="9" customHeight="1">
      <c r="A82" s="57" t="s">
        <v>11</v>
      </c>
      <c r="B82" s="61">
        <v>448177</v>
      </c>
      <c r="C82" s="61">
        <v>107926</v>
      </c>
      <c r="D82" s="61">
        <v>192548</v>
      </c>
      <c r="E82" s="61">
        <v>246745</v>
      </c>
      <c r="F82" s="61">
        <v>345168</v>
      </c>
      <c r="G82" s="61">
        <v>423180</v>
      </c>
      <c r="H82" s="44"/>
    </row>
    <row r="83" spans="1:8" s="45" customFormat="1" ht="9" customHeight="1">
      <c r="A83" s="57" t="s">
        <v>12</v>
      </c>
      <c r="B83" s="61">
        <v>476067</v>
      </c>
      <c r="C83" s="61">
        <v>127361</v>
      </c>
      <c r="D83" s="61">
        <v>216303</v>
      </c>
      <c r="E83" s="61">
        <v>272361</v>
      </c>
      <c r="F83" s="61">
        <v>372352</v>
      </c>
      <c r="G83" s="61">
        <v>451494</v>
      </c>
      <c r="H83" s="44"/>
    </row>
    <row r="84" spans="1:8" s="45" customFormat="1" ht="9" customHeight="1">
      <c r="A84" s="57" t="s">
        <v>13</v>
      </c>
      <c r="B84" s="61">
        <v>502638</v>
      </c>
      <c r="C84" s="61">
        <v>142329</v>
      </c>
      <c r="D84" s="61">
        <v>235908</v>
      </c>
      <c r="E84" s="61">
        <v>294238</v>
      </c>
      <c r="F84" s="61">
        <v>397261</v>
      </c>
      <c r="G84" s="61">
        <v>477997</v>
      </c>
      <c r="H84" s="44"/>
    </row>
    <row r="85" spans="1:8" s="45" customFormat="1" ht="9" customHeight="1">
      <c r="A85" s="59" t="s">
        <v>14</v>
      </c>
      <c r="B85" s="62">
        <v>534693</v>
      </c>
      <c r="C85" s="62">
        <v>150133</v>
      </c>
      <c r="D85" s="62">
        <v>250770</v>
      </c>
      <c r="E85" s="62">
        <v>314909</v>
      </c>
      <c r="F85" s="62">
        <v>423743</v>
      </c>
      <c r="G85" s="62">
        <v>508540</v>
      </c>
      <c r="H85" s="44"/>
    </row>
    <row r="86" spans="1:8" s="45" customFormat="1" ht="9" customHeight="1">
      <c r="A86" s="59" t="s">
        <v>15</v>
      </c>
      <c r="B86" s="62">
        <v>588292</v>
      </c>
      <c r="C86" s="62">
        <v>173877</v>
      </c>
      <c r="D86" s="62">
        <v>284036</v>
      </c>
      <c r="E86" s="62">
        <v>354427</v>
      </c>
      <c r="F86" s="62">
        <v>471035</v>
      </c>
      <c r="G86" s="62">
        <v>560748</v>
      </c>
      <c r="H86" s="44"/>
    </row>
    <row r="87" spans="1:8" s="45" customFormat="1" ht="9" customHeight="1">
      <c r="A87" s="59" t="s">
        <v>16</v>
      </c>
      <c r="B87" s="62">
        <v>658059</v>
      </c>
      <c r="C87" s="62">
        <v>208071</v>
      </c>
      <c r="D87" s="62">
        <v>331404</v>
      </c>
      <c r="E87" s="62">
        <v>407726</v>
      </c>
      <c r="F87" s="62">
        <v>532750</v>
      </c>
      <c r="G87" s="62">
        <v>628918</v>
      </c>
      <c r="H87" s="44"/>
    </row>
    <row r="88" spans="1:8" s="31" customFormat="1" ht="9" customHeight="1">
      <c r="A88" s="59" t="s">
        <v>26</v>
      </c>
      <c r="B88" s="62">
        <v>731123</v>
      </c>
      <c r="C88" s="62">
        <v>238978</v>
      </c>
      <c r="D88" s="62">
        <v>376046</v>
      </c>
      <c r="E88" s="62">
        <v>459674</v>
      </c>
      <c r="F88" s="62">
        <v>595060</v>
      </c>
      <c r="G88" s="62">
        <v>699131</v>
      </c>
      <c r="H88" s="44"/>
    </row>
    <row r="89" spans="1:8" s="45" customFormat="1" ht="12" customHeight="1">
      <c r="A89" s="39" t="s">
        <v>30</v>
      </c>
      <c r="B89" s="63"/>
      <c r="C89" s="63"/>
      <c r="D89" s="63"/>
      <c r="E89" s="63"/>
      <c r="F89" s="63"/>
      <c r="G89" s="63"/>
      <c r="H89" s="44"/>
    </row>
    <row r="90" spans="1:8" s="45" customFormat="1" ht="9" customHeight="1">
      <c r="A90" s="56" t="str">
        <f>"1986"</f>
        <v>1986</v>
      </c>
      <c r="B90" s="63">
        <v>13.08</v>
      </c>
      <c r="C90" s="63">
        <v>21.78</v>
      </c>
      <c r="D90" s="63">
        <v>19.52</v>
      </c>
      <c r="E90" s="63">
        <v>18.12</v>
      </c>
      <c r="F90" s="63">
        <v>16.02</v>
      </c>
      <c r="G90" s="63">
        <v>14.45</v>
      </c>
      <c r="H90" s="44"/>
    </row>
    <row r="91" spans="1:8" s="45" customFormat="1" ht="9" customHeight="1">
      <c r="A91" s="56" t="str">
        <f>"1987"</f>
        <v>1987</v>
      </c>
      <c r="B91" s="63">
        <v>12.92</v>
      </c>
      <c r="C91" s="63">
        <v>24.71</v>
      </c>
      <c r="D91" s="63">
        <v>21.15</v>
      </c>
      <c r="E91" s="63">
        <v>19.12</v>
      </c>
      <c r="F91" s="63">
        <v>16.25</v>
      </c>
      <c r="G91" s="63">
        <v>14.36</v>
      </c>
      <c r="H91" s="44"/>
    </row>
    <row r="92" spans="1:8" s="45" customFormat="1" ht="9" customHeight="1">
      <c r="A92" s="56" t="str">
        <f>"1988"</f>
        <v>1988</v>
      </c>
      <c r="B92" s="63">
        <v>13.08</v>
      </c>
      <c r="C92" s="63">
        <v>23.15</v>
      </c>
      <c r="D92" s="63">
        <v>20.5</v>
      </c>
      <c r="E92" s="63">
        <v>18.73</v>
      </c>
      <c r="F92" s="63">
        <v>16.23</v>
      </c>
      <c r="G92" s="63">
        <v>14.48</v>
      </c>
      <c r="H92" s="44"/>
    </row>
    <row r="93" spans="1:8" s="45" customFormat="1" ht="9" customHeight="1">
      <c r="A93" s="56" t="str">
        <f>"1989"</f>
        <v>1989</v>
      </c>
      <c r="B93" s="63">
        <v>12.97</v>
      </c>
      <c r="C93" s="63">
        <v>22.08</v>
      </c>
      <c r="D93" s="63">
        <v>19.91</v>
      </c>
      <c r="E93" s="63">
        <v>18.23</v>
      </c>
      <c r="F93" s="63">
        <v>15.98</v>
      </c>
      <c r="G93" s="63">
        <v>14.34</v>
      </c>
      <c r="H93" s="44"/>
    </row>
    <row r="94" spans="1:8" s="45" customFormat="1" ht="9" customHeight="1">
      <c r="A94" s="56" t="str">
        <f>"1990"</f>
        <v>1990</v>
      </c>
      <c r="B94" s="63">
        <v>12.78</v>
      </c>
      <c r="C94" s="63">
        <v>21.9</v>
      </c>
      <c r="D94" s="63">
        <v>19.54</v>
      </c>
      <c r="E94" s="63">
        <v>17.87</v>
      </c>
      <c r="F94" s="63">
        <v>15.72</v>
      </c>
      <c r="G94" s="63">
        <v>14.13</v>
      </c>
      <c r="H94" s="44"/>
    </row>
    <row r="95" spans="1:8" s="45" customFormat="1" ht="9" customHeight="1">
      <c r="A95" s="57" t="s">
        <v>11</v>
      </c>
      <c r="B95" s="63">
        <v>12.53</v>
      </c>
      <c r="C95" s="63">
        <v>22.54</v>
      </c>
      <c r="D95" s="63">
        <v>19.54</v>
      </c>
      <c r="E95" s="63">
        <v>17.74</v>
      </c>
      <c r="F95" s="63">
        <v>15.51</v>
      </c>
      <c r="G95" s="63">
        <v>13.93</v>
      </c>
      <c r="H95" s="44"/>
    </row>
    <row r="96" spans="1:8" s="45" customFormat="1" ht="9" customHeight="1">
      <c r="A96" s="57" t="s">
        <v>12</v>
      </c>
      <c r="B96" s="63">
        <v>12.65</v>
      </c>
      <c r="C96" s="63">
        <v>22.89</v>
      </c>
      <c r="D96" s="63">
        <v>19.84</v>
      </c>
      <c r="E96" s="63">
        <v>18.04</v>
      </c>
      <c r="F96" s="63">
        <v>15.71</v>
      </c>
      <c r="G96" s="63">
        <v>14.08</v>
      </c>
      <c r="H96" s="44"/>
    </row>
    <row r="97" spans="1:8" s="45" customFormat="1" ht="9" customHeight="1">
      <c r="A97" s="57" t="s">
        <v>13</v>
      </c>
      <c r="B97" s="63">
        <v>13.06</v>
      </c>
      <c r="C97" s="63">
        <v>25.69</v>
      </c>
      <c r="D97" s="63">
        <v>21.35</v>
      </c>
      <c r="E97" s="63">
        <v>19.14</v>
      </c>
      <c r="F97" s="63">
        <v>16.4</v>
      </c>
      <c r="G97" s="63">
        <v>14.58</v>
      </c>
      <c r="H97" s="44"/>
    </row>
    <row r="98" spans="1:8" s="45" customFormat="1" ht="9" customHeight="1">
      <c r="A98" s="57" t="s">
        <v>14</v>
      </c>
      <c r="B98" s="63">
        <v>13.26</v>
      </c>
      <c r="C98" s="63">
        <v>25.9</v>
      </c>
      <c r="D98" s="63">
        <v>21.58</v>
      </c>
      <c r="E98" s="63">
        <v>19.47</v>
      </c>
      <c r="F98" s="63">
        <v>16.65</v>
      </c>
      <c r="G98" s="63">
        <v>14.8</v>
      </c>
      <c r="H98" s="44"/>
    </row>
    <row r="99" spans="1:8" s="45" customFormat="1" ht="9" customHeight="1">
      <c r="A99" s="57" t="s">
        <v>15</v>
      </c>
      <c r="B99" s="63">
        <v>13.63</v>
      </c>
      <c r="C99" s="63">
        <v>26.6</v>
      </c>
      <c r="D99" s="63">
        <v>22.11</v>
      </c>
      <c r="E99" s="63">
        <v>19.99</v>
      </c>
      <c r="F99" s="63">
        <v>17.1</v>
      </c>
      <c r="G99" s="63">
        <v>15.19</v>
      </c>
      <c r="H99" s="44"/>
    </row>
    <row r="100" spans="1:8" s="45" customFormat="1" ht="9" customHeight="1">
      <c r="A100" s="57" t="s">
        <v>16</v>
      </c>
      <c r="B100" s="63">
        <v>14.09</v>
      </c>
      <c r="C100" s="63">
        <v>26.92</v>
      </c>
      <c r="D100" s="63">
        <v>22.65</v>
      </c>
      <c r="E100" s="63">
        <v>20.54</v>
      </c>
      <c r="F100" s="63">
        <v>17.61</v>
      </c>
      <c r="G100" s="63">
        <v>15.66</v>
      </c>
      <c r="H100" s="44"/>
    </row>
    <row r="101" spans="1:8" s="45" customFormat="1" ht="9" customHeight="1">
      <c r="A101" s="57" t="s">
        <v>26</v>
      </c>
      <c r="B101" s="63">
        <v>14.3</v>
      </c>
      <c r="C101" s="63">
        <v>26.03</v>
      </c>
      <c r="D101" s="63">
        <v>22.39</v>
      </c>
      <c r="E101" s="63">
        <v>20.5</v>
      </c>
      <c r="F101" s="63">
        <v>17.75</v>
      </c>
      <c r="G101" s="63">
        <v>15.86</v>
      </c>
      <c r="H101" s="44"/>
    </row>
    <row r="102" spans="1:8" s="51" customFormat="1" ht="12" customHeight="1">
      <c r="A102" s="39" t="s">
        <v>20</v>
      </c>
      <c r="B102" s="63"/>
      <c r="C102" s="63"/>
      <c r="D102" s="63"/>
      <c r="E102" s="63"/>
      <c r="F102" s="63"/>
      <c r="G102" s="63"/>
      <c r="H102" s="41"/>
    </row>
    <row r="103" spans="1:8" s="45" customFormat="1" ht="9" customHeight="1">
      <c r="A103" s="56" t="str">
        <f>"1986"</f>
        <v>1986</v>
      </c>
      <c r="B103" s="63">
        <v>100</v>
      </c>
      <c r="C103" s="63">
        <v>15.24</v>
      </c>
      <c r="D103" s="63">
        <v>28.41</v>
      </c>
      <c r="E103" s="63">
        <v>39.13</v>
      </c>
      <c r="F103" s="63">
        <v>61.76</v>
      </c>
      <c r="G103" s="63">
        <v>84.45</v>
      </c>
      <c r="H103" s="44"/>
    </row>
    <row r="104" spans="1:8" s="45" customFormat="1" ht="9" customHeight="1">
      <c r="A104" s="56" t="str">
        <f>"1987"</f>
        <v>1987</v>
      </c>
      <c r="B104" s="63">
        <v>100</v>
      </c>
      <c r="C104" s="63">
        <v>12.74</v>
      </c>
      <c r="D104" s="63">
        <v>26.23</v>
      </c>
      <c r="E104" s="63">
        <v>37.37</v>
      </c>
      <c r="F104" s="63">
        <v>60.98</v>
      </c>
      <c r="G104" s="63">
        <v>84.44</v>
      </c>
      <c r="H104" s="44"/>
    </row>
    <row r="105" spans="1:8" s="45" customFormat="1" ht="9" customHeight="1">
      <c r="A105" s="56" t="str">
        <f>"1988"</f>
        <v>1988</v>
      </c>
      <c r="B105" s="63">
        <v>100</v>
      </c>
      <c r="C105" s="63">
        <v>15.37</v>
      </c>
      <c r="D105" s="63">
        <v>28.89</v>
      </c>
      <c r="E105" s="63">
        <v>39.8</v>
      </c>
      <c r="F105" s="63">
        <v>62.56</v>
      </c>
      <c r="G105" s="63">
        <v>85.09</v>
      </c>
      <c r="H105" s="44"/>
    </row>
    <row r="106" spans="1:8" s="45" customFormat="1" ht="9" customHeight="1">
      <c r="A106" s="56" t="str">
        <f>"1989"</f>
        <v>1989</v>
      </c>
      <c r="B106" s="63">
        <v>100</v>
      </c>
      <c r="C106" s="63">
        <v>14.6</v>
      </c>
      <c r="D106" s="63">
        <v>28.39</v>
      </c>
      <c r="E106" s="63">
        <v>39.49</v>
      </c>
      <c r="F106" s="63">
        <v>62.49</v>
      </c>
      <c r="G106" s="63">
        <v>85.07</v>
      </c>
      <c r="H106" s="44"/>
    </row>
    <row r="107" spans="1:8" s="45" customFormat="1" ht="9" customHeight="1">
      <c r="A107" s="56" t="str">
        <f>"1990"</f>
        <v>1990</v>
      </c>
      <c r="B107" s="63">
        <v>100</v>
      </c>
      <c r="C107" s="63">
        <v>14.43</v>
      </c>
      <c r="D107" s="63">
        <v>28.24</v>
      </c>
      <c r="E107" s="63">
        <v>39.35</v>
      </c>
      <c r="F107" s="63">
        <v>62.4</v>
      </c>
      <c r="G107" s="63">
        <v>85.04</v>
      </c>
      <c r="H107" s="44"/>
    </row>
    <row r="108" spans="1:8" s="45" customFormat="1" ht="9" customHeight="1">
      <c r="A108" s="57" t="s">
        <v>11</v>
      </c>
      <c r="B108" s="63">
        <v>100</v>
      </c>
      <c r="C108" s="63">
        <v>13.38</v>
      </c>
      <c r="D108" s="63">
        <v>27.55</v>
      </c>
      <c r="E108" s="63">
        <v>38.88</v>
      </c>
      <c r="F108" s="63">
        <v>62.2</v>
      </c>
      <c r="G108" s="63">
        <v>84.94</v>
      </c>
      <c r="H108" s="44"/>
    </row>
    <row r="109" spans="1:8" s="45" customFormat="1" ht="9" customHeight="1">
      <c r="A109" s="57" t="s">
        <v>12</v>
      </c>
      <c r="B109" s="63">
        <v>100</v>
      </c>
      <c r="C109" s="63">
        <v>14.79</v>
      </c>
      <c r="D109" s="63">
        <v>28.97</v>
      </c>
      <c r="E109" s="63">
        <v>40.12</v>
      </c>
      <c r="F109" s="63">
        <v>62.97</v>
      </c>
      <c r="G109" s="63">
        <v>85.21</v>
      </c>
      <c r="H109" s="44"/>
    </row>
    <row r="110" spans="1:8" s="45" customFormat="1" ht="9" customHeight="1">
      <c r="A110" s="57" t="s">
        <v>13</v>
      </c>
      <c r="B110" s="63">
        <v>100</v>
      </c>
      <c r="C110" s="63">
        <v>14.39</v>
      </c>
      <c r="D110" s="63">
        <v>28.71</v>
      </c>
      <c r="E110" s="63">
        <v>39.93</v>
      </c>
      <c r="F110" s="63">
        <v>62.93</v>
      </c>
      <c r="G110" s="63">
        <v>85.18</v>
      </c>
      <c r="H110" s="44"/>
    </row>
    <row r="111" spans="1:8" s="45" customFormat="1" ht="9" customHeight="1">
      <c r="A111" s="57" t="s">
        <v>14</v>
      </c>
      <c r="B111" s="63">
        <v>100</v>
      </c>
      <c r="C111" s="63">
        <v>14.37</v>
      </c>
      <c r="D111" s="63">
        <v>28.81</v>
      </c>
      <c r="E111" s="63">
        <v>40.09</v>
      </c>
      <c r="F111" s="63">
        <v>63.08</v>
      </c>
      <c r="G111" s="63">
        <v>85.19</v>
      </c>
      <c r="H111" s="44"/>
    </row>
    <row r="112" spans="1:8" s="45" customFormat="1" ht="9" customHeight="1">
      <c r="A112" s="57" t="s">
        <v>15</v>
      </c>
      <c r="B112" s="63">
        <v>100</v>
      </c>
      <c r="C112" s="63">
        <v>15.14</v>
      </c>
      <c r="D112" s="63">
        <v>29.76</v>
      </c>
      <c r="E112" s="63">
        <v>41.06</v>
      </c>
      <c r="F112" s="63">
        <v>63.81</v>
      </c>
      <c r="G112" s="63">
        <v>85.52</v>
      </c>
      <c r="H112" s="44"/>
    </row>
    <row r="113" spans="1:8" s="45" customFormat="1" ht="9" customHeight="1">
      <c r="A113" s="57" t="s">
        <v>16</v>
      </c>
      <c r="B113" s="63">
        <v>100</v>
      </c>
      <c r="C113" s="63">
        <v>16.55</v>
      </c>
      <c r="D113" s="63">
        <v>31.32</v>
      </c>
      <c r="E113" s="63">
        <v>42.5</v>
      </c>
      <c r="F113" s="63">
        <v>64.77</v>
      </c>
      <c r="G113" s="63">
        <v>85.97</v>
      </c>
      <c r="H113" s="44"/>
    </row>
    <row r="114" spans="1:8" s="45" customFormat="1" ht="9" customHeight="1">
      <c r="A114" s="57" t="s">
        <v>26</v>
      </c>
      <c r="B114" s="63">
        <v>100</v>
      </c>
      <c r="C114" s="63">
        <v>17.96</v>
      </c>
      <c r="D114" s="63">
        <v>32.86</v>
      </c>
      <c r="E114" s="63">
        <v>43.86</v>
      </c>
      <c r="F114" s="63">
        <v>65.59</v>
      </c>
      <c r="G114" s="63">
        <v>86.24</v>
      </c>
      <c r="H114" s="44"/>
    </row>
    <row r="115" spans="1:8" s="51" customFormat="1" ht="12" customHeight="1">
      <c r="A115" s="39" t="s">
        <v>21</v>
      </c>
      <c r="B115" s="63"/>
      <c r="C115" s="63"/>
      <c r="D115" s="63"/>
      <c r="E115" s="63"/>
      <c r="F115" s="63"/>
      <c r="G115" s="63"/>
      <c r="H115" s="41"/>
    </row>
    <row r="116" spans="1:8" s="45" customFormat="1" ht="9" customHeight="1">
      <c r="A116" s="56" t="str">
        <f>"1986"</f>
        <v>1986</v>
      </c>
      <c r="B116" s="63">
        <v>100</v>
      </c>
      <c r="C116" s="63">
        <v>25.39</v>
      </c>
      <c r="D116" s="63">
        <v>42.41</v>
      </c>
      <c r="E116" s="63">
        <v>54.22</v>
      </c>
      <c r="F116" s="63">
        <v>75.68</v>
      </c>
      <c r="G116" s="63">
        <v>93.33</v>
      </c>
      <c r="H116" s="44"/>
    </row>
    <row r="117" spans="1:8" s="45" customFormat="1" ht="9" customHeight="1">
      <c r="A117" s="56" t="str">
        <f>"1987"</f>
        <v>1987</v>
      </c>
      <c r="B117" s="63">
        <v>100</v>
      </c>
      <c r="C117" s="63">
        <v>24.37</v>
      </c>
      <c r="D117" s="63">
        <v>42.96</v>
      </c>
      <c r="E117" s="63">
        <v>55.31</v>
      </c>
      <c r="F117" s="63">
        <v>76.7</v>
      </c>
      <c r="G117" s="63">
        <v>93.85</v>
      </c>
      <c r="H117" s="44"/>
    </row>
    <row r="118" spans="1:8" s="45" customFormat="1" ht="9" customHeight="1">
      <c r="A118" s="56" t="str">
        <f>"1988"</f>
        <v>1988</v>
      </c>
      <c r="B118" s="63">
        <v>100</v>
      </c>
      <c r="C118" s="63">
        <v>27.2</v>
      </c>
      <c r="D118" s="63">
        <v>45.28</v>
      </c>
      <c r="E118" s="63">
        <v>56.99</v>
      </c>
      <c r="F118" s="63">
        <v>77.6</v>
      </c>
      <c r="G118" s="63">
        <v>94.2</v>
      </c>
      <c r="H118" s="44"/>
    </row>
    <row r="119" spans="1:8" s="45" customFormat="1" ht="9" customHeight="1">
      <c r="A119" s="56" t="str">
        <f>"1989"</f>
        <v>1989</v>
      </c>
      <c r="B119" s="63">
        <v>100</v>
      </c>
      <c r="C119" s="63">
        <v>24.85</v>
      </c>
      <c r="D119" s="63">
        <v>43.59</v>
      </c>
      <c r="E119" s="63">
        <v>55.53</v>
      </c>
      <c r="F119" s="63">
        <v>77.03</v>
      </c>
      <c r="G119" s="63">
        <v>94.1</v>
      </c>
      <c r="H119" s="44"/>
    </row>
    <row r="120" spans="1:8" s="45" customFormat="1" ht="9" customHeight="1">
      <c r="A120" s="58" t="str">
        <f>"1990"</f>
        <v>1990</v>
      </c>
      <c r="B120" s="63">
        <v>100</v>
      </c>
      <c r="C120" s="63">
        <v>24.73</v>
      </c>
      <c r="D120" s="63">
        <v>43.18</v>
      </c>
      <c r="E120" s="63">
        <v>55.01</v>
      </c>
      <c r="F120" s="63">
        <v>76.73</v>
      </c>
      <c r="G120" s="63">
        <v>94.06</v>
      </c>
      <c r="H120" s="44"/>
    </row>
    <row r="121" spans="1:8" s="45" customFormat="1" ht="9" customHeight="1">
      <c r="A121" s="57" t="s">
        <v>11</v>
      </c>
      <c r="B121" s="63">
        <v>100</v>
      </c>
      <c r="C121" s="63">
        <v>24.08</v>
      </c>
      <c r="D121" s="63">
        <v>42.96</v>
      </c>
      <c r="E121" s="63">
        <v>55.06</v>
      </c>
      <c r="F121" s="63">
        <v>77.02</v>
      </c>
      <c r="G121" s="63">
        <v>94.42</v>
      </c>
      <c r="H121" s="44"/>
    </row>
    <row r="122" spans="1:8" s="45" customFormat="1" ht="9" customHeight="1">
      <c r="A122" s="57" t="s">
        <v>12</v>
      </c>
      <c r="B122" s="63">
        <v>100</v>
      </c>
      <c r="C122" s="63">
        <v>26.75</v>
      </c>
      <c r="D122" s="63">
        <v>45.44</v>
      </c>
      <c r="E122" s="63">
        <v>57.21</v>
      </c>
      <c r="F122" s="63">
        <v>78.21</v>
      </c>
      <c r="G122" s="63">
        <v>94.84</v>
      </c>
      <c r="H122" s="44"/>
    </row>
    <row r="123" spans="1:256" s="31" customFormat="1" ht="9" customHeight="1">
      <c r="A123" s="57" t="s">
        <v>13</v>
      </c>
      <c r="B123" s="63">
        <v>100</v>
      </c>
      <c r="C123" s="63">
        <v>28.32</v>
      </c>
      <c r="D123" s="63">
        <v>46.93</v>
      </c>
      <c r="E123" s="63">
        <v>58.54</v>
      </c>
      <c r="F123" s="63">
        <v>79.04</v>
      </c>
      <c r="G123" s="63">
        <v>95.1</v>
      </c>
      <c r="H123" s="64"/>
      <c r="I123" s="65"/>
      <c r="J123" s="65"/>
      <c r="K123" s="65"/>
      <c r="L123" s="65"/>
      <c r="M123" s="65"/>
      <c r="N123" s="65"/>
      <c r="O123" s="64"/>
      <c r="P123" s="65"/>
      <c r="Q123" s="65"/>
      <c r="R123" s="65"/>
      <c r="S123" s="65"/>
      <c r="T123" s="65"/>
      <c r="U123" s="65"/>
      <c r="V123" s="64"/>
      <c r="W123" s="65"/>
      <c r="X123" s="65"/>
      <c r="Y123" s="65"/>
      <c r="Z123" s="65"/>
      <c r="AA123" s="65"/>
      <c r="AB123" s="65"/>
      <c r="AC123" s="64"/>
      <c r="AD123" s="65"/>
      <c r="AE123" s="65"/>
      <c r="AF123" s="65"/>
      <c r="AG123" s="65"/>
      <c r="AH123" s="65"/>
      <c r="AI123" s="65"/>
      <c r="AJ123" s="64"/>
      <c r="AK123" s="65"/>
      <c r="AL123" s="65"/>
      <c r="AM123" s="65"/>
      <c r="AN123" s="65"/>
      <c r="AO123" s="65"/>
      <c r="AP123" s="65"/>
      <c r="AQ123" s="64"/>
      <c r="AR123" s="65"/>
      <c r="AS123" s="65"/>
      <c r="AT123" s="65"/>
      <c r="AU123" s="65"/>
      <c r="AV123" s="65"/>
      <c r="AW123" s="65"/>
      <c r="AX123" s="64"/>
      <c r="AY123" s="65"/>
      <c r="AZ123" s="65"/>
      <c r="BA123" s="65"/>
      <c r="BB123" s="65"/>
      <c r="BC123" s="65"/>
      <c r="BD123" s="65"/>
      <c r="BE123" s="64"/>
      <c r="BF123" s="65"/>
      <c r="BG123" s="65"/>
      <c r="BH123" s="65"/>
      <c r="BI123" s="65"/>
      <c r="BJ123" s="65"/>
      <c r="BK123" s="65"/>
      <c r="BL123" s="64"/>
      <c r="BM123" s="65"/>
      <c r="BN123" s="65"/>
      <c r="BO123" s="65"/>
      <c r="BP123" s="65"/>
      <c r="BQ123" s="65"/>
      <c r="BR123" s="65"/>
      <c r="BS123" s="64"/>
      <c r="BT123" s="65"/>
      <c r="BU123" s="65"/>
      <c r="BV123" s="65"/>
      <c r="BW123" s="65"/>
      <c r="BX123" s="65"/>
      <c r="BY123" s="65"/>
      <c r="BZ123" s="64"/>
      <c r="CA123" s="65"/>
      <c r="CB123" s="65"/>
      <c r="CC123" s="65"/>
      <c r="CD123" s="65"/>
      <c r="CE123" s="65"/>
      <c r="CF123" s="65"/>
      <c r="CG123" s="64"/>
      <c r="CH123" s="65"/>
      <c r="CI123" s="65"/>
      <c r="CJ123" s="65"/>
      <c r="CK123" s="65"/>
      <c r="CL123" s="65"/>
      <c r="CM123" s="65"/>
      <c r="CN123" s="64"/>
      <c r="CO123" s="65"/>
      <c r="CP123" s="65"/>
      <c r="CQ123" s="65"/>
      <c r="CR123" s="65"/>
      <c r="CS123" s="65"/>
      <c r="CT123" s="65"/>
      <c r="CU123" s="64"/>
      <c r="CV123" s="65"/>
      <c r="CW123" s="65"/>
      <c r="CX123" s="65"/>
      <c r="CY123" s="65"/>
      <c r="CZ123" s="65"/>
      <c r="DA123" s="65"/>
      <c r="DB123" s="64"/>
      <c r="DC123" s="65"/>
      <c r="DD123" s="65"/>
      <c r="DE123" s="65"/>
      <c r="DF123" s="65"/>
      <c r="DG123" s="65"/>
      <c r="DH123" s="65"/>
      <c r="DI123" s="64"/>
      <c r="DJ123" s="65"/>
      <c r="DK123" s="65"/>
      <c r="DL123" s="65"/>
      <c r="DM123" s="65"/>
      <c r="DN123" s="65"/>
      <c r="DO123" s="65"/>
      <c r="DP123" s="64"/>
      <c r="DQ123" s="65"/>
      <c r="DR123" s="65"/>
      <c r="DS123" s="65"/>
      <c r="DT123" s="65"/>
      <c r="DU123" s="65"/>
      <c r="DV123" s="65"/>
      <c r="DW123" s="64"/>
      <c r="DX123" s="65"/>
      <c r="DY123" s="65"/>
      <c r="DZ123" s="65"/>
      <c r="EA123" s="65"/>
      <c r="EB123" s="65"/>
      <c r="EC123" s="65"/>
      <c r="ED123" s="64"/>
      <c r="EE123" s="65"/>
      <c r="EF123" s="65"/>
      <c r="EG123" s="65"/>
      <c r="EH123" s="65"/>
      <c r="EI123" s="65"/>
      <c r="EJ123" s="65"/>
      <c r="EK123" s="64"/>
      <c r="EL123" s="65"/>
      <c r="EM123" s="65"/>
      <c r="EN123" s="65"/>
      <c r="EO123" s="65"/>
      <c r="EP123" s="65"/>
      <c r="EQ123" s="65"/>
      <c r="ER123" s="64"/>
      <c r="ES123" s="65"/>
      <c r="ET123" s="65"/>
      <c r="EU123" s="65"/>
      <c r="EV123" s="65"/>
      <c r="EW123" s="65"/>
      <c r="EX123" s="65"/>
      <c r="EY123" s="64"/>
      <c r="EZ123" s="65"/>
      <c r="FA123" s="65"/>
      <c r="FB123" s="65"/>
      <c r="FC123" s="65"/>
      <c r="FD123" s="65"/>
      <c r="FE123" s="65"/>
      <c r="FF123" s="64"/>
      <c r="FG123" s="65"/>
      <c r="FH123" s="65"/>
      <c r="FI123" s="65"/>
      <c r="FJ123" s="65"/>
      <c r="FK123" s="65"/>
      <c r="FL123" s="65"/>
      <c r="FM123" s="64"/>
      <c r="FN123" s="65"/>
      <c r="FO123" s="65"/>
      <c r="FP123" s="65"/>
      <c r="FQ123" s="65"/>
      <c r="FR123" s="65"/>
      <c r="FS123" s="65"/>
      <c r="FT123" s="64"/>
      <c r="FU123" s="65"/>
      <c r="FV123" s="65"/>
      <c r="FW123" s="65"/>
      <c r="FX123" s="65"/>
      <c r="FY123" s="65"/>
      <c r="FZ123" s="65"/>
      <c r="GA123" s="64"/>
      <c r="GB123" s="65"/>
      <c r="GC123" s="65"/>
      <c r="GD123" s="65"/>
      <c r="GE123" s="65"/>
      <c r="GF123" s="65"/>
      <c r="GG123" s="65"/>
      <c r="GH123" s="64"/>
      <c r="GI123" s="65"/>
      <c r="GJ123" s="65"/>
      <c r="GK123" s="65"/>
      <c r="GL123" s="65"/>
      <c r="GM123" s="65"/>
      <c r="GN123" s="65"/>
      <c r="GO123" s="64"/>
      <c r="GP123" s="65"/>
      <c r="GQ123" s="65"/>
      <c r="GR123" s="65"/>
      <c r="GS123" s="65"/>
      <c r="GT123" s="65"/>
      <c r="GU123" s="65"/>
      <c r="GV123" s="64"/>
      <c r="GW123" s="65"/>
      <c r="GX123" s="65"/>
      <c r="GY123" s="65"/>
      <c r="GZ123" s="65"/>
      <c r="HA123" s="65"/>
      <c r="HB123" s="65"/>
      <c r="HC123" s="64"/>
      <c r="HD123" s="65"/>
      <c r="HE123" s="65"/>
      <c r="HF123" s="65"/>
      <c r="HG123" s="65"/>
      <c r="HH123" s="65"/>
      <c r="HI123" s="65"/>
      <c r="HJ123" s="64"/>
      <c r="HK123" s="65"/>
      <c r="HL123" s="65"/>
      <c r="HM123" s="65"/>
      <c r="HN123" s="65"/>
      <c r="HO123" s="65"/>
      <c r="HP123" s="65"/>
      <c r="HQ123" s="64"/>
      <c r="HR123" s="65"/>
      <c r="HS123" s="65"/>
      <c r="HT123" s="65"/>
      <c r="HU123" s="65"/>
      <c r="HV123" s="65"/>
      <c r="HW123" s="65"/>
      <c r="HX123" s="64"/>
      <c r="HY123" s="65"/>
      <c r="HZ123" s="65"/>
      <c r="IA123" s="65"/>
      <c r="IB123" s="65"/>
      <c r="IC123" s="65"/>
      <c r="ID123" s="65"/>
      <c r="IE123" s="64"/>
      <c r="IF123" s="65"/>
      <c r="IG123" s="65"/>
      <c r="IH123" s="65"/>
      <c r="II123" s="65"/>
      <c r="IJ123" s="65"/>
      <c r="IK123" s="65"/>
      <c r="IL123" s="64"/>
      <c r="IM123" s="65"/>
      <c r="IN123" s="65"/>
      <c r="IO123" s="65"/>
      <c r="IP123" s="65"/>
      <c r="IQ123" s="65"/>
      <c r="IR123" s="65"/>
      <c r="IS123" s="64"/>
      <c r="IT123" s="65"/>
      <c r="IU123" s="65"/>
      <c r="IV123" s="65"/>
    </row>
    <row r="124" spans="1:8" s="45" customFormat="1" ht="9" customHeight="1">
      <c r="A124" s="59" t="s">
        <v>14</v>
      </c>
      <c r="B124" s="66">
        <v>100</v>
      </c>
      <c r="C124" s="66">
        <v>28.08</v>
      </c>
      <c r="D124" s="66">
        <v>46.9</v>
      </c>
      <c r="E124" s="66">
        <v>58.9</v>
      </c>
      <c r="F124" s="66">
        <v>79.25</v>
      </c>
      <c r="G124" s="66">
        <v>95.11</v>
      </c>
      <c r="H124" s="44"/>
    </row>
    <row r="125" spans="1:8" s="45" customFormat="1" ht="9" customHeight="1">
      <c r="A125" s="59" t="s">
        <v>15</v>
      </c>
      <c r="B125" s="66">
        <v>100</v>
      </c>
      <c r="C125" s="66">
        <v>29.56</v>
      </c>
      <c r="D125" s="66">
        <v>48.28</v>
      </c>
      <c r="E125" s="66">
        <v>60.25</v>
      </c>
      <c r="F125" s="66">
        <v>80.07</v>
      </c>
      <c r="G125" s="66">
        <v>95.32</v>
      </c>
      <c r="H125" s="44"/>
    </row>
    <row r="126" spans="1:8" s="45" customFormat="1" ht="9" customHeight="1">
      <c r="A126" s="59" t="s">
        <v>16</v>
      </c>
      <c r="B126" s="66">
        <v>100</v>
      </c>
      <c r="C126" s="66">
        <v>31.62</v>
      </c>
      <c r="D126" s="66">
        <v>50.36</v>
      </c>
      <c r="E126" s="66">
        <v>61.96</v>
      </c>
      <c r="F126" s="66">
        <v>80.96</v>
      </c>
      <c r="G126" s="66">
        <v>95.57</v>
      </c>
      <c r="H126" s="44"/>
    </row>
    <row r="127" spans="1:8" s="45" customFormat="1" ht="9" customHeight="1">
      <c r="A127" s="60" t="s">
        <v>26</v>
      </c>
      <c r="B127" s="67">
        <v>100</v>
      </c>
      <c r="C127" s="67">
        <v>32.69</v>
      </c>
      <c r="D127" s="67">
        <v>51.43</v>
      </c>
      <c r="E127" s="67">
        <v>62.87</v>
      </c>
      <c r="F127" s="67">
        <v>81.39</v>
      </c>
      <c r="G127" s="67">
        <v>95.62</v>
      </c>
      <c r="H127" s="44"/>
    </row>
    <row r="128" spans="1:8" ht="10.5" customHeight="1">
      <c r="A128" s="68" t="s">
        <v>32</v>
      </c>
      <c r="B128" s="10"/>
      <c r="C128" s="10"/>
      <c r="D128" s="10"/>
      <c r="E128" s="10"/>
      <c r="F128" s="10"/>
      <c r="G128" s="10"/>
      <c r="H128" s="10"/>
    </row>
    <row r="129" spans="1:8" ht="10.5" customHeight="1">
      <c r="A129" s="69" t="s">
        <v>38</v>
      </c>
      <c r="B129" s="10"/>
      <c r="C129" s="10"/>
      <c r="D129" s="10"/>
      <c r="E129" s="10"/>
      <c r="F129" s="10"/>
      <c r="G129" s="10"/>
      <c r="H129" s="10"/>
    </row>
    <row r="130" ht="10.5" customHeight="1">
      <c r="A130" s="69" t="s">
        <v>37</v>
      </c>
    </row>
    <row r="131" ht="10.5" customHeight="1">
      <c r="A131" s="69" t="s">
        <v>33</v>
      </c>
    </row>
    <row r="132" ht="10.5" customHeight="1">
      <c r="A132" s="69" t="s">
        <v>35</v>
      </c>
    </row>
    <row r="133" ht="10.5" customHeight="1">
      <c r="A133" s="69" t="s">
        <v>36</v>
      </c>
    </row>
    <row r="134" ht="10.5" customHeight="1">
      <c r="A134" s="69" t="s">
        <v>34</v>
      </c>
    </row>
    <row r="135" ht="10.5" customHeight="1">
      <c r="A135" s="71" t="s">
        <v>40</v>
      </c>
    </row>
    <row r="136" ht="12.75">
      <c r="A136" s="70"/>
    </row>
    <row r="137" ht="12.75">
      <c r="A137" s="70"/>
    </row>
    <row r="138" ht="12.75">
      <c r="A138" s="70"/>
    </row>
    <row r="139" ht="12.75">
      <c r="A139" s="70"/>
    </row>
  </sheetData>
  <printOptions/>
  <pageMargins left="0.5" right="0.5" top="0.5" bottom="0.5" header="0.5" footer="0.5"/>
  <pageSetup orientation="landscape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JNW</cp:lastModifiedBy>
  <cp:lastPrinted>2000-06-09T17:55:59Z</cp:lastPrinted>
  <dcterms:created xsi:type="dcterms:W3CDTF">2000-01-21T15:25:50Z</dcterms:created>
  <dcterms:modified xsi:type="dcterms:W3CDTF">2000-06-05T09:38:33Z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