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5"/>
  <workbookPr defaultThemeVersion="166925"/>
  <mc:AlternateContent xmlns:mc="http://schemas.openxmlformats.org/markup-compatibility/2006">
    <mc:Choice Requires="x15">
      <x15ac:absPath xmlns:x15ac="http://schemas.microsoft.com/office/spreadsheetml/2010/11/ac" url="https://usdoe-my.sharepoint.com/personal/kerryann_turner_hq_doe_gov/Documents/Desktop/"/>
    </mc:Choice>
  </mc:AlternateContent>
  <xr:revisionPtr revIDLastSave="50" documentId="8_{3C10EC2F-09FE-4733-88FA-B0FCF6CAE0E5}" xr6:coauthVersionLast="47" xr6:coauthVersionMax="47" xr10:uidLastSave="{049487B9-DEF9-4E94-8310-87AB81DA55DF}"/>
  <bookViews>
    <workbookView xWindow="-110" yWindow="-110" windowWidth="19420" windowHeight="10420" tabRatio="806" firstSheet="2" activeTab="3" xr2:uid="{7D37CB59-E6D9-4910-8F40-E7893D3CF24F}"/>
  </bookViews>
  <sheets>
    <sheet name="Requirements" sheetId="11" r:id="rId1"/>
    <sheet name="Dropdown" sheetId="13" state="hidden" r:id="rId2"/>
    <sheet name="Discount Rate (w cost) Input" sheetId="14" r:id="rId3"/>
    <sheet name="Discount Rate (no cost) Input" sheetId="15" r:id="rId4"/>
    <sheet name="Example-Discount Rate (w cost) " sheetId="10" r:id="rId5"/>
    <sheet name="Example-Discount Rate (no cost)" sheetId="12" r:id="rId6"/>
    <sheet name="Bill Credit Disc Rate - Cost" sheetId="4" state="hidden" r:id="rId7"/>
    <sheet name="Bill Credit Disc Rate - No Cost" sheetId="8" state="hidden" r:id="rId8"/>
    <sheet name="List Values" sheetId="7" state="hidden" r:id="rId9"/>
  </sheets>
  <definedNames>
    <definedName name="_xlnm.Print_Area" localSheetId="6">'Bill Credit Disc Rate - Cost'!$A$3:$B$10</definedName>
    <definedName name="_xlnm.Print_Area" localSheetId="7">'Bill Credit Disc Rate - No Cost'!$A$3:$B$10</definedName>
    <definedName name="_xlnm.Print_Area" localSheetId="4">'Example-Discount Rate (w cost) '!$A$5:$B$8</definedName>
    <definedName name="_xlnm.Print_Area" localSheetId="2">'Discount Rate (w cost) Input'!$A$5:$B$8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15" l="1"/>
  <c r="B11" i="15"/>
  <c r="B21" i="15" l="1"/>
  <c r="B12" i="15"/>
  <c r="B18" i="15"/>
  <c r="B20" i="15" s="1"/>
  <c r="B11" i="14" l="1"/>
  <c r="B12" i="14" s="1"/>
  <c r="B17" i="14" s="1"/>
  <c r="B19" i="14" s="1"/>
  <c r="B21" i="14" l="1"/>
  <c r="B20" i="14"/>
  <c r="B22" i="14" s="1"/>
  <c r="B19" i="12"/>
  <c r="B21" i="12" s="1"/>
  <c r="B11" i="12"/>
  <c r="B12" i="12" s="1"/>
  <c r="B18" i="12" l="1"/>
  <c r="B20" i="12" s="1"/>
  <c r="B11" i="10"/>
  <c r="B12" i="10" s="1"/>
  <c r="B17" i="10" s="1"/>
  <c r="B19" i="10" s="1"/>
  <c r="B21" i="10" l="1"/>
  <c r="B20" i="10"/>
  <c r="B22" i="10" s="1"/>
  <c r="B7" i="8"/>
  <c r="B9" i="4"/>
  <c r="B8" i="4"/>
  <c r="B8" i="8" l="1"/>
  <c r="B9" i="8" s="1"/>
</calcChain>
</file>

<file path=xl/sharedStrings.xml><?xml version="1.0" encoding="utf-8"?>
<sst xmlns="http://schemas.openxmlformats.org/spreadsheetml/2006/main" count="113" uniqueCount="52">
  <si>
    <t>PLEASE READ THIS TAB IN ITS ENTIRETY BEFORE INPUTTING ANY DATA ON THE FOLLOWING TABS.</t>
  </si>
  <si>
    <t>Category 4 Demonstration of Financial Benefits Statement Template</t>
  </si>
  <si>
    <t>Requirements</t>
  </si>
  <si>
    <t>This excel file provides a template to assist the applicant in preparing a Demonstration of Financial Benefits Statement outlined in § 1.48E(h)-1(f)(3) for a Category 4 application which several required components.</t>
  </si>
  <si>
    <t>Initial Application</t>
  </si>
  <si>
    <r>
      <t xml:space="preserve">Applicants applying for an allocation under Category 4 must provide </t>
    </r>
    <r>
      <rPr>
        <b/>
        <u/>
        <sz val="11"/>
        <color theme="1"/>
        <rFont val="Calibri"/>
        <family val="2"/>
        <scheme val="minor"/>
      </rPr>
      <t>a draft</t>
    </r>
    <r>
      <rPr>
        <sz val="11"/>
        <color theme="1"/>
        <rFont val="Calibri"/>
        <family val="2"/>
        <scheme val="minor"/>
      </rPr>
      <t xml:space="preserve"> Demonstration of Financial Benefits statement (as defined in § 1.48E(h)-1(f)(3)) demonstrating that the financial benefits requirements will be met based on the expected annual energy produced by the as-built facility at placed in service and during the recapture period under § 48E(h)(5) and § 1.48E(h)-1(n).  This draft Demonstration of Financial Benefits statement must include:</t>
    </r>
  </si>
  <si>
    <t>(i) A calculation of the total financial benefits of annual electricity production
(ii) The percent of the total financial benefits provided and/or assigned to Qualifying Households
(iii) The bill credit discount rate method used (with cost to participate or no or nominal cost of participation)
(iv) A calculation of the bill credit discount rate
(v) A description of the means of distributing the required benefits to Qualifying Households</t>
  </si>
  <si>
    <t>Placed in Service</t>
  </si>
  <si>
    <r>
      <t xml:space="preserve">To satisfy the documentation requirements for Placed in Services, the owner must provide </t>
    </r>
    <r>
      <rPr>
        <b/>
        <u/>
        <sz val="11"/>
        <color theme="1"/>
        <rFont val="Calibri"/>
        <family val="2"/>
        <scheme val="minor"/>
      </rPr>
      <t>a final</t>
    </r>
    <r>
      <rPr>
        <sz val="11"/>
        <color theme="1"/>
        <rFont val="Calibri"/>
        <family val="2"/>
        <scheme val="minor"/>
      </rPr>
      <t xml:space="preserve"> Demonstration of Financial Benefits statement as defined in § 1.48E(h)-1(f)(3)(vi) demonstrating that the financial benefits requirements will be met based on the expected annual energy produced by the as-built facility at placed in service and during the recapture period under § 48E(h)(5) and § 1.48E(h)-1(n). The final statement should clarify differences, if any, from the draft Demonstration of Financial Benefits statement provided during the application process and include:</t>
    </r>
  </si>
  <si>
    <t>(i - v) Same as above
(vi) Documentation that the facility is enrolled in the applicable utility tariff, program, or other arrangement used to distribute financial benefits to Qualifying Households (note this is submitted separately from the Demonstration of Financial Benefits Statement)</t>
  </si>
  <si>
    <t>Please use the "Discount Rate (w cost)" tab if qualifying households incur costs towards participating in a program to receive financial benefits from electricity production from the applicable facility. Please use the "Discount Rate (no cost)" tab if qualifying households do not incur costs towards participating in a program to receive financial benefits from electricity production from the applicable facility. Please note there are two example tabs that show sample calculations using numbers from the final regulations.</t>
  </si>
  <si>
    <t>No or nominal cost to participate</t>
  </si>
  <si>
    <t>Cost to participate</t>
  </si>
  <si>
    <t>Please use this tab if qualifying households incur costs towards participating in a program to receive financial benefits from electricity production from the applicable facility</t>
  </si>
  <si>
    <t xml:space="preserve">Input </t>
  </si>
  <si>
    <t>All figures serve as estimates and should be calculated on an annual basis; Please use averages where per household benefits/costs vary.</t>
  </si>
  <si>
    <t>Calculated value - do not edit cell</t>
  </si>
  <si>
    <t>1. Calculate Total Annual Financial Benefits of Electricity Production (described under § 1.48E(h)-1(f)(1)(ii))</t>
  </si>
  <si>
    <t>a. Total financial benefits of the electricity produced by the applicable facility (i.e., the sum of all value from electricity production as measured by the utility, independent system operator, or other off-taker procuring electricity, and any additional value (including, for example, any electricity services, products, and credits or certificates such as RECs provided in connection with the electricity produced by such facility, but excluding any Federal tax credits), from the facility)</t>
  </si>
  <si>
    <t>b. Percent of financial benefits of the electricity produced by the applicable facility and assigned to Qualifying Households (must be at least 50%)</t>
  </si>
  <si>
    <t>c. Number of Qualifying Households served</t>
  </si>
  <si>
    <r>
      <t xml:space="preserve">d. Amount of total financial benefits provided to all Qualifying Households:  </t>
    </r>
    <r>
      <rPr>
        <b/>
        <sz val="11"/>
        <rFont val="Calibri"/>
        <family val="2"/>
        <scheme val="minor"/>
      </rPr>
      <t>[Calculated 1.a * 1.b]</t>
    </r>
  </si>
  <si>
    <r>
      <t xml:space="preserve">e. Amount of total financial benefits provided to each Qualifying Household: </t>
    </r>
    <r>
      <rPr>
        <b/>
        <sz val="11"/>
        <rFont val="Calibri"/>
        <family val="2"/>
        <scheme val="minor"/>
      </rPr>
      <t>[Calculated 1.d / 1.c]</t>
    </r>
  </si>
  <si>
    <t>f. Does this facility fall under bill credit discount rate with cost to particpate or no or nominal cost of participation?</t>
  </si>
  <si>
    <t>2. Calculate Bill Credit Discount Rate - With cost to participate in the program (described under § 1.48E(h)-1(f)(2)(i))</t>
  </si>
  <si>
    <r>
      <t xml:space="preserve">a. Amount of the total financial benefit provided to each Qualifying Household: </t>
    </r>
    <r>
      <rPr>
        <b/>
        <sz val="11"/>
        <rFont val="Calibri"/>
        <family val="2"/>
        <scheme val="minor"/>
      </rPr>
      <t>[Calculated 1.d / 1.c]</t>
    </r>
  </si>
  <si>
    <t>b. Payments made by each Qualifying Household (or payments remitted on behalf of the Qualifying Household through net crediting, consolidated billing, or similar arrangements) to the facility owner and any related third parties as a condition of receiving that financial benefit</t>
  </si>
  <si>
    <r>
      <t xml:space="preserve">c. Net financial benefit (cost savings) to each Qualifying Household: </t>
    </r>
    <r>
      <rPr>
        <b/>
        <sz val="11"/>
        <rFont val="Calibri"/>
        <family val="2"/>
        <scheme val="minor"/>
      </rPr>
      <t>[Calculated 2.a - 2.b]</t>
    </r>
  </si>
  <si>
    <r>
      <t xml:space="preserve">d. Net financial benefit (cost savings) to all Qualifying Households: </t>
    </r>
    <r>
      <rPr>
        <b/>
        <sz val="11"/>
        <rFont val="Calibri"/>
        <family val="2"/>
        <scheme val="minor"/>
      </rPr>
      <t>[Calculated 1.c * 2.c]</t>
    </r>
  </si>
  <si>
    <r>
      <rPr>
        <sz val="11"/>
        <rFont val="Calibri"/>
        <family val="2"/>
        <scheme val="minor"/>
      </rPr>
      <t>e. Bill credit discount rate for each Qualifying Household (must be at least 20%):</t>
    </r>
    <r>
      <rPr>
        <b/>
        <sz val="11"/>
        <rFont val="Calibri"/>
        <family val="2"/>
        <scheme val="minor"/>
      </rPr>
      <t xml:space="preserve"> [Calculated 2.c / 2.a]</t>
    </r>
  </si>
  <si>
    <r>
      <rPr>
        <sz val="11"/>
        <rFont val="Calibri"/>
        <family val="2"/>
        <scheme val="minor"/>
      </rPr>
      <t>f. Bill credit discount rate for all Qualifying Households (must be at least 20%):</t>
    </r>
    <r>
      <rPr>
        <b/>
        <sz val="11"/>
        <rFont val="Calibri"/>
        <family val="2"/>
        <scheme val="minor"/>
      </rPr>
      <t xml:space="preserve"> [Calculated 2.d / 1.d]</t>
    </r>
  </si>
  <si>
    <t>Description of Means for Distributing the Required Financial Benefits to Qualifying Households</t>
  </si>
  <si>
    <t>Please use this tab if qualifying households do not incur costs towards participating in a program to receive financial benefits from electricity production from the applicable facility</t>
  </si>
  <si>
    <t>2. Calculate Bill Credit Discount Rate - With no or nominal cost to participate in the program (described under § 1.48E(h)-1(f)(2)(i) &amp; outlined in example 3 in § 1.48E(h)-1(f)(2)(iv)(C))</t>
  </si>
  <si>
    <t xml:space="preserve">a. Net financial benefits provided to each Qualifying Household (including utility bill credits, reductions in a Qualifying Household's electricity rate, or other monetary benefits accrued by a Qualifying Household on their utility bill) </t>
  </si>
  <si>
    <r>
      <t xml:space="preserve">b. Amount of the total financial benefit assigned to each Qualifying Household: </t>
    </r>
    <r>
      <rPr>
        <b/>
        <sz val="11"/>
        <rFont val="Calibri"/>
        <family val="2"/>
        <scheme val="minor"/>
      </rPr>
      <t>[Calculated 1.d / 1.c]</t>
    </r>
  </si>
  <si>
    <r>
      <t xml:space="preserve">c. Net financial benefit (cost savings) to all Qualifying Households: </t>
    </r>
    <r>
      <rPr>
        <b/>
        <sz val="11"/>
        <rFont val="Calibri"/>
        <family val="2"/>
        <scheme val="minor"/>
      </rPr>
      <t>[Calculated 1.c * 2.a]</t>
    </r>
  </si>
  <si>
    <r>
      <rPr>
        <sz val="11"/>
        <rFont val="Calibri"/>
        <family val="2"/>
        <scheme val="minor"/>
      </rPr>
      <t>d. Bill credit discount rate for each Qualifying Household (must be at least 20%):</t>
    </r>
    <r>
      <rPr>
        <b/>
        <sz val="11"/>
        <rFont val="Calibri"/>
        <family val="2"/>
        <scheme val="minor"/>
      </rPr>
      <t xml:space="preserve"> [Calculated 2.a / 2.b]</t>
    </r>
  </si>
  <si>
    <r>
      <rPr>
        <sz val="11"/>
        <rFont val="Calibri"/>
        <family val="2"/>
        <scheme val="minor"/>
      </rPr>
      <t>e. Bill credit discount rate for all Qualifying Households (must be at least 20%):</t>
    </r>
    <r>
      <rPr>
        <b/>
        <sz val="11"/>
        <rFont val="Calibri"/>
        <family val="2"/>
        <scheme val="minor"/>
      </rPr>
      <t xml:space="preserve"> [Calculated 2.c / 1.d]</t>
    </r>
  </si>
  <si>
    <t>DRAFT: DELIBERATIVE AND CONFIDENTIAL</t>
  </si>
  <si>
    <t>Calculate Bill Credit Discount Rate - If there is a cost to participate in the program (described under § 1.48E(h)-1(f)(2)(i) &amp; outlined in example 1 in § 1.48E(h)-1(f)(2)(iv)(A))</t>
  </si>
  <si>
    <t>Expected annual benefit provided to each Qualifying Household (i.e., sum of all annual utility bill credits, reductions in a qualifying household's electricity rate, or other monetary benefits accrued by the qualifying household on their utility bill)</t>
  </si>
  <si>
    <t>Expected annual cost to each Qualifying Household (i.e., sum of subscription payments for zero carbon and any other fees or charges, such as consolidated billing fees)</t>
  </si>
  <si>
    <t>Net Savings to household</t>
  </si>
  <si>
    <t>Bill credit discount rate for each Qualifying Household (must be &gt;= 20%)</t>
  </si>
  <si>
    <t>Description of Means for Distributing the Required Financial Value to Qualifying Households</t>
  </si>
  <si>
    <t>Calculate Bill Credit Discount Rate - If there is no or nominal cost to participate in the program (described under § 1.48E(h)-1(f)(2)(i) &amp; outlined in example 3 in § 1.48E(h)-1(f)(2)(iv)(C))</t>
  </si>
  <si>
    <t>Total annual benefit provided to a Qualifying Household (i.e., sum of all utility bill credits, reductions in a qualifying household's electricity rate, or other monetary benefits accrued by the qualifying household on their utility bill)</t>
  </si>
  <si>
    <t>Total annual benefits provided to all Qualifying Households</t>
  </si>
  <si>
    <t>Total financial value of the electricity produced by the facility and assigned to the Qualifying Households</t>
  </si>
  <si>
    <t>Yes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</si>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</sst>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b/>
      <sz val="11"/>
      <color rgb="FFFF0000"/>
      <name val="Calibri"/>
      <family val="2"/>
      <scheme val="minor"/>
    </font>
    <font>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b/>
      <u/>
      <sz val="11"/>
      <color theme="1"/>
      <name val="Calibri"/>
      <family val="2"/>
      <scheme val="minor"/>
    </font>
    <font>
      <u/>
      <sz val="11"/>
      <color theme="1"/>
      <name val="Calibri"/>
      <family val="2"/>
      <scheme val="minor"/>
    </font>
    <font>
      <b/>
      <sz val="11"/>
      <color theme="1"/>
      <name val="Calibri"/>
      <family val="2"/>
      <scheme val="minor"/>
    </font>
    <font>
      <b/>
      <sz val="15"/>
      <color rgb="FF002060"/>
      <name val="Calibri"/>
      <family val="2"/>
      <scheme val="minor"/>
    </font>
    <font>
      <b/>
      <sz val="13"/>
      <color rgb="FF000000"/>
      <name val="Calibri"/>
      <scheme val="minor"/>
    </font>
    <font>
      <b/>
      <sz val="13"/>
      <color theme="1"/>
      <name val="Calibri"/>
      <family val="2"/>
      <scheme val="minor"/>
    </font>
    <font>
      <b/>
      <u/>
      <sz val="13"/>
      <color theme="1"/>
      <name val="Calibri"/>
      <family val="2"/>
      <scheme val="minor"/>
    </font>
  </fonts>
  <fills count="7">
    <fill>
      <patternFill patternType="none"/>
    </fill>
    <fill>
      <patternFill patternType="gray125"/>
    </fill>
    <fill>
      <patternFill patternType="solid">
        <fgColor rgb="FFFFCC99"/>
      </patternFill>
    </fill>
    <fill>
      <patternFill patternType="solid">
        <fgColor rgb="FFF2F2F2"/>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ck">
        <color theme="4"/>
      </bottom>
      <diagonal/>
    </border>
    <border>
      <left style="thin">
        <color indexed="64"/>
      </left>
      <right/>
      <top/>
      <bottom style="thick">
        <color theme="4" tint="0.499984740745262"/>
      </bottom>
      <diagonal/>
    </border>
    <border>
      <left/>
      <right style="thin">
        <color indexed="64"/>
      </right>
      <top/>
      <bottom style="thick">
        <color theme="4" tint="0.499984740745262"/>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1" applyNumberFormat="0" applyFill="0" applyAlignment="0" applyProtection="0"/>
    <xf numFmtId="0" fontId="2" fillId="0" borderId="2" applyNumberFormat="0" applyFill="0" applyAlignment="0" applyProtection="0"/>
    <xf numFmtId="0" fontId="3" fillId="2" borderId="3" applyNumberFormat="0" applyAlignment="0" applyProtection="0"/>
    <xf numFmtId="44" fontId="5" fillId="0" borderId="0" applyFont="0" applyFill="0" applyBorder="0" applyAlignment="0" applyProtection="0"/>
    <xf numFmtId="9" fontId="5" fillId="0" borderId="0" applyFont="0" applyFill="0" applyBorder="0" applyAlignment="0" applyProtection="0"/>
  </cellStyleXfs>
  <cellXfs count="54">
    <xf numFmtId="0" fontId="0" fillId="0" borderId="0" xfId="0"/>
    <xf numFmtId="0" fontId="0" fillId="0" borderId="4" xfId="0" applyBorder="1"/>
    <xf numFmtId="44" fontId="7" fillId="2" borderId="6" xfId="4" applyFont="1" applyFill="1" applyBorder="1" applyAlignment="1">
      <alignment horizontal="center"/>
    </xf>
    <xf numFmtId="9" fontId="8" fillId="3" borderId="6" xfId="5" applyFont="1" applyFill="1" applyBorder="1" applyAlignment="1">
      <alignment horizontal="center"/>
    </xf>
    <xf numFmtId="0" fontId="0" fillId="0" borderId="7" xfId="0" applyBorder="1"/>
    <xf numFmtId="0" fontId="7" fillId="0" borderId="6" xfId="0" applyFont="1" applyBorder="1" applyAlignment="1">
      <alignment horizontal="left" indent="1"/>
    </xf>
    <xf numFmtId="0" fontId="7" fillId="0" borderId="6" xfId="0" applyFont="1" applyBorder="1" applyAlignment="1">
      <alignment horizontal="left" vertical="center" wrapText="1" indent="1"/>
    </xf>
    <xf numFmtId="44" fontId="8" fillId="3" borderId="13" xfId="4" applyFont="1" applyFill="1" applyBorder="1" applyAlignment="1">
      <alignment horizontal="center"/>
    </xf>
    <xf numFmtId="0" fontId="7" fillId="0" borderId="6" xfId="0" applyFont="1" applyBorder="1" applyAlignment="1">
      <alignment horizontal="left" wrapText="1" indent="1"/>
    </xf>
    <xf numFmtId="0" fontId="8" fillId="0" borderId="6" xfId="0" applyFont="1" applyBorder="1" applyAlignment="1">
      <alignment horizontal="left" wrapText="1" indent="1"/>
    </xf>
    <xf numFmtId="0" fontId="7" fillId="0" borderId="4" xfId="0" applyFont="1" applyBorder="1" applyAlignment="1">
      <alignment horizontal="left" wrapText="1" indent="1"/>
    </xf>
    <xf numFmtId="3" fontId="7" fillId="2" borderId="6" xfId="3" applyNumberFormat="1" applyFont="1" applyBorder="1" applyAlignment="1">
      <alignment horizontal="right"/>
    </xf>
    <xf numFmtId="0" fontId="0" fillId="0" borderId="0" xfId="0" applyAlignment="1">
      <alignment horizontal="left" vertical="center" wrapText="1" indent="1"/>
    </xf>
    <xf numFmtId="0" fontId="0" fillId="0" borderId="0" xfId="0" applyAlignment="1">
      <alignment vertical="center" wrapText="1"/>
    </xf>
    <xf numFmtId="0" fontId="0" fillId="0" borderId="0" xfId="0" quotePrefix="1" applyAlignment="1">
      <alignment horizontal="left" vertical="center" wrapText="1" indent="1"/>
    </xf>
    <xf numFmtId="3" fontId="7" fillId="2" borderId="0" xfId="3" applyNumberFormat="1" applyFont="1" applyBorder="1" applyAlignment="1">
      <alignment horizontal="center"/>
    </xf>
    <xf numFmtId="44" fontId="8" fillId="3" borderId="0" xfId="4" applyFont="1" applyFill="1" applyBorder="1" applyAlignment="1">
      <alignment horizontal="center"/>
    </xf>
    <xf numFmtId="0" fontId="4" fillId="0" borderId="0" xfId="0" applyFont="1"/>
    <xf numFmtId="0" fontId="6" fillId="0" borderId="0" xfId="0" applyFont="1"/>
    <xf numFmtId="0" fontId="7" fillId="0" borderId="11" xfId="0" applyFont="1" applyBorder="1" applyAlignment="1">
      <alignment horizontal="left" wrapText="1" indent="1"/>
    </xf>
    <xf numFmtId="44" fontId="7" fillId="2" borderId="11" xfId="4" applyFont="1" applyFill="1" applyBorder="1" applyAlignment="1">
      <alignment horizontal="center"/>
    </xf>
    <xf numFmtId="44" fontId="8" fillId="3" borderId="11" xfId="4" applyFont="1" applyFill="1" applyBorder="1" applyAlignment="1">
      <alignment horizontal="center"/>
    </xf>
    <xf numFmtId="0" fontId="10" fillId="0" borderId="0" xfId="0" applyFont="1" applyAlignment="1">
      <alignment horizontal="left" vertical="center" wrapText="1" indent="1"/>
    </xf>
    <xf numFmtId="9" fontId="7" fillId="2" borderId="11" xfId="5" applyFont="1" applyFill="1" applyBorder="1" applyAlignment="1">
      <alignment horizontal="right"/>
    </xf>
    <xf numFmtId="44" fontId="0" fillId="0" borderId="0" xfId="0" applyNumberFormat="1"/>
    <xf numFmtId="9" fontId="8" fillId="3" borderId="11" xfId="5" applyFont="1" applyFill="1" applyBorder="1" applyAlignment="1">
      <alignment horizontal="center"/>
    </xf>
    <xf numFmtId="44" fontId="8" fillId="3" borderId="7" xfId="4" applyFont="1" applyFill="1" applyBorder="1" applyAlignment="1">
      <alignment horizontal="center"/>
    </xf>
    <xf numFmtId="0" fontId="7" fillId="0" borderId="0" xfId="0" applyFont="1"/>
    <xf numFmtId="44" fontId="8" fillId="0" borderId="0" xfId="4" applyFont="1" applyFill="1" applyBorder="1" applyAlignment="1">
      <alignment horizontal="center"/>
    </xf>
    <xf numFmtId="9" fontId="0" fillId="0" borderId="0" xfId="5" applyFont="1"/>
    <xf numFmtId="0" fontId="8" fillId="0" borderId="4" xfId="0" applyFont="1" applyBorder="1" applyAlignment="1">
      <alignment horizontal="left" wrapText="1" indent="1"/>
    </xf>
    <xf numFmtId="0" fontId="11" fillId="4" borderId="0" xfId="0" applyFont="1" applyFill="1"/>
    <xf numFmtId="0" fontId="9" fillId="0" borderId="0" xfId="0" applyFont="1" applyAlignment="1">
      <alignment horizontal="left" vertical="center" wrapText="1" indent="1"/>
    </xf>
    <xf numFmtId="0" fontId="9" fillId="0" borderId="0" xfId="0" quotePrefix="1" applyFont="1" applyAlignment="1">
      <alignment horizontal="left" vertical="center" wrapText="1" indent="1"/>
    </xf>
    <xf numFmtId="0" fontId="0" fillId="0" borderId="0" xfId="0" applyAlignment="1">
      <alignment horizontal="left" vertical="center" wrapText="1"/>
    </xf>
    <xf numFmtId="0" fontId="9" fillId="0" borderId="0" xfId="0" applyFont="1" applyAlignment="1">
      <alignment vertical="center" wrapText="1"/>
    </xf>
    <xf numFmtId="0" fontId="12" fillId="5" borderId="8" xfId="1" applyFont="1" applyFill="1" applyBorder="1" applyAlignment="1"/>
    <xf numFmtId="0" fontId="1" fillId="0" borderId="1" xfId="1" applyAlignment="1">
      <alignment horizontal="left"/>
    </xf>
    <xf numFmtId="0" fontId="2" fillId="0" borderId="2" xfId="2" applyAlignment="1">
      <alignment horizontal="left"/>
    </xf>
    <xf numFmtId="0" fontId="7" fillId="2" borderId="5" xfId="3" applyFont="1" applyBorder="1" applyAlignment="1">
      <alignment horizontal="left" vertical="top" wrapText="1"/>
    </xf>
    <xf numFmtId="0" fontId="7" fillId="2" borderId="12" xfId="3" applyFont="1" applyBorder="1" applyAlignment="1">
      <alignment horizontal="left" vertical="top" wrapText="1"/>
    </xf>
    <xf numFmtId="0" fontId="2" fillId="0" borderId="9" xfId="2" applyBorder="1" applyAlignment="1">
      <alignment vertical="center" wrapText="1"/>
    </xf>
    <xf numFmtId="0" fontId="2" fillId="0" borderId="10" xfId="2" applyBorder="1" applyAlignment="1"/>
    <xf numFmtId="0" fontId="0" fillId="4" borderId="0" xfId="0" applyFill="1"/>
    <xf numFmtId="0" fontId="1" fillId="5" borderId="1" xfId="1" applyFont="1" applyFill="1" applyAlignment="1">
      <alignment horizontal="left"/>
    </xf>
    <xf numFmtId="0" fontId="13" fillId="0" borderId="2" xfId="2" applyFont="1" applyAlignment="1">
      <alignment horizontal="left"/>
    </xf>
    <xf numFmtId="0" fontId="14" fillId="0" borderId="2" xfId="2" applyFont="1" applyAlignment="1">
      <alignment horizontal="left"/>
    </xf>
    <xf numFmtId="0" fontId="14" fillId="0" borderId="2" xfId="2" applyFont="1" applyAlignment="1">
      <alignment vertical="center" wrapText="1"/>
    </xf>
    <xf numFmtId="0" fontId="14" fillId="0" borderId="2" xfId="2" applyFont="1" applyAlignment="1"/>
    <xf numFmtId="0" fontId="15" fillId="0" borderId="9" xfId="2" applyFont="1" applyBorder="1" applyAlignment="1"/>
    <xf numFmtId="0" fontId="9" fillId="0" borderId="0" xfId="0" applyFont="1" applyAlignment="1">
      <alignment horizontal="left" vertical="center" wrapText="1"/>
    </xf>
    <xf numFmtId="0" fontId="9" fillId="0" borderId="0" xfId="0" quotePrefix="1" applyFont="1" applyAlignment="1">
      <alignment horizontal="left" vertical="center" wrapText="1"/>
    </xf>
    <xf numFmtId="0" fontId="1" fillId="5" borderId="1" xfId="1" applyFill="1" applyAlignment="1">
      <alignment horizontal="left"/>
    </xf>
    <xf numFmtId="0" fontId="1" fillId="6" borderId="1" xfId="1" applyFill="1" applyAlignment="1">
      <alignment horizontal="left"/>
    </xf>
  </cellXfs>
  <cellStyles count="6">
    <cellStyle name="Currency" xfId="4" builtinId="4"/>
    <cellStyle name="Heading 1" xfId="1" builtinId="16"/>
    <cellStyle name="Heading 2" xfId="2" builtinId="17"/>
    <cellStyle name="Input" xfId="3" builtinId="20"/>
    <cellStyle name="Normal" xfId="0" builtinId="0"/>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C01C7-B6B5-44B4-BBFC-498ABC86680B}">
  <sheetPr>
    <tabColor rgb="FFC00000"/>
  </sheetPr>
  <dimension ref="A1:A34"/>
  <sheetViews>
    <sheetView showGridLines="0" zoomScaleNormal="100" workbookViewId="0">
      <selection activeCell="A3" sqref="A3"/>
    </sheetView>
  </sheetViews>
  <sheetFormatPr defaultRowHeight="14.45"/>
  <cols>
    <col min="1" max="1" width="244.5703125" bestFit="1" customWidth="1"/>
  </cols>
  <sheetData>
    <row r="1" spans="1:1">
      <c r="A1" s="31" t="s">
        <v>0</v>
      </c>
    </row>
    <row r="3" spans="1:1" ht="20.100000000000001" thickBot="1">
      <c r="A3" s="36" t="s">
        <v>1</v>
      </c>
    </row>
    <row r="4" spans="1:1" ht="15" thickTop="1"/>
    <row r="5" spans="1:1" ht="17.25">
      <c r="A5" s="49" t="s">
        <v>2</v>
      </c>
    </row>
    <row r="6" spans="1:1" ht="16.5" customHeight="1" thickTop="1">
      <c r="A6" s="13" t="s">
        <v>3</v>
      </c>
    </row>
    <row r="7" spans="1:1" ht="16.5" customHeight="1">
      <c r="A7" s="13"/>
    </row>
    <row r="8" spans="1:1" ht="15">
      <c r="A8" s="50" t="s">
        <v>4</v>
      </c>
    </row>
    <row r="9" spans="1:1" ht="30" customHeight="1">
      <c r="A9" s="34" t="s">
        <v>5</v>
      </c>
    </row>
    <row r="10" spans="1:1" ht="72.599999999999994">
      <c r="A10" s="14" t="s">
        <v>6</v>
      </c>
    </row>
    <row r="11" spans="1:1">
      <c r="A11" s="14"/>
    </row>
    <row r="12" spans="1:1" ht="15">
      <c r="A12" s="51" t="s">
        <v>7</v>
      </c>
    </row>
    <row r="13" spans="1:1" ht="45.75">
      <c r="A13" s="34" t="s">
        <v>8</v>
      </c>
    </row>
    <row r="14" spans="1:1" ht="29.1">
      <c r="A14" s="12" t="s">
        <v>9</v>
      </c>
    </row>
    <row r="15" spans="1:1">
      <c r="A15" s="14"/>
    </row>
    <row r="16" spans="1:1" ht="29.1">
      <c r="A16" s="35" t="s">
        <v>10</v>
      </c>
    </row>
    <row r="17" spans="1:1">
      <c r="A17" s="14"/>
    </row>
    <row r="18" spans="1:1">
      <c r="A18" s="14"/>
    </row>
    <row r="19" spans="1:1">
      <c r="A19" s="32"/>
    </row>
    <row r="20" spans="1:1">
      <c r="A20" s="14"/>
    </row>
    <row r="21" spans="1:1">
      <c r="A21" s="14"/>
    </row>
    <row r="22" spans="1:1">
      <c r="A22" s="14"/>
    </row>
    <row r="23" spans="1:1">
      <c r="A23" s="14"/>
    </row>
    <row r="24" spans="1:1">
      <c r="A24" s="32"/>
    </row>
    <row r="25" spans="1:1">
      <c r="A25" s="22"/>
    </row>
    <row r="26" spans="1:1">
      <c r="A26" s="14"/>
    </row>
    <row r="27" spans="1:1">
      <c r="A27" s="14"/>
    </row>
    <row r="28" spans="1:1">
      <c r="A28" s="14"/>
    </row>
    <row r="29" spans="1:1">
      <c r="A29" s="14"/>
    </row>
    <row r="30" spans="1:1">
      <c r="A30" s="22"/>
    </row>
    <row r="31" spans="1:1">
      <c r="A31" s="14"/>
    </row>
    <row r="32" spans="1:1">
      <c r="A32" s="14"/>
    </row>
    <row r="33" spans="1:1">
      <c r="A33" s="33"/>
    </row>
    <row r="34" spans="1:1">
      <c r="A34" s="1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61743-9988-4893-8DB4-46DDC8AA0268}">
  <dimension ref="A1:A2"/>
  <sheetViews>
    <sheetView workbookViewId="0">
      <selection sqref="A1:A2"/>
    </sheetView>
  </sheetViews>
  <sheetFormatPr defaultRowHeight="14.45"/>
  <sheetData>
    <row r="1" spans="1:1">
      <c r="A1" t="s">
        <v>11</v>
      </c>
    </row>
    <row r="2" spans="1:1">
      <c r="A2" t="s">
        <v>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85B2E-611D-4C1B-9362-152A7D60ACBD}">
  <sheetPr>
    <tabColor rgb="FF00B050"/>
    <pageSetUpPr fitToPage="1"/>
  </sheetPr>
  <dimension ref="A1:C26"/>
  <sheetViews>
    <sheetView showGridLines="0" topLeftCell="A26" zoomScaleNormal="100" workbookViewId="0">
      <selection activeCell="A3" sqref="A3"/>
    </sheetView>
  </sheetViews>
  <sheetFormatPr defaultRowHeight="14.45"/>
  <cols>
    <col min="1" max="1" width="152.7109375" customWidth="1"/>
    <col min="2" max="2" width="31.5703125" customWidth="1"/>
    <col min="3" max="3" width="14" customWidth="1"/>
  </cols>
  <sheetData>
    <row r="1" spans="1:3">
      <c r="A1" s="43"/>
    </row>
    <row r="2" spans="1:3">
      <c r="A2" s="31" t="s">
        <v>13</v>
      </c>
      <c r="B2" s="15" t="s">
        <v>14</v>
      </c>
    </row>
    <row r="3" spans="1:3">
      <c r="A3" s="31" t="s">
        <v>15</v>
      </c>
      <c r="B3" s="16" t="s">
        <v>16</v>
      </c>
    </row>
    <row r="4" spans="1:3">
      <c r="B4" s="28"/>
    </row>
    <row r="5" spans="1:3" ht="19.5">
      <c r="A5" s="44" t="s">
        <v>1</v>
      </c>
      <c r="B5" s="44"/>
    </row>
    <row r="6" spans="1:3" ht="15" thickTop="1">
      <c r="A6" s="1"/>
    </row>
    <row r="7" spans="1:3" ht="17.25">
      <c r="A7" s="45" t="s">
        <v>17</v>
      </c>
      <c r="B7" s="38"/>
    </row>
    <row r="8" spans="1:3" ht="44.1" thickTop="1">
      <c r="A8" s="8" t="s">
        <v>18</v>
      </c>
      <c r="B8" s="2"/>
    </row>
    <row r="9" spans="1:3">
      <c r="A9" s="6" t="s">
        <v>19</v>
      </c>
      <c r="B9" s="23"/>
    </row>
    <row r="10" spans="1:3">
      <c r="A10" s="5" t="s">
        <v>20</v>
      </c>
      <c r="B10" s="11"/>
    </row>
    <row r="11" spans="1:3">
      <c r="A11" s="5" t="s">
        <v>21</v>
      </c>
      <c r="B11" s="7">
        <f>B8*B9</f>
        <v>0</v>
      </c>
      <c r="C11" s="24"/>
    </row>
    <row r="12" spans="1:3">
      <c r="A12" s="5" t="s">
        <v>22</v>
      </c>
      <c r="B12" s="7" t="e">
        <f>B11/B10</f>
        <v>#DIV/0!</v>
      </c>
    </row>
    <row r="13" spans="1:3">
      <c r="A13" s="5" t="s">
        <v>23</v>
      </c>
      <c r="B13" s="11"/>
    </row>
    <row r="14" spans="1:3">
      <c r="A14" s="27"/>
      <c r="B14" s="27"/>
    </row>
    <row r="15" spans="1:3">
      <c r="A15" s="27"/>
      <c r="B15" s="27"/>
    </row>
    <row r="16" spans="1:3" ht="17.25">
      <c r="A16" s="46" t="s">
        <v>24</v>
      </c>
      <c r="B16" s="46"/>
    </row>
    <row r="17" spans="1:3" ht="15" customHeight="1" thickTop="1">
      <c r="A17" s="5" t="s">
        <v>25</v>
      </c>
      <c r="B17" s="26" t="e">
        <f>B12</f>
        <v>#DIV/0!</v>
      </c>
    </row>
    <row r="18" spans="1:3" ht="30" customHeight="1">
      <c r="A18" s="8" t="s">
        <v>26</v>
      </c>
      <c r="B18" s="2"/>
    </row>
    <row r="19" spans="1:3" ht="15" customHeight="1">
      <c r="A19" s="8" t="s">
        <v>27</v>
      </c>
      <c r="B19" s="21" t="e">
        <f>B17-B18</f>
        <v>#DIV/0!</v>
      </c>
    </row>
    <row r="20" spans="1:3">
      <c r="A20" s="8" t="s">
        <v>28</v>
      </c>
      <c r="B20" s="21" t="e">
        <f>B19*B10</f>
        <v>#DIV/0!</v>
      </c>
    </row>
    <row r="21" spans="1:3">
      <c r="A21" s="9" t="s">
        <v>29</v>
      </c>
      <c r="B21" s="3" t="e">
        <f>(B19/B17)</f>
        <v>#DIV/0!</v>
      </c>
      <c r="C21" s="29"/>
    </row>
    <row r="22" spans="1:3" ht="14.45" customHeight="1">
      <c r="A22" s="9" t="s">
        <v>30</v>
      </c>
      <c r="B22" s="3" t="e">
        <f>B20/B11</f>
        <v>#DIV/0!</v>
      </c>
    </row>
    <row r="23" spans="1:3">
      <c r="A23" s="27"/>
      <c r="B23" s="27"/>
    </row>
    <row r="24" spans="1:3">
      <c r="A24" s="30"/>
    </row>
    <row r="25" spans="1:3" ht="17.25">
      <c r="A25" s="47" t="s">
        <v>31</v>
      </c>
      <c r="B25" s="48"/>
    </row>
    <row r="26" spans="1:3" ht="108.75" customHeight="1" thickTop="1">
      <c r="A26" s="39"/>
      <c r="B26" s="40"/>
    </row>
  </sheetData>
  <mergeCells count="5">
    <mergeCell ref="A5:B5"/>
    <mergeCell ref="A7:B7"/>
    <mergeCell ref="A16:B16"/>
    <mergeCell ref="A25:B25"/>
    <mergeCell ref="A26:B26"/>
  </mergeCells>
  <pageMargins left="0.7" right="0.7" top="0.75" bottom="0.75" header="0.3" footer="0.3"/>
  <pageSetup scale="8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CFE03EC9-9E79-4CCE-9DA9-D0A0215D5C91}">
          <x14:formula1>
            <xm:f>Dropdown!$A$1:$A$2</xm:f>
          </x14:formula1>
          <xm:sqref>B13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C2F09-BECF-4A17-86CB-E615681FC318}">
  <sheetPr>
    <tabColor rgb="FFFFC000"/>
  </sheetPr>
  <dimension ref="A1:C25"/>
  <sheetViews>
    <sheetView showGridLines="0" tabSelected="1" zoomScaleNormal="100" workbookViewId="0">
      <selection activeCell="A3" sqref="A3"/>
    </sheetView>
  </sheetViews>
  <sheetFormatPr defaultRowHeight="14.45"/>
  <cols>
    <col min="1" max="1" width="152.7109375" customWidth="1"/>
    <col min="2" max="2" width="31.5703125" customWidth="1"/>
    <col min="3" max="3" width="14" customWidth="1"/>
  </cols>
  <sheetData>
    <row r="1" spans="1:3" ht="8.25" customHeight="1">
      <c r="A1" s="43"/>
    </row>
    <row r="2" spans="1:3">
      <c r="A2" s="31" t="s">
        <v>32</v>
      </c>
      <c r="B2" s="15" t="s">
        <v>14</v>
      </c>
    </row>
    <row r="3" spans="1:3">
      <c r="A3" s="31" t="s">
        <v>15</v>
      </c>
      <c r="B3" s="16" t="s">
        <v>16</v>
      </c>
    </row>
    <row r="4" spans="1:3">
      <c r="A4" s="18"/>
      <c r="B4" s="28"/>
    </row>
    <row r="5" spans="1:3" ht="20.100000000000001" thickBot="1">
      <c r="A5" s="52" t="s">
        <v>1</v>
      </c>
      <c r="B5" s="52"/>
    </row>
    <row r="6" spans="1:3" ht="15" thickTop="1">
      <c r="A6" s="1"/>
    </row>
    <row r="7" spans="1:3" ht="17.25">
      <c r="A7" s="46" t="s">
        <v>17</v>
      </c>
      <c r="B7" s="46"/>
    </row>
    <row r="8" spans="1:3" ht="44.1" thickTop="1">
      <c r="A8" s="8" t="s">
        <v>18</v>
      </c>
      <c r="B8" s="2"/>
    </row>
    <row r="9" spans="1:3">
      <c r="A9" s="6" t="s">
        <v>19</v>
      </c>
      <c r="B9" s="23"/>
    </row>
    <row r="10" spans="1:3">
      <c r="A10" s="5" t="s">
        <v>20</v>
      </c>
      <c r="B10" s="11"/>
    </row>
    <row r="11" spans="1:3">
      <c r="A11" s="5" t="s">
        <v>21</v>
      </c>
      <c r="B11" s="7">
        <f>B8*B9</f>
        <v>0</v>
      </c>
      <c r="C11" s="24"/>
    </row>
    <row r="12" spans="1:3">
      <c r="A12" s="5" t="s">
        <v>22</v>
      </c>
      <c r="B12" s="7" t="e">
        <f>B11/B10</f>
        <v>#DIV/0!</v>
      </c>
    </row>
    <row r="13" spans="1:3">
      <c r="A13" s="5" t="s">
        <v>23</v>
      </c>
      <c r="B13" s="11"/>
    </row>
    <row r="14" spans="1:3">
      <c r="A14" s="27"/>
      <c r="B14" s="27"/>
    </row>
    <row r="15" spans="1:3">
      <c r="A15" s="27"/>
      <c r="B15" s="27"/>
    </row>
    <row r="16" spans="1:3" ht="17.25">
      <c r="A16" s="46" t="s">
        <v>33</v>
      </c>
      <c r="B16" s="46"/>
    </row>
    <row r="17" spans="1:2" ht="29.45" thickTop="1">
      <c r="A17" s="8" t="s">
        <v>34</v>
      </c>
      <c r="B17" s="2"/>
    </row>
    <row r="18" spans="1:2">
      <c r="A18" s="5" t="s">
        <v>35</v>
      </c>
      <c r="B18" s="21" t="e">
        <f>B11/B10</f>
        <v>#DIV/0!</v>
      </c>
    </row>
    <row r="19" spans="1:2">
      <c r="A19" s="8" t="s">
        <v>36</v>
      </c>
      <c r="B19" s="21">
        <f>B17*B10</f>
        <v>0</v>
      </c>
    </row>
    <row r="20" spans="1:2">
      <c r="A20" s="9" t="s">
        <v>37</v>
      </c>
      <c r="B20" s="25" t="e">
        <f>B17/B18</f>
        <v>#DIV/0!</v>
      </c>
    </row>
    <row r="21" spans="1:2">
      <c r="A21" s="9" t="s">
        <v>38</v>
      </c>
      <c r="B21" s="25" t="e">
        <f>B19/B11</f>
        <v>#DIV/0!</v>
      </c>
    </row>
    <row r="22" spans="1:2">
      <c r="A22" s="30"/>
    </row>
    <row r="23" spans="1:2">
      <c r="A23" s="30"/>
    </row>
    <row r="24" spans="1:2" ht="17.25">
      <c r="A24" s="47" t="s">
        <v>31</v>
      </c>
      <c r="B24" s="48"/>
    </row>
    <row r="25" spans="1:2" ht="108.75" customHeight="1" thickTop="1">
      <c r="A25" s="39"/>
      <c r="B25" s="40"/>
    </row>
  </sheetData>
  <mergeCells count="5">
    <mergeCell ref="A5:B5"/>
    <mergeCell ref="A7:B7"/>
    <mergeCell ref="A16:B16"/>
    <mergeCell ref="A24:B24"/>
    <mergeCell ref="A25:B25"/>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484F4F7-9B4E-484E-B431-10262DFF7434}">
          <x14:formula1>
            <xm:f>Dropdown!$A$1:$A$2</xm:f>
          </x14:formula1>
          <xm:sqref>B13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0B49D-956A-4AD8-AFD5-380F834DDBA9}">
  <sheetPr>
    <tabColor theme="1" tint="0.499984740745262"/>
    <pageSetUpPr fitToPage="1"/>
  </sheetPr>
  <dimension ref="A2:C26"/>
  <sheetViews>
    <sheetView showGridLines="0" topLeftCell="A8" zoomScaleNormal="100" workbookViewId="0">
      <selection activeCell="A3" sqref="A3"/>
    </sheetView>
  </sheetViews>
  <sheetFormatPr defaultRowHeight="14.45"/>
  <cols>
    <col min="1" max="1" width="152.7109375" customWidth="1"/>
    <col min="2" max="2" width="31.5703125" customWidth="1"/>
    <col min="3" max="3" width="14" customWidth="1"/>
  </cols>
  <sheetData>
    <row r="2" spans="1:3">
      <c r="A2" s="31" t="s">
        <v>13</v>
      </c>
      <c r="B2" s="15" t="s">
        <v>14</v>
      </c>
    </row>
    <row r="3" spans="1:3">
      <c r="A3" s="31" t="s">
        <v>15</v>
      </c>
      <c r="B3" s="16" t="s">
        <v>16</v>
      </c>
    </row>
    <row r="4" spans="1:3">
      <c r="B4" s="28"/>
    </row>
    <row r="5" spans="1:3" ht="20.100000000000001" thickBot="1">
      <c r="A5" s="52" t="s">
        <v>1</v>
      </c>
      <c r="B5" s="52"/>
    </row>
    <row r="6" spans="1:3" ht="15" thickTop="1">
      <c r="A6" s="1"/>
    </row>
    <row r="7" spans="1:3" ht="17.25">
      <c r="A7" s="46" t="s">
        <v>17</v>
      </c>
      <c r="B7" s="46"/>
    </row>
    <row r="8" spans="1:3" ht="44.1" thickTop="1">
      <c r="A8" s="8" t="s">
        <v>18</v>
      </c>
      <c r="B8" s="2">
        <v>160000</v>
      </c>
    </row>
    <row r="9" spans="1:3">
      <c r="A9" s="6" t="s">
        <v>19</v>
      </c>
      <c r="B9" s="23">
        <v>0.5</v>
      </c>
    </row>
    <row r="10" spans="1:3">
      <c r="A10" s="5" t="s">
        <v>20</v>
      </c>
      <c r="B10" s="11">
        <v>100</v>
      </c>
    </row>
    <row r="11" spans="1:3">
      <c r="A11" s="5" t="s">
        <v>21</v>
      </c>
      <c r="B11" s="7">
        <f>B8*B9</f>
        <v>80000</v>
      </c>
      <c r="C11" s="24"/>
    </row>
    <row r="12" spans="1:3">
      <c r="A12" s="5" t="s">
        <v>22</v>
      </c>
      <c r="B12" s="7">
        <f>B11/B10</f>
        <v>800</v>
      </c>
    </row>
    <row r="13" spans="1:3">
      <c r="A13" s="5" t="s">
        <v>23</v>
      </c>
      <c r="B13" s="11"/>
    </row>
    <row r="14" spans="1:3">
      <c r="A14" s="27"/>
      <c r="B14" s="27"/>
    </row>
    <row r="15" spans="1:3">
      <c r="A15" s="27"/>
      <c r="B15" s="27"/>
    </row>
    <row r="16" spans="1:3" ht="17.25">
      <c r="A16" s="46" t="s">
        <v>24</v>
      </c>
      <c r="B16" s="46"/>
    </row>
    <row r="17" spans="1:3" ht="15" customHeight="1" thickTop="1">
      <c r="A17" s="5" t="s">
        <v>25</v>
      </c>
      <c r="B17" s="26">
        <f>B12</f>
        <v>800</v>
      </c>
    </row>
    <row r="18" spans="1:3" ht="30" customHeight="1">
      <c r="A18" s="8" t="s">
        <v>26</v>
      </c>
      <c r="B18" s="2">
        <v>600</v>
      </c>
    </row>
    <row r="19" spans="1:3" ht="15" customHeight="1">
      <c r="A19" s="8" t="s">
        <v>27</v>
      </c>
      <c r="B19" s="21">
        <f>B17-B18</f>
        <v>200</v>
      </c>
    </row>
    <row r="20" spans="1:3">
      <c r="A20" s="8" t="s">
        <v>28</v>
      </c>
      <c r="B20" s="21">
        <f>B19*B10</f>
        <v>20000</v>
      </c>
    </row>
    <row r="21" spans="1:3">
      <c r="A21" s="9" t="s">
        <v>29</v>
      </c>
      <c r="B21" s="3">
        <f>(B19/B17)</f>
        <v>0.25</v>
      </c>
      <c r="C21" s="29"/>
    </row>
    <row r="22" spans="1:3" ht="14.45" customHeight="1">
      <c r="A22" s="9" t="s">
        <v>30</v>
      </c>
      <c r="B22" s="3">
        <f>B20/B11</f>
        <v>0.25</v>
      </c>
    </row>
    <row r="23" spans="1:3">
      <c r="A23" s="27"/>
      <c r="B23" s="27"/>
    </row>
    <row r="24" spans="1:3">
      <c r="A24" s="30"/>
    </row>
    <row r="25" spans="1:3" ht="17.25">
      <c r="A25" s="47" t="s">
        <v>31</v>
      </c>
      <c r="B25" s="48"/>
    </row>
    <row r="26" spans="1:3" ht="108.75" customHeight="1" thickTop="1">
      <c r="A26" s="39"/>
      <c r="B26" s="40"/>
    </row>
  </sheetData>
  <mergeCells count="5">
    <mergeCell ref="A25:B25"/>
    <mergeCell ref="A26:B26"/>
    <mergeCell ref="A5:B5"/>
    <mergeCell ref="A7:B7"/>
    <mergeCell ref="A16:B16"/>
  </mergeCells>
  <pageMargins left="0.7" right="0.7" top="0.75" bottom="0.75" header="0.3" footer="0.3"/>
  <pageSetup scale="8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48AD8F72-640B-43BD-8C1C-AEC9B2609501}">
          <x14:formula1>
            <xm:f>Dropdown!$A$1:$A$2</xm:f>
          </x14:formula1>
          <xm:sqref>B13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CC690-F70D-46DF-B9D8-03AEC85BBB56}">
  <sheetPr>
    <tabColor theme="1" tint="0.499984740745262"/>
  </sheetPr>
  <dimension ref="A1:C25"/>
  <sheetViews>
    <sheetView showGridLines="0" zoomScaleNormal="100" workbookViewId="0">
      <selection activeCell="A3" sqref="A3"/>
    </sheetView>
  </sheetViews>
  <sheetFormatPr defaultRowHeight="14.45"/>
  <cols>
    <col min="1" max="1" width="152.7109375" customWidth="1"/>
    <col min="2" max="2" width="31.5703125" customWidth="1"/>
    <col min="3" max="3" width="14" customWidth="1"/>
  </cols>
  <sheetData>
    <row r="1" spans="1:3" hidden="1"/>
    <row r="2" spans="1:3">
      <c r="A2" s="31" t="s">
        <v>32</v>
      </c>
      <c r="B2" s="15" t="s">
        <v>14</v>
      </c>
    </row>
    <row r="3" spans="1:3">
      <c r="A3" s="31" t="s">
        <v>15</v>
      </c>
      <c r="B3" s="16" t="s">
        <v>16</v>
      </c>
    </row>
    <row r="4" spans="1:3">
      <c r="A4" s="18"/>
      <c r="B4" s="28"/>
    </row>
    <row r="5" spans="1:3" ht="20.100000000000001" thickBot="1">
      <c r="A5" s="53" t="s">
        <v>1</v>
      </c>
      <c r="B5" s="53"/>
    </row>
    <row r="6" spans="1:3" ht="15" thickTop="1">
      <c r="A6" s="1"/>
    </row>
    <row r="7" spans="1:3" ht="17.25">
      <c r="A7" s="46" t="s">
        <v>17</v>
      </c>
      <c r="B7" s="46"/>
    </row>
    <row r="8" spans="1:3" ht="44.1" thickTop="1">
      <c r="A8" s="8" t="s">
        <v>18</v>
      </c>
      <c r="B8" s="2">
        <v>160000</v>
      </c>
    </row>
    <row r="9" spans="1:3">
      <c r="A9" s="6" t="s">
        <v>19</v>
      </c>
      <c r="B9" s="23">
        <v>0.5</v>
      </c>
    </row>
    <row r="10" spans="1:3">
      <c r="A10" s="5" t="s">
        <v>20</v>
      </c>
      <c r="B10" s="11">
        <v>100</v>
      </c>
    </row>
    <row r="11" spans="1:3">
      <c r="A11" s="5" t="s">
        <v>21</v>
      </c>
      <c r="B11" s="7">
        <f>B8*B9</f>
        <v>80000</v>
      </c>
      <c r="C11" s="24"/>
    </row>
    <row r="12" spans="1:3">
      <c r="A12" s="5" t="s">
        <v>22</v>
      </c>
      <c r="B12" s="7">
        <f>B11/B10</f>
        <v>800</v>
      </c>
    </row>
    <row r="13" spans="1:3">
      <c r="A13" s="5" t="s">
        <v>23</v>
      </c>
      <c r="B13" s="11"/>
    </row>
    <row r="14" spans="1:3">
      <c r="A14" s="27"/>
      <c r="B14" s="27"/>
    </row>
    <row r="15" spans="1:3">
      <c r="A15" s="27"/>
      <c r="B15" s="27"/>
    </row>
    <row r="16" spans="1:3" ht="17.25">
      <c r="A16" s="46" t="s">
        <v>33</v>
      </c>
      <c r="B16" s="46"/>
    </row>
    <row r="17" spans="1:2" ht="29.45" thickTop="1">
      <c r="A17" s="8" t="s">
        <v>34</v>
      </c>
      <c r="B17" s="2">
        <v>200</v>
      </c>
    </row>
    <row r="18" spans="1:2">
      <c r="A18" s="5" t="s">
        <v>35</v>
      </c>
      <c r="B18" s="21">
        <f>B11/B10</f>
        <v>800</v>
      </c>
    </row>
    <row r="19" spans="1:2">
      <c r="A19" s="8" t="s">
        <v>36</v>
      </c>
      <c r="B19" s="21">
        <f>B17*B10</f>
        <v>20000</v>
      </c>
    </row>
    <row r="20" spans="1:2">
      <c r="A20" s="9" t="s">
        <v>37</v>
      </c>
      <c r="B20" s="25">
        <f>B17/B18</f>
        <v>0.25</v>
      </c>
    </row>
    <row r="21" spans="1:2">
      <c r="A21" s="9" t="s">
        <v>38</v>
      </c>
      <c r="B21" s="25">
        <f>B19/B11</f>
        <v>0.25</v>
      </c>
    </row>
    <row r="22" spans="1:2">
      <c r="A22" s="30"/>
    </row>
    <row r="23" spans="1:2">
      <c r="A23" s="30"/>
    </row>
    <row r="24" spans="1:2" ht="17.25">
      <c r="A24" s="47" t="s">
        <v>31</v>
      </c>
      <c r="B24" s="48"/>
    </row>
    <row r="25" spans="1:2" ht="108.75" customHeight="1" thickTop="1">
      <c r="A25" s="39"/>
      <c r="B25" s="40"/>
    </row>
  </sheetData>
  <mergeCells count="5">
    <mergeCell ref="A5:B5"/>
    <mergeCell ref="A7:B7"/>
    <mergeCell ref="A16:B16"/>
    <mergeCell ref="A24:B24"/>
    <mergeCell ref="A25:B25"/>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AA1DFCA-8464-43A7-84A3-54FF06BAE010}">
          <x14:formula1>
            <xm:f>Dropdown!$A$1:$A$2</xm:f>
          </x14:formula1>
          <xm:sqref>B13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7987B-7F6D-47E9-B919-F3D475A07476}">
  <sheetPr>
    <pageSetUpPr fitToPage="1"/>
  </sheetPr>
  <dimension ref="A1:B12"/>
  <sheetViews>
    <sheetView showGridLines="0" zoomScaleNormal="100" workbookViewId="0">
      <selection activeCell="A5" sqref="A5:XFD12"/>
    </sheetView>
  </sheetViews>
  <sheetFormatPr defaultRowHeight="14.45"/>
  <cols>
    <col min="1" max="1" width="149.42578125" customWidth="1"/>
    <col min="2" max="2" width="38.7109375" customWidth="1"/>
  </cols>
  <sheetData>
    <row r="1" spans="1:2">
      <c r="A1" s="17" t="s">
        <v>39</v>
      </c>
      <c r="B1" s="15" t="s">
        <v>14</v>
      </c>
    </row>
    <row r="2" spans="1:2">
      <c r="A2" s="18"/>
      <c r="B2" s="16" t="s">
        <v>16</v>
      </c>
    </row>
    <row r="3" spans="1:2" ht="20.100000000000001" thickBot="1">
      <c r="A3" s="37" t="s">
        <v>1</v>
      </c>
      <c r="B3" s="37"/>
    </row>
    <row r="4" spans="1:2" ht="15" thickTop="1"/>
    <row r="5" spans="1:2" ht="17.45" thickBot="1">
      <c r="A5" s="38" t="s">
        <v>40</v>
      </c>
      <c r="B5" s="38"/>
    </row>
    <row r="6" spans="1:2" ht="30" customHeight="1" thickTop="1">
      <c r="A6" s="19" t="s">
        <v>41</v>
      </c>
      <c r="B6" s="20">
        <v>240</v>
      </c>
    </row>
    <row r="7" spans="1:2" ht="15" customHeight="1">
      <c r="A7" s="8" t="s">
        <v>42</v>
      </c>
      <c r="B7" s="2">
        <v>192</v>
      </c>
    </row>
    <row r="8" spans="1:2" ht="15" customHeight="1">
      <c r="A8" s="8" t="s">
        <v>43</v>
      </c>
      <c r="B8" s="2">
        <f>B6-B7</f>
        <v>48</v>
      </c>
    </row>
    <row r="9" spans="1:2">
      <c r="A9" s="9" t="s">
        <v>44</v>
      </c>
      <c r="B9" s="3">
        <f>((B6-B7)/B6)</f>
        <v>0.2</v>
      </c>
    </row>
    <row r="10" spans="1:2">
      <c r="A10" s="1"/>
      <c r="B10" s="4"/>
    </row>
    <row r="11" spans="1:2" ht="17.45" thickBot="1">
      <c r="A11" s="41" t="s">
        <v>45</v>
      </c>
      <c r="B11" s="42"/>
    </row>
    <row r="12" spans="1:2" ht="108.75" customHeight="1" thickTop="1">
      <c r="A12" s="39"/>
      <c r="B12" s="40"/>
    </row>
  </sheetData>
  <mergeCells count="4">
    <mergeCell ref="A12:B12"/>
    <mergeCell ref="A11:B11"/>
    <mergeCell ref="A3:B3"/>
    <mergeCell ref="A5:B5"/>
  </mergeCells>
  <pageMargins left="0.7" right="0.7" top="0.75" bottom="0.75" header="0.3" footer="0.3"/>
  <pageSetup scale="8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68740-C1B4-45BC-A84F-7590E28D42B9}">
  <sheetPr>
    <pageSetUpPr fitToPage="1"/>
  </sheetPr>
  <dimension ref="A1:B12"/>
  <sheetViews>
    <sheetView showGridLines="0" zoomScaleNormal="100" workbookViewId="0">
      <selection activeCell="D6" sqref="D6"/>
    </sheetView>
  </sheetViews>
  <sheetFormatPr defaultRowHeight="14.45"/>
  <cols>
    <col min="1" max="1" width="149.42578125" customWidth="1"/>
    <col min="2" max="2" width="38.7109375" customWidth="1"/>
  </cols>
  <sheetData>
    <row r="1" spans="1:2">
      <c r="A1" s="17" t="s">
        <v>39</v>
      </c>
      <c r="B1" s="15" t="s">
        <v>14</v>
      </c>
    </row>
    <row r="2" spans="1:2">
      <c r="A2" s="18"/>
      <c r="B2" s="16" t="s">
        <v>16</v>
      </c>
    </row>
    <row r="3" spans="1:2" ht="20.100000000000001" thickBot="1">
      <c r="A3" s="37" t="s">
        <v>1</v>
      </c>
      <c r="B3" s="37"/>
    </row>
    <row r="4" spans="1:2" ht="15" thickTop="1"/>
    <row r="5" spans="1:2" ht="17.45" thickBot="1">
      <c r="A5" s="38" t="s">
        <v>46</v>
      </c>
      <c r="B5" s="38"/>
    </row>
    <row r="6" spans="1:2" ht="29.45" thickTop="1">
      <c r="A6" s="8" t="s">
        <v>47</v>
      </c>
      <c r="B6" s="2">
        <v>160</v>
      </c>
    </row>
    <row r="7" spans="1:2">
      <c r="A7" s="8" t="s">
        <v>48</v>
      </c>
      <c r="B7" s="21">
        <f>B6*'Example-Discount Rate (w cost) '!B10</f>
        <v>16000</v>
      </c>
    </row>
    <row r="8" spans="1:2">
      <c r="A8" s="10" t="s">
        <v>49</v>
      </c>
      <c r="B8" s="21">
        <f>'Example-Discount Rate (w cost) '!B11</f>
        <v>80000</v>
      </c>
    </row>
    <row r="9" spans="1:2">
      <c r="A9" s="9" t="s">
        <v>44</v>
      </c>
      <c r="B9" s="3">
        <f>B7/B8</f>
        <v>0.2</v>
      </c>
    </row>
    <row r="10" spans="1:2">
      <c r="A10" s="1"/>
      <c r="B10" s="4"/>
    </row>
    <row r="11" spans="1:2" ht="17.45" thickBot="1">
      <c r="A11" s="41" t="s">
        <v>45</v>
      </c>
      <c r="B11" s="42"/>
    </row>
    <row r="12" spans="1:2" ht="108.75" customHeight="1" thickTop="1">
      <c r="A12" s="39"/>
      <c r="B12" s="40"/>
    </row>
  </sheetData>
  <mergeCells count="4">
    <mergeCell ref="A12:B12"/>
    <mergeCell ref="A3:B3"/>
    <mergeCell ref="A5:B5"/>
    <mergeCell ref="A11:B11"/>
  </mergeCells>
  <pageMargins left="0.7" right="0.7" top="0.75" bottom="0.75" header="0.3" footer="0.3"/>
  <pageSetup scale="8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DBF4F-9E58-40B0-A3B4-FD811A44ADDA}">
  <dimension ref="A1:A2"/>
  <sheetViews>
    <sheetView workbookViewId="0">
      <selection activeCell="A3" sqref="A3"/>
    </sheetView>
  </sheetViews>
  <sheetFormatPr defaultRowHeight="14.45"/>
  <sheetData>
    <row r="1" spans="1:1">
      <c r="A1" t="s">
        <v>50</v>
      </c>
    </row>
    <row r="2" spans="1:1">
      <c r="A2" t="s">
        <v>51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ource xmlns="ea3e22c0-2010-4735-95f2-41793e0eea20">
      <UserInfo>
        <DisplayName/>
        <AccountId xsi:nil="true"/>
        <AccountType/>
      </UserInfo>
    </Source>
    <TaxCatchAll xmlns="0a20205c-0631-4ff0-81c6-46eee12fe7e9" xsi:nil="true"/>
    <lcf76f155ced4ddcb4097134ff3c332f xmlns="ea3e22c0-2010-4735-95f2-41793e0eea20">
      <Terms xmlns="http://schemas.microsoft.com/office/infopath/2007/PartnerControls"/>
    </lcf76f155ced4ddcb4097134ff3c332f>
    <_x007b_erspm xmlns="ea3e22c0-2010-4735-95f2-41793e0eea20">
      <UserInfo>
        <DisplayName/>
        <AccountId xsi:nil="true"/>
        <AccountType/>
      </UserInfo>
    </_x007b_erspm>
    <Cateogry xmlns="ea3e22c0-2010-4735-95f2-41793e0eea2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39E68F0B6DD59468CE2DBFBC0E82E9F" ma:contentTypeVersion="21" ma:contentTypeDescription="Create a new document." ma:contentTypeScope="" ma:versionID="4f1ab776701c2b05c65f3b097456de05">
  <xsd:schema xmlns:xsd="http://www.w3.org/2001/XMLSchema" xmlns:xs="http://www.w3.org/2001/XMLSchema" xmlns:p="http://schemas.microsoft.com/office/2006/metadata/properties" xmlns:ns2="ea3e22c0-2010-4735-95f2-41793e0eea20" xmlns:ns3="f6149ba4-e7c3-4c79-b905-3086dac52ee3" xmlns:ns4="0a20205c-0631-4ff0-81c6-46eee12fe7e9" targetNamespace="http://schemas.microsoft.com/office/2006/metadata/properties" ma:root="true" ma:fieldsID="f4a792cd3ae17985c51be12320476adc" ns2:_="" ns3:_="" ns4:_="">
    <xsd:import namespace="ea3e22c0-2010-4735-95f2-41793e0eea20"/>
    <xsd:import namespace="f6149ba4-e7c3-4c79-b905-3086dac52ee3"/>
    <xsd:import namespace="0a20205c-0631-4ff0-81c6-46eee12fe7e9"/>
    <xsd:element name="properties">
      <xsd:complexType>
        <xsd:sequence>
          <xsd:element name="documentManagement">
            <xsd:complexType>
              <xsd:all>
                <xsd:element ref="ns2:Cateogry" minOccurs="0"/>
                <xsd:element ref="ns2:Source" minOccurs="0"/>
                <xsd:element ref="ns2:_x007b_erspm"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3e22c0-2010-4735-95f2-41793e0eea20" elementFormDefault="qualified">
    <xsd:import namespace="http://schemas.microsoft.com/office/2006/documentManagement/types"/>
    <xsd:import namespace="http://schemas.microsoft.com/office/infopath/2007/PartnerControls"/>
    <xsd:element name="Cateogry" ma:index="2" nillable="true" ma:displayName="Cateogry" ma:format="Dropdown" ma:internalName="Cateogry" ma:readOnly="false">
      <xsd:simpleType>
        <xsd:union memberTypes="dms:Text">
          <xsd:simpleType>
            <xsd:restriction base="dms:Choice">
              <xsd:enumeration value="Grid"/>
              <xsd:enumeration value="Climate"/>
              <xsd:enumeration value="Energy Finance"/>
              <xsd:enumeration value="EJ"/>
              <xsd:enumeration value="Decarbonization"/>
              <xsd:enumeration value="International"/>
              <xsd:enumeration value="Carbon Capture"/>
              <xsd:enumeration value="Clean Energy"/>
              <xsd:enumeration value="EA"/>
              <xsd:enumeration value="SA"/>
              <xsd:enumeration value="COS"/>
            </xsd:restriction>
          </xsd:simpleType>
        </xsd:union>
      </xsd:simpleType>
    </xsd:element>
    <xsd:element name="Source" ma:index="3" nillable="true" ma:displayName="Source" ma:format="Dropdown" ma:list="UserInfo" ma:SharePointGroup="0" ma:internalName="Source"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7b_erspm" ma:index="4" nillable="true" ma:displayName="Person" ma:format="Dropdown" ma:list="UserInfo" ma:SharePointGroup="0" ma:internalName="_x007b_erspm"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hidden="true" ma:internalName="MediaServiceAutoTags" ma:readOnly="true">
      <xsd:simpleType>
        <xsd:restriction base="dms:Text"/>
      </xsd:simpleType>
    </xsd:element>
    <xsd:element name="MediaServiceOCR" ma:index="11" nillable="true" ma:displayName="Extracted Text" ma:hidden="true" ma:internalName="MediaServiceOCR"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20" nillable="true" ma:displayName="Length (seconds)" ma:hidden="true" ma:internalName="MediaLengthInSeconds" ma:readOnly="true">
      <xsd:simpleType>
        <xsd:restriction base="dms:Unknown"/>
      </xsd:simpleType>
    </xsd:element>
    <xsd:element name="MediaServiceLocation" ma:index="21" nillable="true" ma:displayName="Location" ma:hidden="true"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6d46bd7-4a58-4bc0-a217-7245e6e704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149ba4-e7c3-4c79-b905-3086dac52ee3"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20205c-0631-4ff0-81c6-46eee12fe7e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8c3af51-6e31-4d5c-a055-fd6f2590e1e7}" ma:internalName="TaxCatchAll" ma:readOnly="false" ma:showField="CatchAllData" ma:web="f6149ba4-e7c3-4c79-b905-3086dac52e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EF95D6-2849-491F-A9DD-F66D538748B2}"/>
</file>

<file path=customXml/itemProps2.xml><?xml version="1.0" encoding="utf-8"?>
<ds:datastoreItem xmlns:ds="http://schemas.openxmlformats.org/officeDocument/2006/customXml" ds:itemID="{FB520381-30E9-4290-9ED5-385511940D1B}"/>
</file>

<file path=customXml/itemProps3.xml><?xml version="1.0" encoding="utf-8"?>
<ds:datastoreItem xmlns:ds="http://schemas.openxmlformats.org/officeDocument/2006/customXml" ds:itemID="{21C55338-F2B3-45F5-8415-13A8FF592495}"/>
</file>

<file path=docProps/app.xml><?xml version="1.0" encoding="utf-8"?>
<Properties xmlns="http://schemas.openxmlformats.org/officeDocument/2006/extended-properties" xmlns:vt="http://schemas.openxmlformats.org/officeDocument/2006/docPropsVTypes">
  <Application>Microsoft Excel Online</Application>
  <Manager/>
  <Company>United States Department of the Treasury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Joel, Max</dc:creator>
  <cp:keywords/>
  <dc:description/>
  <cp:lastModifiedBy>Turner, Kerryann</cp:lastModifiedBy>
  <cp:revision/>
  <dcterms:created xsi:type="dcterms:W3CDTF">2024-11-14T01:31:59Z</dcterms:created>
  <dcterms:modified xsi:type="dcterms:W3CDTF">2025-01-10T18:57:10Z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0x010100239E68F0B6DD59468CE2DBFBC0E82E9F</vt:lpwstr>
  </property>
  <property fmtid="{D5CDD505-2E9C-101B-9397-08002B2CF9AE}" pid="3" name="MediaServiceImageTags">
    <vt:lpwstr/>
  </property>
  <property fmtid="{D5CDD505-2E9C-101B-9397-08002B2CF9AE}" pid="4" name="_dlc_DocIdItemGuid">
    <vt:lpwstr>d75835b0-958a-45a9-8fa8-283a73413b17</vt:lpwstr>
  </property>
  <property fmtid="{D5CDD505-2E9C-101B-9397-08002B2CF9AE}" pid="5" name="TaxKeyword">
    <vt:lpwstr/>
  </property>
</Properties>
</file>