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codeName="ThisWorkbook"/>
  <mc:AlternateContent xmlns:mc="http://schemas.openxmlformats.org/markup-compatibility/2006">
    <mc:Choice Requires="x15">
      <x15ac:absPath xmlns:x15ac="http://schemas.microsoft.com/office/spreadsheetml/2010/11/ac" url="https://irsgov-my.sharepoint.com/personal/7gzmb_ds_irsnet_gov/Documents/Documents/PGLD-SG ProgramEvaluation and Risk Analyst/Website Review/Website Update Information/SCSEM Files/SCSEM Files 07162026/"/>
    </mc:Choice>
  </mc:AlternateContent>
  <xr:revisionPtr revIDLastSave="0" documentId="8_{FB9D85BD-FA6F-4CE3-BA4D-5B22BD67FD5A}" xr6:coauthVersionLast="47" xr6:coauthVersionMax="47" xr10:uidLastSave="{00000000-0000-0000-0000-000000000000}"/>
  <bookViews>
    <workbookView xWindow="-110" yWindow="-110" windowWidth="19420" windowHeight="10300" tabRatio="732" xr2:uid="{00000000-000D-0000-FFFF-FFFF00000000}"/>
  </bookViews>
  <sheets>
    <sheet name="Dashboard" sheetId="5" r:id="rId1"/>
    <sheet name="Results" sheetId="29" r:id="rId2"/>
    <sheet name="Instructions" sheetId="28" r:id="rId3"/>
    <sheet name="AWS Foundation Services" sheetId="27" r:id="rId4"/>
    <sheet name="AWS Compute Services" sheetId="22" r:id="rId5"/>
    <sheet name="AWS Database Services" sheetId="24" r:id="rId6"/>
    <sheet name="AWS End User Compute Services" sheetId="23" r:id="rId7"/>
    <sheet name="Change Log" sheetId="30" r:id="rId8"/>
    <sheet name="New Release Changes" sheetId="20" r:id="rId9"/>
    <sheet name="Issue Code Table" sheetId="16" r:id="rId10"/>
  </sheets>
  <definedNames>
    <definedName name="_xlnm._FilterDatabase" localSheetId="4" hidden="1">'AWS Compute Services'!$A$2:$AA$64</definedName>
    <definedName name="_xlnm._FilterDatabase" localSheetId="5" hidden="1">'AWS Database Services'!$A$2:$AB$2</definedName>
    <definedName name="_xlnm._FilterDatabase" localSheetId="6" hidden="1">'AWS End User Compute Services'!$A$2:$AA$2</definedName>
    <definedName name="_xlnm._FilterDatabase" localSheetId="3" hidden="1">'AWS Foundation Services'!$A$2:$AG$43</definedName>
    <definedName name="_xlnm._FilterDatabase" localSheetId="9" hidden="1">'Issue Code Table'!$A$1:$D$548</definedName>
    <definedName name="_xlnm.Print_Area" localSheetId="2">Instructions!$A$1:$N$68</definedName>
    <definedName name="_xlnm.Print_Area" localSheetId="8">'New Release Changes'!$A$1:$D$3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 i="22" l="1"/>
  <c r="AA5" i="22"/>
  <c r="AA6" i="22"/>
  <c r="AA7" i="22"/>
  <c r="AA8" i="22"/>
  <c r="AA9" i="22"/>
  <c r="AA10" i="22"/>
  <c r="AA11" i="22"/>
  <c r="AA12" i="22"/>
  <c r="AA13" i="22"/>
  <c r="AA14" i="22"/>
  <c r="AA15" i="22"/>
  <c r="AA16" i="22"/>
  <c r="AA17" i="22"/>
  <c r="AA18" i="22"/>
  <c r="AA19" i="22"/>
  <c r="AA20" i="22"/>
  <c r="AA21" i="22"/>
  <c r="AA22" i="22"/>
  <c r="AA23" i="22"/>
  <c r="AA24" i="22"/>
  <c r="AA25" i="22"/>
  <c r="AA26" i="22"/>
  <c r="AA27" i="22"/>
  <c r="AA28" i="22"/>
  <c r="AA29" i="22"/>
  <c r="AA30" i="22"/>
  <c r="AA31" i="22"/>
  <c r="AA32" i="22"/>
  <c r="AA33" i="22"/>
  <c r="AA34" i="22"/>
  <c r="AA35" i="22"/>
  <c r="AA36" i="22"/>
  <c r="AA37" i="22"/>
  <c r="AA38" i="22"/>
  <c r="AA39" i="22"/>
  <c r="AA40" i="22"/>
  <c r="AA41" i="22"/>
  <c r="AA42" i="22"/>
  <c r="AA43" i="22"/>
  <c r="AA44" i="22"/>
  <c r="AA45" i="22"/>
  <c r="AA46" i="22"/>
  <c r="AA47" i="22"/>
  <c r="AA48" i="22"/>
  <c r="AA49" i="22"/>
  <c r="AA50" i="22"/>
  <c r="AA51" i="22"/>
  <c r="AA52" i="22"/>
  <c r="AA53" i="22"/>
  <c r="AA54" i="22"/>
  <c r="AA55" i="22"/>
  <c r="AA56" i="22"/>
  <c r="AA57" i="22"/>
  <c r="AA58" i="22"/>
  <c r="AA59" i="22"/>
  <c r="AA60" i="22"/>
  <c r="AA61" i="22"/>
  <c r="AA62" i="22"/>
  <c r="AA63" i="22"/>
  <c r="AA64" i="22"/>
  <c r="AA3" i="22"/>
  <c r="AA4" i="24"/>
  <c r="AA5" i="24"/>
  <c r="AA6" i="24"/>
  <c r="AA7" i="24"/>
  <c r="AA8" i="24"/>
  <c r="AA9" i="24"/>
  <c r="AA10" i="24"/>
  <c r="AA11" i="24"/>
  <c r="AA12" i="24"/>
  <c r="AA13" i="24"/>
  <c r="AA14" i="24"/>
  <c r="AA15" i="24"/>
  <c r="AA16" i="24"/>
  <c r="AA17" i="24"/>
  <c r="AA18" i="24"/>
  <c r="AA19" i="24"/>
  <c r="AA20" i="24"/>
  <c r="AA21" i="24"/>
  <c r="AA22" i="24"/>
  <c r="AA23" i="24"/>
  <c r="AA24" i="24"/>
  <c r="AA25" i="24"/>
  <c r="AA26" i="24"/>
  <c r="AA27" i="24"/>
  <c r="AA28" i="24"/>
  <c r="AA29" i="24"/>
  <c r="AA30" i="24"/>
  <c r="AA31" i="24"/>
  <c r="AA32" i="24"/>
  <c r="AA33" i="24"/>
  <c r="AA34" i="24"/>
  <c r="AA35" i="24"/>
  <c r="AA36" i="24"/>
  <c r="AA37" i="24"/>
  <c r="AA38" i="24"/>
  <c r="AA39" i="24"/>
  <c r="AA40" i="24"/>
  <c r="AA41" i="24"/>
  <c r="AA42" i="24"/>
  <c r="AA43" i="24"/>
  <c r="AA44" i="24"/>
  <c r="AA45" i="24"/>
  <c r="AA46" i="24"/>
  <c r="AA47" i="24"/>
  <c r="AA48" i="24"/>
  <c r="AA49" i="24"/>
  <c r="AA50" i="24"/>
  <c r="AA51" i="24"/>
  <c r="AA52" i="24"/>
  <c r="AA53" i="24"/>
  <c r="AA54" i="24"/>
  <c r="AA55" i="24"/>
  <c r="AA56" i="24"/>
  <c r="AA57" i="24"/>
  <c r="AA58" i="24"/>
  <c r="AA59" i="24"/>
  <c r="AA60" i="24"/>
  <c r="AA61" i="24"/>
  <c r="AA62" i="24"/>
  <c r="AA63" i="24"/>
  <c r="AA64" i="24"/>
  <c r="AA65" i="24"/>
  <c r="AA66" i="24"/>
  <c r="AA67" i="24"/>
  <c r="AA68" i="24"/>
  <c r="AA69" i="24"/>
  <c r="AA70" i="24"/>
  <c r="AA71" i="24"/>
  <c r="AA72" i="24"/>
  <c r="AA73" i="24"/>
  <c r="AA74" i="24"/>
  <c r="AA75" i="24"/>
  <c r="AA76" i="24"/>
  <c r="AA77" i="24"/>
  <c r="AA78" i="24"/>
  <c r="AA79" i="24"/>
  <c r="AA80" i="24"/>
  <c r="AA81" i="24"/>
  <c r="AA82" i="24"/>
  <c r="AA83" i="24"/>
  <c r="AA84" i="24"/>
  <c r="AA85" i="24"/>
  <c r="AA86" i="24"/>
  <c r="AA87" i="24"/>
  <c r="AA88" i="24"/>
  <c r="AA89" i="24"/>
  <c r="AA90" i="24"/>
  <c r="AA91" i="24"/>
  <c r="AA92" i="24"/>
  <c r="AA93" i="24"/>
  <c r="AA94" i="24"/>
  <c r="AA95" i="24"/>
  <c r="AA3" i="24"/>
  <c r="AA4" i="23"/>
  <c r="AA5" i="23"/>
  <c r="AA6" i="23"/>
  <c r="AA7" i="23"/>
  <c r="AA8" i="23"/>
  <c r="AA9" i="23"/>
  <c r="AA10" i="23"/>
  <c r="AA11" i="23"/>
  <c r="AA12" i="23"/>
  <c r="AA13" i="23"/>
  <c r="AA14" i="23"/>
  <c r="AA15" i="23"/>
  <c r="AA16" i="23"/>
  <c r="AA17" i="23"/>
  <c r="AA18" i="23"/>
  <c r="AA19" i="23"/>
  <c r="AA20" i="23"/>
  <c r="AA21" i="23"/>
  <c r="AA22" i="23"/>
  <c r="AA23" i="23"/>
  <c r="AA24" i="23"/>
  <c r="AA25" i="23"/>
  <c r="AA26" i="23"/>
  <c r="AA27" i="23"/>
  <c r="AA28" i="23"/>
  <c r="AA29" i="23"/>
  <c r="AA30" i="23"/>
  <c r="AA31" i="23"/>
  <c r="AA3" i="23"/>
  <c r="M12" i="29"/>
  <c r="E12" i="29"/>
  <c r="D12" i="29"/>
  <c r="C12" i="29"/>
  <c r="B12" i="29"/>
  <c r="O12" i="29"/>
  <c r="K16" i="29"/>
  <c r="K17" i="29"/>
  <c r="K20" i="29"/>
  <c r="K21" i="29"/>
  <c r="AA7" i="27"/>
  <c r="AA8" i="27"/>
  <c r="AA10" i="27"/>
  <c r="AA11" i="27"/>
  <c r="AA16" i="27"/>
  <c r="AA18" i="27"/>
  <c r="AA19" i="27"/>
  <c r="AA23" i="27"/>
  <c r="AA32" i="27"/>
  <c r="AA34" i="27"/>
  <c r="AA35" i="27"/>
  <c r="AA39" i="27"/>
  <c r="AA40" i="27"/>
  <c r="AA42" i="27"/>
  <c r="AA43" i="27"/>
  <c r="AA12" i="27"/>
  <c r="AA14" i="27"/>
  <c r="AA15" i="27"/>
  <c r="AA22" i="27"/>
  <c r="AA24" i="27"/>
  <c r="AA26" i="27"/>
  <c r="AA27" i="27"/>
  <c r="AA30" i="27"/>
  <c r="AA36" i="27"/>
  <c r="AA38" i="27"/>
  <c r="AA4" i="27"/>
  <c r="AA6" i="27"/>
  <c r="AA3" i="27"/>
  <c r="AA41" i="27"/>
  <c r="AA37" i="27"/>
  <c r="AA33" i="27"/>
  <c r="AA31" i="27"/>
  <c r="AA29" i="27"/>
  <c r="AA28" i="27"/>
  <c r="AA25" i="27"/>
  <c r="AA21" i="27"/>
  <c r="AA20" i="27"/>
  <c r="AA17" i="27"/>
  <c r="AA13" i="27"/>
  <c r="AA9" i="27"/>
  <c r="AA5" i="27"/>
  <c r="D20" i="29" l="1"/>
  <c r="I20" i="29" s="1"/>
  <c r="A30" i="29" a="1"/>
  <c r="A30" i="29" s="1"/>
  <c r="E17" i="29"/>
  <c r="F18" i="29"/>
  <c r="F23" i="29"/>
  <c r="D16" i="29"/>
  <c r="I16" i="29" s="1"/>
  <c r="E20" i="29"/>
  <c r="F20" i="29"/>
  <c r="E21" i="29"/>
  <c r="F16" i="29"/>
  <c r="F21" i="29"/>
  <c r="E16" i="29"/>
  <c r="D17" i="29"/>
  <c r="I17" i="29" s="1"/>
  <c r="D21" i="29"/>
  <c r="I21" i="29" s="1"/>
  <c r="F17" i="29"/>
  <c r="D18" i="29"/>
  <c r="I18" i="29" s="1"/>
  <c r="D22" i="29"/>
  <c r="I22" i="29" s="1"/>
  <c r="E18" i="29"/>
  <c r="E22" i="29"/>
  <c r="F22" i="29"/>
  <c r="D19" i="29"/>
  <c r="I19" i="29" s="1"/>
  <c r="D23" i="29"/>
  <c r="I23" i="29" s="1"/>
  <c r="E19" i="29"/>
  <c r="E23" i="29"/>
  <c r="F19" i="29"/>
  <c r="N12" i="29"/>
  <c r="A29" i="29" s="1"/>
  <c r="C22" i="29"/>
  <c r="C23" i="29"/>
  <c r="C20" i="29"/>
  <c r="C21" i="29"/>
  <c r="F12" i="29"/>
  <c r="C18" i="29"/>
  <c r="C19" i="29"/>
  <c r="C16" i="29"/>
  <c r="C17" i="29"/>
  <c r="J16" i="29" l="1"/>
  <c r="H19" i="29"/>
  <c r="H20" i="29"/>
  <c r="H22" i="29"/>
  <c r="H17" i="29"/>
  <c r="H18" i="29"/>
  <c r="H23" i="29"/>
  <c r="H16" i="29"/>
  <c r="H21" i="29"/>
  <c r="D24" i="29" l="1"/>
  <c r="G12" i="2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<sst xmlns="http://schemas.openxmlformats.org/spreadsheetml/2006/main" count="5610" uniqueCount="3567">
  <si>
    <t>Internal Revenue Service</t>
  </si>
  <si>
    <t>Office of Safeguards</t>
  </si>
  <si>
    <t>NOTICE:</t>
  </si>
  <si>
    <t>The IRS strongly recommends agencies test all Safeguard Computer Security Evaluation Matrix (SCSEM) settings in a development or test</t>
  </si>
  <si>
    <t>environment prior to deployment in production.   In some cases a security setting may impact a system’s functionality and usability. Consequently,</t>
  </si>
  <si>
    <t>it is important to perform testing to determine the impact on system security, functionality, and usability. Ideally, the test system configuration</t>
  </si>
  <si>
    <t>should match the production system configuration.  Prior to making changes to the production system, agencies should back up all critical data</t>
  </si>
  <si>
    <t>files on the system and if possible, make a full backup of the system to ensure it can be restored to its pre-SCSEM state if necessary.</t>
  </si>
  <si>
    <t>General Testing Information</t>
  </si>
  <si>
    <t>Agency Name:</t>
  </si>
  <si>
    <t>Agency Code:</t>
  </si>
  <si>
    <t>Test Location:</t>
  </si>
  <si>
    <t>Test Date:</t>
  </si>
  <si>
    <t>Closing Date:</t>
  </si>
  <si>
    <t>Shared Agencies:</t>
  </si>
  <si>
    <t>Name of Tester:</t>
  </si>
  <si>
    <t>Device Name:</t>
  </si>
  <si>
    <t>OS/App Version:</t>
  </si>
  <si>
    <t>Network Location:</t>
  </si>
  <si>
    <t xml:space="preserve">Device Function: </t>
  </si>
  <si>
    <t>Agency Representatives and Contact Information</t>
  </si>
  <si>
    <t>Name:</t>
  </si>
  <si>
    <t>Org:</t>
  </si>
  <si>
    <t>Title:</t>
  </si>
  <si>
    <t>Phone:</t>
  </si>
  <si>
    <t>E-mail:</t>
  </si>
  <si>
    <t>This SCSEM was designed to comply with Section 508 of the Rehabilitation Act</t>
  </si>
  <si>
    <t>Please submit SCSEM feedback and suggestions to SafeguardReports@IRS.gov</t>
  </si>
  <si>
    <t>Obtain SCSEM updates online at http://www.irs.gov/uac/Safeguards-Program</t>
  </si>
  <si>
    <t>Internal</t>
  </si>
  <si>
    <t>External</t>
  </si>
  <si>
    <t>Stand-alone</t>
  </si>
  <si>
    <t>Testing Results</t>
  </si>
  <si>
    <t>INSTRUCTIONS:</t>
  </si>
  <si>
    <t>Sections below are automatically calculated.</t>
  </si>
  <si>
    <t>The 'Info' status is provided for use by the tester during test execution to indicate more information is needed to complete the test.</t>
  </si>
  <si>
    <t>It is not an acceptable final test status, all test cases should be Pass, Fail or N/A at the conclusion of testing.</t>
  </si>
  <si>
    <t>Final Test Results</t>
  </si>
  <si>
    <t>Overall SCSEM Statistics</t>
  </si>
  <si>
    <t>Passed</t>
  </si>
  <si>
    <t>Failed</t>
  </si>
  <si>
    <t>Additional Information Requested</t>
  </si>
  <si>
    <t>N/A</t>
  </si>
  <si>
    <t>Total Number of Tests Performed</t>
  </si>
  <si>
    <t>Weighted Pass Rate</t>
  </si>
  <si>
    <t>All SCSEM Tests</t>
  </si>
  <si>
    <t>Complete</t>
  </si>
  <si>
    <t>Blank</t>
  </si>
  <si>
    <t>Available</t>
  </si>
  <si>
    <t>Totals</t>
  </si>
  <si>
    <t>Weighted Score</t>
  </si>
  <si>
    <t>Risk Rating</t>
  </si>
  <si>
    <t>Test Cases</t>
  </si>
  <si>
    <t>Pass</t>
  </si>
  <si>
    <t>Fail</t>
  </si>
  <si>
    <t>Weight</t>
  </si>
  <si>
    <t>Possible</t>
  </si>
  <si>
    <t>Actual</t>
  </si>
  <si>
    <t>Device Weighted Score:</t>
  </si>
  <si>
    <t>Instructions</t>
  </si>
  <si>
    <t>Introduction and Purpose:</t>
  </si>
  <si>
    <t>Test Cases Legend:</t>
  </si>
  <si>
    <t>▪ Test ID</t>
  </si>
  <si>
    <t xml:space="preserve">Pre-populated number to uniquely identify SCSEM test cases.  The ID format  includes the platform, platform version </t>
  </si>
  <si>
    <t>and a unique number (01-XX) and can therefore be easily identified after the test has been executed.</t>
  </si>
  <si>
    <t>▪ NIST ID</t>
  </si>
  <si>
    <t>Mapping of test case requirements to one or more NIST SP 800-53 control identifiers for reporting purposes.</t>
  </si>
  <si>
    <t>▪ NIST Control Name</t>
  </si>
  <si>
    <t>Full name which describes the NIST ID.</t>
  </si>
  <si>
    <t xml:space="preserve">Description of specifically what the test is designed to accomplish.  The objective should be a summary of the </t>
  </si>
  <si>
    <t>test case and expected results.</t>
  </si>
  <si>
    <t>▪ Test Procedures</t>
  </si>
  <si>
    <t xml:space="preserve">A detailed description of the step-by-step instructions to be followed by the tester.  The test procedures should be </t>
  </si>
  <si>
    <t>▪ Expected Results</t>
  </si>
  <si>
    <t>Provides a description of the acceptable conditions allowed as a result of the test procedure execution.</t>
  </si>
  <si>
    <t>▪ Actual Results</t>
  </si>
  <si>
    <t>The tester shall provide appropriate detail describing the outcome of the test.  The tester is responsible for identifying</t>
  </si>
  <si>
    <t>Interviewees and Evidence to validate the results in this field or the separate Notes/Evidence field.</t>
  </si>
  <si>
    <t>▪ Status</t>
  </si>
  <si>
    <t xml:space="preserve">The tester indicates the status for the test results (Pass, Fail, Info, N/A).  "Pass" indicates that the expected results </t>
  </si>
  <si>
    <t>were met.  "Fail" indicates the expected results were not met.  "Info" is temporary and indicates that the test execution</t>
  </si>
  <si>
    <t xml:space="preserve">is not completed and additional information is required to determine a Pass/Fail status. "N/A" indicates that the </t>
  </si>
  <si>
    <t xml:space="preserve">test subject is not capable of implementing the expected results and doing so does not impact security.  The tester </t>
  </si>
  <si>
    <t>must determine the appropriateness of the "N/A" status.</t>
  </si>
  <si>
    <t>▪ Notes/Evidence</t>
  </si>
  <si>
    <t xml:space="preserve">As determined appropriate to the tester or as required by the test method, procedures or expected results, the tester </t>
  </si>
  <si>
    <t>may need to provide additional information pertaining to the test execution (Interviewee, Documentation, etc.)</t>
  </si>
  <si>
    <t>▪ Criticality</t>
  </si>
  <si>
    <t>The risk category has been pre-populated next to each control based on Safeguard’s definition of control criticality and to assist agencies in establishing priorities for corrective action.  The reviewer may recommend a change to the prioritization to the SRT Chief in order to accurately reflect the risk and the overall security posture based on environment specific testing.</t>
  </si>
  <si>
    <t>Test ID</t>
  </si>
  <si>
    <t>NIST ID</t>
  </si>
  <si>
    <t>NIST Control Name</t>
  </si>
  <si>
    <t>Test Method</t>
  </si>
  <si>
    <t>Description</t>
  </si>
  <si>
    <t>Test Procedures</t>
  </si>
  <si>
    <t>Expected Results</t>
  </si>
  <si>
    <t>Actual Results</t>
  </si>
  <si>
    <t>Status</t>
  </si>
  <si>
    <t>Notes/Evidence</t>
  </si>
  <si>
    <t>Criticality</t>
  </si>
  <si>
    <t>Issue Code Mapping</t>
  </si>
  <si>
    <t>Issue Code Description</t>
  </si>
  <si>
    <t>Risk Rating (Do Not Edit)</t>
  </si>
  <si>
    <t>Critical</t>
  </si>
  <si>
    <t>Significant</t>
  </si>
  <si>
    <t>AC-2</t>
  </si>
  <si>
    <t>Account Management</t>
  </si>
  <si>
    <t>Moderate</t>
  </si>
  <si>
    <t>HAC7</t>
  </si>
  <si>
    <t>SC-28</t>
  </si>
  <si>
    <t>Protection of Information at Rest</t>
  </si>
  <si>
    <t>HSC42</t>
  </si>
  <si>
    <t>AU-6</t>
  </si>
  <si>
    <t>HAU3</t>
  </si>
  <si>
    <t>HAC12</t>
  </si>
  <si>
    <t>AU-9</t>
  </si>
  <si>
    <t>Protection of Audit Information</t>
  </si>
  <si>
    <t>HAU10</t>
  </si>
  <si>
    <t>HCM9</t>
  </si>
  <si>
    <t>HAU7</t>
  </si>
  <si>
    <t>Info</t>
  </si>
  <si>
    <t>Criticality Ratings</t>
  </si>
  <si>
    <t>Limited</t>
  </si>
  <si>
    <t>Section Title</t>
  </si>
  <si>
    <t>Finding Statement (Internal Use Only)</t>
  </si>
  <si>
    <t>CIS Benchmark Section #</t>
  </si>
  <si>
    <t>Recommendation #</t>
  </si>
  <si>
    <t>Rationale Statement</t>
  </si>
  <si>
    <t>Remediation Procedure</t>
  </si>
  <si>
    <t xml:space="preserve">Remediation Statement (Internal Use Only)         </t>
  </si>
  <si>
    <t>CAP Request Statement (Internal Use Only)</t>
  </si>
  <si>
    <t>Test (Manual)</t>
  </si>
  <si>
    <t>SC-8</t>
  </si>
  <si>
    <t>HCM45</t>
  </si>
  <si>
    <t>AC-3</t>
  </si>
  <si>
    <t>Access Enforcement</t>
  </si>
  <si>
    <t>HSI5</t>
  </si>
  <si>
    <t>HSI2</t>
  </si>
  <si>
    <t>HSI34</t>
  </si>
  <si>
    <t>HSC15</t>
  </si>
  <si>
    <t>HAC29</t>
  </si>
  <si>
    <t>AC-6</t>
  </si>
  <si>
    <t>Least Privilege</t>
  </si>
  <si>
    <t>HSI33</t>
  </si>
  <si>
    <t>HMT13</t>
  </si>
  <si>
    <t>HAC13</t>
  </si>
  <si>
    <t>HCM10</t>
  </si>
  <si>
    <t>HAC38</t>
  </si>
  <si>
    <t>HAC11</t>
  </si>
  <si>
    <t>HAC8</t>
  </si>
  <si>
    <t>HRM5</t>
  </si>
  <si>
    <t>HSI11</t>
  </si>
  <si>
    <t>HAU11</t>
  </si>
  <si>
    <t>AU-2</t>
  </si>
  <si>
    <t>HSC36</t>
  </si>
  <si>
    <t>HSC100</t>
  </si>
  <si>
    <t>HAU2</t>
  </si>
  <si>
    <t>HAU13</t>
  </si>
  <si>
    <t>HAU17</t>
  </si>
  <si>
    <t>HAU8</t>
  </si>
  <si>
    <t>HAU4</t>
  </si>
  <si>
    <t>HAC15</t>
  </si>
  <si>
    <t>HSC21</t>
  </si>
  <si>
    <t>HSC25</t>
  </si>
  <si>
    <t>AC-12</t>
  </si>
  <si>
    <t>Session Termination</t>
  </si>
  <si>
    <t>HAC63</t>
  </si>
  <si>
    <t>IA-5</t>
  </si>
  <si>
    <t>Authenticator Management</t>
  </si>
  <si>
    <t>HPW3</t>
  </si>
  <si>
    <t>HPW6</t>
  </si>
  <si>
    <t>HPW13</t>
  </si>
  <si>
    <t>HPW12</t>
  </si>
  <si>
    <t>HPW7</t>
  </si>
  <si>
    <t>HAC10</t>
  </si>
  <si>
    <t>HPW18</t>
  </si>
  <si>
    <t>Change Log</t>
  </si>
  <si>
    <t>Version</t>
  </si>
  <si>
    <t>Date</t>
  </si>
  <si>
    <t>Description of Changes</t>
  </si>
  <si>
    <t>Author</t>
  </si>
  <si>
    <t xml:space="preserve">Date </t>
  </si>
  <si>
    <t>Issue Code</t>
  </si>
  <si>
    <t>HAC1</t>
  </si>
  <si>
    <t>Contractors with unauthorized access to FTI</t>
  </si>
  <si>
    <t>HAC2</t>
  </si>
  <si>
    <t>User sessions do not lock after the Publication 1075 required timeframe</t>
  </si>
  <si>
    <t>HAC3</t>
  </si>
  <si>
    <t>Agency processes FTI at a contractor-run consolidated data center</t>
  </si>
  <si>
    <t>HAC4</t>
  </si>
  <si>
    <t>FTI is not labeled and is commingled with non-FTI</t>
  </si>
  <si>
    <t>HAC5</t>
  </si>
  <si>
    <t>FTI is commingled with non-FTI data in the data warehouse</t>
  </si>
  <si>
    <t>HAC6</t>
  </si>
  <si>
    <t>Cannot determine who has access to FTI</t>
  </si>
  <si>
    <t>Account management procedures are not in place</t>
  </si>
  <si>
    <t>Accounts are not reviewed periodically for proper privileges</t>
  </si>
  <si>
    <t>HAC9</t>
  </si>
  <si>
    <t>Accounts have not been created using user roles</t>
  </si>
  <si>
    <t>Accounts do not expire after the correct period of inactivity</t>
  </si>
  <si>
    <t>HAC100</t>
  </si>
  <si>
    <t>Other</t>
  </si>
  <si>
    <t>User access was not established with concept of least privilege</t>
  </si>
  <si>
    <t>Separation of duties is not in place</t>
  </si>
  <si>
    <t>Operating system configuration files have incorrect permissions</t>
  </si>
  <si>
    <t>HAC14</t>
  </si>
  <si>
    <t>Warning banner is insufficient</t>
  </si>
  <si>
    <t>User accounts not locked out after 3 unsuccessful login attempts</t>
  </si>
  <si>
    <t>HAC16</t>
  </si>
  <si>
    <t xml:space="preserve">Network device allows telnet connections </t>
  </si>
  <si>
    <t>HAC17</t>
  </si>
  <si>
    <t>Account lockouts do not require administrator action</t>
  </si>
  <si>
    <t>HAC18</t>
  </si>
  <si>
    <t>Network device has modems installed</t>
  </si>
  <si>
    <t>HAC19</t>
  </si>
  <si>
    <t>Out of Band Management is not utilized in all instances</t>
  </si>
  <si>
    <t>HAC20</t>
  </si>
  <si>
    <t>Agency duplicates usernames</t>
  </si>
  <si>
    <t>HAC21</t>
  </si>
  <si>
    <t>Agency shares administrative account inappropriately</t>
  </si>
  <si>
    <t>HAC22</t>
  </si>
  <si>
    <t>Administrators do not use su or sudo command to access root privileges</t>
  </si>
  <si>
    <t>HAC23</t>
  </si>
  <si>
    <t>Unauthorized disclosure to other agencies</t>
  </si>
  <si>
    <t>HAC24</t>
  </si>
  <si>
    <t>User roles do not exist within the data warehouse environment</t>
  </si>
  <si>
    <t>HAC25</t>
  </si>
  <si>
    <t>Agency employees with inappropriate access to FTI</t>
  </si>
  <si>
    <t>HAC26</t>
  </si>
  <si>
    <t>Inappropriate access to FTI from mobile devices</t>
  </si>
  <si>
    <t>HAC27</t>
  </si>
  <si>
    <t>Default accounts have not been disabled or renamed</t>
  </si>
  <si>
    <t>HAC28</t>
  </si>
  <si>
    <t>Database trace files are not properly protected</t>
  </si>
  <si>
    <t>Access to system functionality without identification and authentication</t>
  </si>
  <si>
    <t>HAC30</t>
  </si>
  <si>
    <t>RACF access controls not properly implemented</t>
  </si>
  <si>
    <t>HAC31</t>
  </si>
  <si>
    <t>The database public users has improper access to data and/or resources</t>
  </si>
  <si>
    <t>HAC32</t>
  </si>
  <si>
    <t>Mainframe access control function does not control access to FTI data</t>
  </si>
  <si>
    <t>HAC33</t>
  </si>
  <si>
    <t>FTI is accessible to third parties</t>
  </si>
  <si>
    <t>HAC34</t>
  </si>
  <si>
    <t>Improper access to DBMS by non-DBAs</t>
  </si>
  <si>
    <t>HAC35</t>
  </si>
  <si>
    <t>Inappropriate public access to FTI</t>
  </si>
  <si>
    <t>HAC36</t>
  </si>
  <si>
    <t>Agency allows FTI access from unsecured wireless network</t>
  </si>
  <si>
    <t>HAC37</t>
  </si>
  <si>
    <t>Account management procedures are not implemented</t>
  </si>
  <si>
    <t>Warning banner does not exist</t>
  </si>
  <si>
    <t>HAC39</t>
  </si>
  <si>
    <t>Access to wireless network exceeds acceptable range</t>
  </si>
  <si>
    <t>HAC40</t>
  </si>
  <si>
    <t>The system does not effectively utilize whitelists or ACLs</t>
  </si>
  <si>
    <t>HAC41</t>
  </si>
  <si>
    <t>Accounts are not removed or suspended when no longer necessary</t>
  </si>
  <si>
    <t>HAC42</t>
  </si>
  <si>
    <t>System configuration files are not stored securely</t>
  </si>
  <si>
    <t>HAC43</t>
  </si>
  <si>
    <t>Management sessions are not properly restricted by ACL</t>
  </si>
  <si>
    <t>HAC44</t>
  </si>
  <si>
    <t>System does not have a manual log off feature</t>
  </si>
  <si>
    <t>HAC45</t>
  </si>
  <si>
    <t>Split tunneling is enabled</t>
  </si>
  <si>
    <t>HAC46</t>
  </si>
  <si>
    <t>Access to mainframe product libraries is not adequately controlled</t>
  </si>
  <si>
    <t>HAC47</t>
  </si>
  <si>
    <t xml:space="preserve">Files containing authentication information are not adequately protected </t>
  </si>
  <si>
    <t>HAC48</t>
  </si>
  <si>
    <t>Usernames are not archived and may be re-issued to different users</t>
  </si>
  <si>
    <t>HAC49</t>
  </si>
  <si>
    <t>Use of emergency userIDs is not properly controlled</t>
  </si>
  <si>
    <t>HAC50</t>
  </si>
  <si>
    <t xml:space="preserve">Print spoolers do not adequately restrict jobs </t>
  </si>
  <si>
    <t>HAC51</t>
  </si>
  <si>
    <t xml:space="preserve">Unauthorized access to FTI </t>
  </si>
  <si>
    <t>HAC52</t>
  </si>
  <si>
    <t>Wireless usage policies are not sufficient</t>
  </si>
  <si>
    <t>HAC53</t>
  </si>
  <si>
    <t>Mobile device policies are not sufficient</t>
  </si>
  <si>
    <t>HAC54</t>
  </si>
  <si>
    <t>FTI is not properly labeled in the cloud environment</t>
  </si>
  <si>
    <t>HAC55</t>
  </si>
  <si>
    <t>FTI is not properly isolated in the cloud environment</t>
  </si>
  <si>
    <t>HAC56</t>
  </si>
  <si>
    <t>Mobile device does not wipe after the required threshold of passcode failures</t>
  </si>
  <si>
    <t>HAC57</t>
  </si>
  <si>
    <t>Mobile devices policies governing access to FTI are not sufficient</t>
  </si>
  <si>
    <t>HAC58</t>
  </si>
  <si>
    <t xml:space="preserve">Access control parameter thresholds are reset </t>
  </si>
  <si>
    <t>HAC59</t>
  </si>
  <si>
    <t>The guest account has improper access to data and/or resources</t>
  </si>
  <si>
    <t>HAC60</t>
  </si>
  <si>
    <t xml:space="preserve">Agency does not centrally manage access to third party environments </t>
  </si>
  <si>
    <t>HAC61</t>
  </si>
  <si>
    <t>User rights and permissions are not adequately configured</t>
  </si>
  <si>
    <t>HAC62</t>
  </si>
  <si>
    <t>Host-based firewall is not configured according to industry standard best practice</t>
  </si>
  <si>
    <t>Security profiles have not been established</t>
  </si>
  <si>
    <t>HAC64</t>
  </si>
  <si>
    <t>Multi-factor authentication is not required for internal privileged and non-privileged access</t>
  </si>
  <si>
    <t>HAC65</t>
  </si>
  <si>
    <t>Multi-factor authentication is not required for internal privileged access</t>
  </si>
  <si>
    <t>HAC66</t>
  </si>
  <si>
    <t>Multi-factor authentication is not required for internal non-privileged access</t>
  </si>
  <si>
    <t>HAT1</t>
  </si>
  <si>
    <t>Agency does not train employees with FTI access</t>
  </si>
  <si>
    <t>HAT100</t>
  </si>
  <si>
    <t>HAT2</t>
  </si>
  <si>
    <t>Agency does not train contractors with FTI access</t>
  </si>
  <si>
    <t>HAT3</t>
  </si>
  <si>
    <t>Agency does not maintain training records</t>
  </si>
  <si>
    <t>HAT4</t>
  </si>
  <si>
    <t>Agency does not provide security-specific training</t>
  </si>
  <si>
    <t>HIA1</t>
  </si>
  <si>
    <t>Adequate device identification and authentication is not employed</t>
  </si>
  <si>
    <t>HIA2</t>
  </si>
  <si>
    <t>Standardized naming convention is not enforced</t>
  </si>
  <si>
    <t>HIA3</t>
  </si>
  <si>
    <t>Authentication server is not used for end user authentication</t>
  </si>
  <si>
    <t>HIA4</t>
  </si>
  <si>
    <t>Authentication server is not used for device administration</t>
  </si>
  <si>
    <t>HIA5</t>
  </si>
  <si>
    <t>System does not properly control authentication process</t>
  </si>
  <si>
    <t>HIA6</t>
  </si>
  <si>
    <t>Identity proofing as not been implemented</t>
  </si>
  <si>
    <t>HIA7</t>
  </si>
  <si>
    <t>Identity proofing has not been properly implemented</t>
  </si>
  <si>
    <t>HAU1</t>
  </si>
  <si>
    <t>No auditing is being performed at the agency</t>
  </si>
  <si>
    <t>No auditing is being performed on the system</t>
  </si>
  <si>
    <t>Audit logs are not being reviewed</t>
  </si>
  <si>
    <t>System does not audit failed attempts to gain access</t>
  </si>
  <si>
    <t>HAU5</t>
  </si>
  <si>
    <t>Auditing is not performed on all data tables containing FTI</t>
  </si>
  <si>
    <t>HAU6</t>
  </si>
  <si>
    <t>System does not audit changes to access control settings</t>
  </si>
  <si>
    <t>Audit records are not retained per Pub 1075</t>
  </si>
  <si>
    <t>Logs are not maintained on a centralized log server</t>
  </si>
  <si>
    <t>HAU9</t>
  </si>
  <si>
    <t>No log reduction system exists</t>
  </si>
  <si>
    <t>Audit logs are not properly protected</t>
  </si>
  <si>
    <t>HAU100</t>
  </si>
  <si>
    <t>NTP is not properly implemented</t>
  </si>
  <si>
    <t>HAU12</t>
  </si>
  <si>
    <t>Audit records are not timestamped</t>
  </si>
  <si>
    <t>Audit records are not archived during VM rollback</t>
  </si>
  <si>
    <t>HAU14</t>
  </si>
  <si>
    <t>Remote access is not logged</t>
  </si>
  <si>
    <t>HAU15</t>
  </si>
  <si>
    <t>Verbose logging is not being performed on perimeter devices</t>
  </si>
  <si>
    <t>HAU16</t>
  </si>
  <si>
    <t>A centralized automated audit log analysis solution is not implemented</t>
  </si>
  <si>
    <t>Audit logs do not capture sufficient auditable events</t>
  </si>
  <si>
    <t>HAU18</t>
  </si>
  <si>
    <t>Audit logs are reviewed, but not per Pub 1075 requirements</t>
  </si>
  <si>
    <t>HAU19</t>
  </si>
  <si>
    <t>Audit log anomalies or findings are not reported and tracked</t>
  </si>
  <si>
    <t>HAU20</t>
  </si>
  <si>
    <t>Audit log data not sent from a consistently identified source</t>
  </si>
  <si>
    <t>HAU21</t>
  </si>
  <si>
    <t xml:space="preserve">System does not audit all attempts to gain access </t>
  </si>
  <si>
    <t>HAU22</t>
  </si>
  <si>
    <t>Content of audit records is not sufficient</t>
  </si>
  <si>
    <t>HAU23</t>
  </si>
  <si>
    <t>Audit storage capacity threshold has not been defined</t>
  </si>
  <si>
    <t>HAU24</t>
  </si>
  <si>
    <t>Administrators are not notified when audit storage threshold is reached</t>
  </si>
  <si>
    <t>HAU25</t>
  </si>
  <si>
    <t>Audit processing failures are not properly reported and responded to</t>
  </si>
  <si>
    <t>HAU26</t>
  </si>
  <si>
    <t xml:space="preserve">System/service provider is not held accountable to protect and share audit records with the agency </t>
  </si>
  <si>
    <t>HAU27</t>
  </si>
  <si>
    <t>Audit trail does not include access to FTI in pre-production</t>
  </si>
  <si>
    <t>HCA1</t>
  </si>
  <si>
    <t>Systems are not formally certified by management to process FTI</t>
  </si>
  <si>
    <t>HCA100</t>
  </si>
  <si>
    <t>HCA2</t>
  </si>
  <si>
    <t>Undocumented system interconnections exist</t>
  </si>
  <si>
    <t>HCA3</t>
  </si>
  <si>
    <t>Agency does not conduct routine assessments of security controls</t>
  </si>
  <si>
    <t>HCA4</t>
  </si>
  <si>
    <t>No third party verification of security assessments</t>
  </si>
  <si>
    <t>HCA5</t>
  </si>
  <si>
    <t>POA&amp;Ms are not used to track and mitigate potential weaknesses</t>
  </si>
  <si>
    <t>HCA6</t>
  </si>
  <si>
    <t>The agency's SSR does not address the current FTI environment</t>
  </si>
  <si>
    <t>HCA7</t>
  </si>
  <si>
    <t>SSR is not current with Pub 1075 reporting requirements</t>
  </si>
  <si>
    <t>HCA8</t>
  </si>
  <si>
    <t>Rules of behavior does not exist</t>
  </si>
  <si>
    <t>HCA9</t>
  </si>
  <si>
    <t>Rules of behavior is not sufficient</t>
  </si>
  <si>
    <t>HCA10</t>
  </si>
  <si>
    <t>Assessment results are not shared with designated agency officials</t>
  </si>
  <si>
    <t>HCA11</t>
  </si>
  <si>
    <t>Interconnection Security Agreements are not sufficient</t>
  </si>
  <si>
    <t>HCA12</t>
  </si>
  <si>
    <t>POA&amp;Ms are not reviewed in accordance with Pub 1075</t>
  </si>
  <si>
    <t>HCA13</t>
  </si>
  <si>
    <t xml:space="preserve">System authorizations are not updated in accordance with Pub 1075 </t>
  </si>
  <si>
    <t>HCA14</t>
  </si>
  <si>
    <t>A continuous monitoring program has not been established</t>
  </si>
  <si>
    <t>HCA15</t>
  </si>
  <si>
    <t xml:space="preserve">The continuous monitoring program is not sufficient </t>
  </si>
  <si>
    <t>HCA16</t>
  </si>
  <si>
    <t>Independent control assessments are not conducted at least annually</t>
  </si>
  <si>
    <t>HCA17</t>
  </si>
  <si>
    <t>Penetration testing assessments are not performed</t>
  </si>
  <si>
    <t>HCA18</t>
  </si>
  <si>
    <t>Penetration testing assessments do not generate corrective action plans</t>
  </si>
  <si>
    <t>HCA19</t>
  </si>
  <si>
    <t>Penetration testing assessments are not performed as frequently as required per Publication 1075</t>
  </si>
  <si>
    <t>HCA20</t>
  </si>
  <si>
    <t>Scope of penetration testing assessment is not sufficient</t>
  </si>
  <si>
    <t>HCM1</t>
  </si>
  <si>
    <t>Information system baseline is insufficient</t>
  </si>
  <si>
    <t>System has unneeded functionality installed</t>
  </si>
  <si>
    <t>HCM100</t>
  </si>
  <si>
    <t>HCM11</t>
  </si>
  <si>
    <t>SNMP is not implemented correctly</t>
  </si>
  <si>
    <t>HCM12</t>
  </si>
  <si>
    <t>Offline system configurations are not kept up-to-date</t>
  </si>
  <si>
    <t>HCM13</t>
  </si>
  <si>
    <t>System component inventories do not exist</t>
  </si>
  <si>
    <t>HCM14</t>
  </si>
  <si>
    <t>System component inventories are outdated</t>
  </si>
  <si>
    <t>HCM15</t>
  </si>
  <si>
    <t>Hardware asset inventory is not sufficient</t>
  </si>
  <si>
    <t>HCM16</t>
  </si>
  <si>
    <t>Software asset inventory is not sufficient</t>
  </si>
  <si>
    <t>HCM17</t>
  </si>
  <si>
    <t>Hardware asset inventory does not exist</t>
  </si>
  <si>
    <t>HCM18</t>
  </si>
  <si>
    <t>Software asset inventory does not exist</t>
  </si>
  <si>
    <t>HCM19</t>
  </si>
  <si>
    <t xml:space="preserve">Firewall rules are not reviewed or removed when no longer necessary </t>
  </si>
  <si>
    <t>HCM2</t>
  </si>
  <si>
    <t>FTI is not properly labeled on-screen</t>
  </si>
  <si>
    <t>HCM20</t>
  </si>
  <si>
    <t>Application interfaces are not separated from management functionality</t>
  </si>
  <si>
    <t>HCM21</t>
  </si>
  <si>
    <t>Permitted services have not been documented and approved</t>
  </si>
  <si>
    <t>HCM22</t>
  </si>
  <si>
    <t>Application code is not adequately separated from data sets</t>
  </si>
  <si>
    <t>HCM23</t>
  </si>
  <si>
    <t>System is not monitored for changes from baseline</t>
  </si>
  <si>
    <t>HCM24</t>
  </si>
  <si>
    <t>Agency network diagram is not complete</t>
  </si>
  <si>
    <t>HCM25</t>
  </si>
  <si>
    <t>Zoning has not been configured appropriately</t>
  </si>
  <si>
    <t>HCM26</t>
  </si>
  <si>
    <t>Static IP addresses are not used when needed</t>
  </si>
  <si>
    <t>HCM27</t>
  </si>
  <si>
    <t xml:space="preserve">Information system baseline does not exist </t>
  </si>
  <si>
    <t>HCM28</t>
  </si>
  <si>
    <t>Boundary devices are not scanned for open ports and services</t>
  </si>
  <si>
    <t>HCM29</t>
  </si>
  <si>
    <t>Application architecture does not properly separate user interface from data repository</t>
  </si>
  <si>
    <t>HCM3</t>
  </si>
  <si>
    <t>Operating system does not have vendor support</t>
  </si>
  <si>
    <t>HCM30</t>
  </si>
  <si>
    <t xml:space="preserve">System reset function leaves device in unsecure state </t>
  </si>
  <si>
    <t>HCM31</t>
  </si>
  <si>
    <t>Default SSID has not been changed</t>
  </si>
  <si>
    <t>HCM32</t>
  </si>
  <si>
    <t>The device is inappropriately used to serve multiple functions</t>
  </si>
  <si>
    <t>HCM33</t>
  </si>
  <si>
    <t>Significant changes are not reviewed for security impacts before being implemented</t>
  </si>
  <si>
    <t>HCM34</t>
  </si>
  <si>
    <t>Agency does not control significant changes to systems via an approval process</t>
  </si>
  <si>
    <t>HCM35</t>
  </si>
  <si>
    <t>Services are not configured to use the default/standard ports</t>
  </si>
  <si>
    <t>HCM36</t>
  </si>
  <si>
    <t xml:space="preserve">The required benchmark has not been applied </t>
  </si>
  <si>
    <t>HCM37</t>
  </si>
  <si>
    <t xml:space="preserve">Configuration settings and benchmarks have not been defined </t>
  </si>
  <si>
    <t>HCM38</t>
  </si>
  <si>
    <t>Agency does not adequately govern or control software usage</t>
  </si>
  <si>
    <t>HCM39</t>
  </si>
  <si>
    <t xml:space="preserve">RACF security settings are not properly configured </t>
  </si>
  <si>
    <t>HCM4</t>
  </si>
  <si>
    <t>Routine operational changes are not reviewed for security impacts before being implemented</t>
  </si>
  <si>
    <t>HCM40</t>
  </si>
  <si>
    <t>ACF security settings are not properly configured</t>
  </si>
  <si>
    <t>HCM41</t>
  </si>
  <si>
    <t>Top Secret security settings are not properly configured</t>
  </si>
  <si>
    <t>HCM42</t>
  </si>
  <si>
    <t>UNISYS security settings are not properly configured</t>
  </si>
  <si>
    <t>HCM43</t>
  </si>
  <si>
    <t>IBMi security settings are not properly configured</t>
  </si>
  <si>
    <t>HCM44</t>
  </si>
  <si>
    <t>Agency does not properly test changes prior to implementation</t>
  </si>
  <si>
    <t>System configuration provides additional attack surface</t>
  </si>
  <si>
    <t>HCM46</t>
  </si>
  <si>
    <t>Agency does not centrally manage mobile device configuration</t>
  </si>
  <si>
    <t>HCM47</t>
  </si>
  <si>
    <t>System error messages display system configuration information</t>
  </si>
  <si>
    <t>HCM48</t>
  </si>
  <si>
    <t>Low-risk operating system settings are not configured securely</t>
  </si>
  <si>
    <t>HCM49</t>
  </si>
  <si>
    <t>A tool is not used to block unauthorized software</t>
  </si>
  <si>
    <t>HCM5</t>
  </si>
  <si>
    <t>Web portal with FTI does not have three-tier architecture</t>
  </si>
  <si>
    <t>HCM6</t>
  </si>
  <si>
    <t>Agency does not control routine operational changes to systems via an approval process</t>
  </si>
  <si>
    <t>HCM7</t>
  </si>
  <si>
    <t>Configuration management procedures do not exist</t>
  </si>
  <si>
    <t>HCM8</t>
  </si>
  <si>
    <t>The ability to make changes is not properly limited</t>
  </si>
  <si>
    <t>Systems are not deployed using the concept of least privilege</t>
  </si>
  <si>
    <t>HCP1</t>
  </si>
  <si>
    <t>No contingency plan exists for FTI data</t>
  </si>
  <si>
    <t>HCP100</t>
  </si>
  <si>
    <t>HCP2</t>
  </si>
  <si>
    <t>Contingency plans are not tested annually</t>
  </si>
  <si>
    <t>HCP3</t>
  </si>
  <si>
    <t>Contingency plan does not exist for consolidated data center</t>
  </si>
  <si>
    <t>HCP4</t>
  </si>
  <si>
    <t>FTI is not encrypted in transit to the DR site</t>
  </si>
  <si>
    <t>HCP5</t>
  </si>
  <si>
    <t>Backup data is not adequately protected</t>
  </si>
  <si>
    <t>HCP6</t>
  </si>
  <si>
    <t>Contingency plan is not updated annually</t>
  </si>
  <si>
    <t>HCP7</t>
  </si>
  <si>
    <t>Contingency plan is not sufficient</t>
  </si>
  <si>
    <t>HCP8</t>
  </si>
  <si>
    <t>Contingency training is not conducted</t>
  </si>
  <si>
    <t>HCP9</t>
  </si>
  <si>
    <t xml:space="preserve">Contingency training is not sufficient </t>
  </si>
  <si>
    <t>HCP10</t>
  </si>
  <si>
    <t>Backup data is located on production systems</t>
  </si>
  <si>
    <t>HIR1</t>
  </si>
  <si>
    <t>Incident response program does not exist</t>
  </si>
  <si>
    <t>HIR100</t>
  </si>
  <si>
    <t>HIR2</t>
  </si>
  <si>
    <t>Incident response plan is not sufficient</t>
  </si>
  <si>
    <t>HIR3</t>
  </si>
  <si>
    <t>Agency does not perform incident response exercises in accordance with Pub 1075</t>
  </si>
  <si>
    <t>HIR4</t>
  </si>
  <si>
    <t>Agency does not provide support resource for assistance in handling and reporting security incidents</t>
  </si>
  <si>
    <t>HIR5</t>
  </si>
  <si>
    <t>Incident response plan does not exist</t>
  </si>
  <si>
    <t>HMA1</t>
  </si>
  <si>
    <t>External maintenance providers not escorted in the data center</t>
  </si>
  <si>
    <t>HMA100</t>
  </si>
  <si>
    <t>HMA2</t>
  </si>
  <si>
    <t>Maintenance not restricted to local access</t>
  </si>
  <si>
    <t>HMA3</t>
  </si>
  <si>
    <t>Maintenance tools are not approved / controlled</t>
  </si>
  <si>
    <t>HMA4</t>
  </si>
  <si>
    <t>Maintenance records are not sufficient</t>
  </si>
  <si>
    <t>HMA5</t>
  </si>
  <si>
    <t>Non local maintenance is not implemented securely</t>
  </si>
  <si>
    <t>HMT1</t>
  </si>
  <si>
    <t>Risk Assessment controls are not implemented properly</t>
  </si>
  <si>
    <t>HMT2</t>
  </si>
  <si>
    <t>Planning controls are not implemented properly</t>
  </si>
  <si>
    <t>HMT3</t>
  </si>
  <si>
    <t>Program management controls are not implemented properly</t>
  </si>
  <si>
    <t>HMT4</t>
  </si>
  <si>
    <t>System acquisition controls are not implemented properly</t>
  </si>
  <si>
    <t>HMT5</t>
  </si>
  <si>
    <t>SA&amp;A controls are not implemented properly</t>
  </si>
  <si>
    <t>HMT6</t>
  </si>
  <si>
    <t>Contingency planning controls are not implemented properly</t>
  </si>
  <si>
    <t>HMT7</t>
  </si>
  <si>
    <t>Configuration management controls are not implemented properly</t>
  </si>
  <si>
    <t>HMT8</t>
  </si>
  <si>
    <t>Maintenance controls are not implemented properly</t>
  </si>
  <si>
    <t>HMT9</t>
  </si>
  <si>
    <t>System and information integrity controls are not implemented properly</t>
  </si>
  <si>
    <t>HMT10</t>
  </si>
  <si>
    <t>Incident response controls are not implemented properly</t>
  </si>
  <si>
    <t>HMT100</t>
  </si>
  <si>
    <t>HMT11</t>
  </si>
  <si>
    <t>Awareness and training controls are not implemented properly</t>
  </si>
  <si>
    <t>HMT12</t>
  </si>
  <si>
    <t>Identification and authentication controls are not implemented properly</t>
  </si>
  <si>
    <t>Access controls are not implemented properly</t>
  </si>
  <si>
    <t>HMT14</t>
  </si>
  <si>
    <t>Audit and accountability are not implemented properly</t>
  </si>
  <si>
    <t>HMT15</t>
  </si>
  <si>
    <t>System and communications protection controls are not implemented properly</t>
  </si>
  <si>
    <t>HMT16</t>
  </si>
  <si>
    <t>Documentation does not exist</t>
  </si>
  <si>
    <t>HMT17</t>
  </si>
  <si>
    <t>Documentation is sufficient but outdated</t>
  </si>
  <si>
    <t>HMT18</t>
  </si>
  <si>
    <t>Documentation exists but is not sufficient</t>
  </si>
  <si>
    <t>HMT19</t>
  </si>
  <si>
    <t>Management Operational and Technical controls are not implemented properly</t>
  </si>
  <si>
    <t>HPW1</t>
  </si>
  <si>
    <t>No password is required to access an FTI system</t>
  </si>
  <si>
    <t>HPW2</t>
  </si>
  <si>
    <t>Password does not expire timely</t>
  </si>
  <si>
    <t>Minimum password length is too short</t>
  </si>
  <si>
    <t>HPW4</t>
  </si>
  <si>
    <t>Minimum password age does not exist</t>
  </si>
  <si>
    <t>HPW5</t>
  </si>
  <si>
    <t>Passwords are generated and distributed automatically</t>
  </si>
  <si>
    <t>Password history is insufficient</t>
  </si>
  <si>
    <t>Password change notification is not sufficient</t>
  </si>
  <si>
    <t>HPW8</t>
  </si>
  <si>
    <t>Passwords are displayed on screen when entered</t>
  </si>
  <si>
    <t>HPW9</t>
  </si>
  <si>
    <t>Password management processes are not documented</t>
  </si>
  <si>
    <t>HPW10</t>
  </si>
  <si>
    <t>Passwords are allowed to be stored</t>
  </si>
  <si>
    <t>HPW100</t>
  </si>
  <si>
    <t>HPW11</t>
  </si>
  <si>
    <t>Password transmission does not use strong cryptography</t>
  </si>
  <si>
    <t>Passwords do not meet complexity requirements</t>
  </si>
  <si>
    <t>Enabled secret passwords are not implemented correctly</t>
  </si>
  <si>
    <t>HPW14</t>
  </si>
  <si>
    <t>Authenticator feedback is labeled inappropriately</t>
  </si>
  <si>
    <t>HPW15</t>
  </si>
  <si>
    <t>Passwords are shared inappropriately</t>
  </si>
  <si>
    <t>HPW16</t>
  </si>
  <si>
    <t>Swipe-based passwords are allowed on mobile devices</t>
  </si>
  <si>
    <t>HPW17</t>
  </si>
  <si>
    <t>Default passwords have not been changed</t>
  </si>
  <si>
    <t xml:space="preserve">No password is required to remotely access an FTI system </t>
  </si>
  <si>
    <t>HPW19</t>
  </si>
  <si>
    <t>More than one Publication 1075 password requirement is not met</t>
  </si>
  <si>
    <t>HPW20</t>
  </si>
  <si>
    <t>User is not required to change password upon first use</t>
  </si>
  <si>
    <t>HPW21</t>
  </si>
  <si>
    <t>Passwords are allowed to be stored unencrypted in config files</t>
  </si>
  <si>
    <t>HPW22</t>
  </si>
  <si>
    <t>Administrators cannot override minimum password age for users, when required</t>
  </si>
  <si>
    <t>HPW23</t>
  </si>
  <si>
    <t>Passwords cannot be changed by users</t>
  </si>
  <si>
    <t>HRA1</t>
  </si>
  <si>
    <t>Risk assessments are not performed</t>
  </si>
  <si>
    <t>HRA100</t>
  </si>
  <si>
    <t>HRA2</t>
  </si>
  <si>
    <t>Vulnerability assessments are not performed</t>
  </si>
  <si>
    <t>HRA3</t>
  </si>
  <si>
    <t>Vulnerability assessments do not generate corrective action plans</t>
  </si>
  <si>
    <t>HRA4</t>
  </si>
  <si>
    <t>Vulnerability assessments are not performed as frequently as required per Publication 1075</t>
  </si>
  <si>
    <t>HRA5</t>
  </si>
  <si>
    <t>Vulnerabilities are not remediated in a timely manner</t>
  </si>
  <si>
    <t>HRA6</t>
  </si>
  <si>
    <t>Scope of vulnerability scanning is not sufficient</t>
  </si>
  <si>
    <t>HRA7</t>
  </si>
  <si>
    <t>Risk assessments are performed but not in accordance with Pub 1075 parameters</t>
  </si>
  <si>
    <t>HRA8</t>
  </si>
  <si>
    <t>Penetration test results are not included in agency POA&amp;Ms</t>
  </si>
  <si>
    <t>HRA9</t>
  </si>
  <si>
    <t>Application source code is not assessed for static vulnerabilities</t>
  </si>
  <si>
    <t>HRM1</t>
  </si>
  <si>
    <t>Multi-factor authentication is not required for external or remote access</t>
  </si>
  <si>
    <t>HRM10</t>
  </si>
  <si>
    <t>Client side cache cleaning utility has not been implemented</t>
  </si>
  <si>
    <t>HRM100</t>
  </si>
  <si>
    <t>HRM11</t>
  </si>
  <si>
    <t>Site to site connection does not terminate outside the firewall</t>
  </si>
  <si>
    <t>HRM12</t>
  </si>
  <si>
    <t>An FTI system is directly routable to the internet via unencrypted protocols</t>
  </si>
  <si>
    <t>HRM13</t>
  </si>
  <si>
    <t xml:space="preserve">The agency does not blacklist known malicious IPs </t>
  </si>
  <si>
    <t>HRM14</t>
  </si>
  <si>
    <t>The agency does not update blacklists of known malicious IPs</t>
  </si>
  <si>
    <t>HRM15</t>
  </si>
  <si>
    <t xml:space="preserve">Multi-factor authentication is not enforced for local device management </t>
  </si>
  <si>
    <t>HRM16</t>
  </si>
  <si>
    <t>VPN access points have not been limited</t>
  </si>
  <si>
    <t>HRM17</t>
  </si>
  <si>
    <t>SSH is not implemented correctly for device management</t>
  </si>
  <si>
    <t>HRM18</t>
  </si>
  <si>
    <t>Remote access policies are not sufficient</t>
  </si>
  <si>
    <t>HRM19</t>
  </si>
  <si>
    <t>Agency cannot remotely wipe lost mobile device</t>
  </si>
  <si>
    <t>HRM2</t>
  </si>
  <si>
    <t>Multi-factor authentication is not required to access FTI via personal devices</t>
  </si>
  <si>
    <t>HRM20</t>
  </si>
  <si>
    <t>Multi-factor authentication is not properly configured for external or remote access</t>
  </si>
  <si>
    <t>HRM3</t>
  </si>
  <si>
    <t>FTI access from personal devices</t>
  </si>
  <si>
    <t>HRM4</t>
  </si>
  <si>
    <t>FTI access from offshore</t>
  </si>
  <si>
    <t>User sessions do not terminate after the Publication 1075 period of inactivity</t>
  </si>
  <si>
    <t>HRM6</t>
  </si>
  <si>
    <t>The mainframe is directly routable to the internet via Port 23</t>
  </si>
  <si>
    <t>HRM7</t>
  </si>
  <si>
    <t>The agency does not adequately control remote access to its systems</t>
  </si>
  <si>
    <t>HRM8</t>
  </si>
  <si>
    <t>Direct root access is enabled on the system</t>
  </si>
  <si>
    <t>HRM9</t>
  </si>
  <si>
    <t>VPN technology does not perform host checking</t>
  </si>
  <si>
    <t>HSA1</t>
  </si>
  <si>
    <t>Live FTI data is used in test environments without approval</t>
  </si>
  <si>
    <t>HSA100</t>
  </si>
  <si>
    <t>HSA2</t>
  </si>
  <si>
    <t>Usage restrictions to open source software are not in place</t>
  </si>
  <si>
    <t>HSA3</t>
  </si>
  <si>
    <t>No agreement exists with 3rd party provider to host FTI</t>
  </si>
  <si>
    <t>HSA4</t>
  </si>
  <si>
    <t>Software installation rights are not limited to the technical staff</t>
  </si>
  <si>
    <t>HSA5</t>
  </si>
  <si>
    <t>Configuration changes are not controlled during all phases of the SDLC</t>
  </si>
  <si>
    <t>HSA6</t>
  </si>
  <si>
    <t>Security test and evaluations are not performed during system development</t>
  </si>
  <si>
    <t>HSA7</t>
  </si>
  <si>
    <t>The external facing system is no longer supported by the vendor</t>
  </si>
  <si>
    <t>HSA8</t>
  </si>
  <si>
    <t>The internally hosted operating system's major release is no longer supported by the vendor</t>
  </si>
  <si>
    <t>HSA9</t>
  </si>
  <si>
    <t>The internally hosted operating system's minor release is no longer supported by the vendor</t>
  </si>
  <si>
    <t>HSA10</t>
  </si>
  <si>
    <t>The internally hosted software's major release is no longer supported by the vendor</t>
  </si>
  <si>
    <t>HSA11</t>
  </si>
  <si>
    <t>The internally hosted software's minor release is no longer supported by the vendor</t>
  </si>
  <si>
    <t>HSA12</t>
  </si>
  <si>
    <t>Internal networking devices are no longer supported by the vendor</t>
  </si>
  <si>
    <t>HSA13</t>
  </si>
  <si>
    <t>IT security is not part of capital planning and the investment control process</t>
  </si>
  <si>
    <t>HSA14</t>
  </si>
  <si>
    <t xml:space="preserve">FTI systems are not included in a SDLC </t>
  </si>
  <si>
    <t>HSA15</t>
  </si>
  <si>
    <t>FTI contracts do not contain all security requirements</t>
  </si>
  <si>
    <t>HSA16</t>
  </si>
  <si>
    <t>Documentation is not properly protected</t>
  </si>
  <si>
    <t>HSA17</t>
  </si>
  <si>
    <t>Security is not a consideration in system design or upgrade</t>
  </si>
  <si>
    <t>HSA18</t>
  </si>
  <si>
    <t>Cloud vendor is not FedRAMP certified</t>
  </si>
  <si>
    <t>HSC1</t>
  </si>
  <si>
    <t>FTI is not encrypted in transit</t>
  </si>
  <si>
    <t>HSC2</t>
  </si>
  <si>
    <t>FTI is emailed outside of the agency</t>
  </si>
  <si>
    <t>HSC3</t>
  </si>
  <si>
    <t>FTI is emailed incorrectly inside the agency</t>
  </si>
  <si>
    <t>HSC4</t>
  </si>
  <si>
    <t>VOIP system not implemented correctly</t>
  </si>
  <si>
    <t>HSC5</t>
  </si>
  <si>
    <t>No DMZ exists for the network</t>
  </si>
  <si>
    <t>HSC6</t>
  </si>
  <si>
    <t>Not all connections to FTI systems are monitored</t>
  </si>
  <si>
    <t>HSC7</t>
  </si>
  <si>
    <t>NAT is not implemented for internal IP addresses</t>
  </si>
  <si>
    <t>HSC8</t>
  </si>
  <si>
    <t>Network architecture is flat</t>
  </si>
  <si>
    <t>HSC9</t>
  </si>
  <si>
    <t>Database listener is not properly configured</t>
  </si>
  <si>
    <t>HSC10</t>
  </si>
  <si>
    <t>FTI is not properly deleted / destroyed</t>
  </si>
  <si>
    <t>HSC11</t>
  </si>
  <si>
    <t>No backup plan exists to remove failed data loads in the data warehouse</t>
  </si>
  <si>
    <t>HSC12</t>
  </si>
  <si>
    <t>Original FTI extracts are not protected after ETL process</t>
  </si>
  <si>
    <t>HSC13</t>
  </si>
  <si>
    <t>FTI is transmitted incorrectly using an MFD</t>
  </si>
  <si>
    <t>HSC14</t>
  </si>
  <si>
    <t>VM to VM communication exists using VMCI</t>
  </si>
  <si>
    <t>Encryption capabilities do not meet FIPS 140-2 requirements</t>
  </si>
  <si>
    <t>HSC16</t>
  </si>
  <si>
    <t>System does not meet common criteria requirements</t>
  </si>
  <si>
    <t>HSC17</t>
  </si>
  <si>
    <t>Denial of Service protection settings are not configured</t>
  </si>
  <si>
    <t>HSC18</t>
  </si>
  <si>
    <t>System communication authenticity is not guaranteed</t>
  </si>
  <si>
    <t>HSC19</t>
  </si>
  <si>
    <t>Network perimeter devices do not properly restrict traffic</t>
  </si>
  <si>
    <t>HSC20</t>
  </si>
  <si>
    <t>Publicly available systems contain FTI</t>
  </si>
  <si>
    <t>Number of logon sessions are not managed appropriately</t>
  </si>
  <si>
    <t>HSC22</t>
  </si>
  <si>
    <t>VPN termination point is not sufficient</t>
  </si>
  <si>
    <t>HSC23</t>
  </si>
  <si>
    <t>Site survey has not been performed</t>
  </si>
  <si>
    <t>HSC24</t>
  </si>
  <si>
    <t>Digital Signatures or PKI certificates are expired or revoked</t>
  </si>
  <si>
    <t>Network sessions do not timeout per Publication 1075 requirements</t>
  </si>
  <si>
    <t>HSC26</t>
  </si>
  <si>
    <t>Email policy is not sufficient</t>
  </si>
  <si>
    <t>HSC27</t>
  </si>
  <si>
    <t>Traffic inspection is not sufficient</t>
  </si>
  <si>
    <t>HSC28</t>
  </si>
  <si>
    <t>The network is not properly segmented</t>
  </si>
  <si>
    <t>HSC29</t>
  </si>
  <si>
    <t xml:space="preserve">Cryptographic key pairs are not properly managed </t>
  </si>
  <si>
    <t>HSC30</t>
  </si>
  <si>
    <t>VLAN configurations do not utilize networking best practices</t>
  </si>
  <si>
    <t>HSC31</t>
  </si>
  <si>
    <t>Collaborative computing devices are not deployed securely</t>
  </si>
  <si>
    <t>HSC32</t>
  </si>
  <si>
    <t>PKI certificates are not issued from an approved authority</t>
  </si>
  <si>
    <t>HSC33</t>
  </si>
  <si>
    <t>Datawarehouse has insecure connections</t>
  </si>
  <si>
    <t>HSC34</t>
  </si>
  <si>
    <t>The production and development environments are not properly separated</t>
  </si>
  <si>
    <t>HSC35</t>
  </si>
  <si>
    <t>Procedures stored in the database are not encrypted</t>
  </si>
  <si>
    <t>System is configured to accept unwanted network connections</t>
  </si>
  <si>
    <t>HSC37</t>
  </si>
  <si>
    <t>Network connection to third party system is not properly configured</t>
  </si>
  <si>
    <t>HSC38</t>
  </si>
  <si>
    <t>SSL inspection has not been implemented</t>
  </si>
  <si>
    <t>HSC39</t>
  </si>
  <si>
    <t xml:space="preserve">The communications protocol is not NIST 800-52 compliant </t>
  </si>
  <si>
    <t>HSC40</t>
  </si>
  <si>
    <t>Unencrypted management sessions over the internal network</t>
  </si>
  <si>
    <t>HSC41</t>
  </si>
  <si>
    <t>Data at rest is not encrypted using the latest FIPS approved encryption</t>
  </si>
  <si>
    <t>Encryption capabilities do not meet the latest FIPS 140 requirements</t>
  </si>
  <si>
    <t>HSC43</t>
  </si>
  <si>
    <t>The version of TLS is not using the latest NIST 800-52 approved protocols</t>
  </si>
  <si>
    <t>HSC44</t>
  </si>
  <si>
    <t>DNSSEC has not been implemented</t>
  </si>
  <si>
    <t>HSC45</t>
  </si>
  <si>
    <t>DNSSEC has not been configured securely</t>
  </si>
  <si>
    <t>HSI1</t>
  </si>
  <si>
    <t>System configured to load or run removable media automatically</t>
  </si>
  <si>
    <t>System patch level is insufficient</t>
  </si>
  <si>
    <t>HSI3</t>
  </si>
  <si>
    <t>System is not monitored for threats</t>
  </si>
  <si>
    <t>HSI4</t>
  </si>
  <si>
    <t>No intrusion detection system exists</t>
  </si>
  <si>
    <t>OS files are not hashed to detect inappropriate changes</t>
  </si>
  <si>
    <t>HSI6</t>
  </si>
  <si>
    <t>Intrusion detection system not implemented correctly</t>
  </si>
  <si>
    <t>HSI7</t>
  </si>
  <si>
    <t>FTI can move via covert channels (e.g., VM isolation tools)</t>
  </si>
  <si>
    <t>HSI8</t>
  </si>
  <si>
    <t>All VM moves are being tracked in the virtual environment</t>
  </si>
  <si>
    <t>HSI9</t>
  </si>
  <si>
    <t>Network device configuration files are not kept offline</t>
  </si>
  <si>
    <t>HSI10</t>
  </si>
  <si>
    <t>Hash sums of ISO images are not maintained in the virtual environment</t>
  </si>
  <si>
    <t>HSI100</t>
  </si>
  <si>
    <t>Antivirus is not configured to automatically scan removable media</t>
  </si>
  <si>
    <t>HSI12</t>
  </si>
  <si>
    <t>No antivirus is configured on the system</t>
  </si>
  <si>
    <t>HSI13</t>
  </si>
  <si>
    <t>Antivirus does not exist on an internet-facing endpoint</t>
  </si>
  <si>
    <t>HSI14</t>
  </si>
  <si>
    <t>The system's automatic update feature is not configured appropriately</t>
  </si>
  <si>
    <t>HSI15</t>
  </si>
  <si>
    <t>Alerts are not acknowledged and/or logged</t>
  </si>
  <si>
    <t>HSI16</t>
  </si>
  <si>
    <t>Agency network not properly protected from spam email</t>
  </si>
  <si>
    <t>HSI17</t>
  </si>
  <si>
    <t>Antivirus is not configured appropriately</t>
  </si>
  <si>
    <t>HSI18</t>
  </si>
  <si>
    <t>VM rollbacks are conducted while connected to the network</t>
  </si>
  <si>
    <t>HSI19</t>
  </si>
  <si>
    <t>Data inputs are not being validated</t>
  </si>
  <si>
    <t>HSI20</t>
  </si>
  <si>
    <t xml:space="preserve">Agency does not receive security alerts, advisories, or directives </t>
  </si>
  <si>
    <t>HSI21</t>
  </si>
  <si>
    <t>FTI is inappropriately moved and shared with non-FTI virtual machines</t>
  </si>
  <si>
    <t>HSI22</t>
  </si>
  <si>
    <t>Data remanence is not properly handled</t>
  </si>
  <si>
    <t>HSI23</t>
  </si>
  <si>
    <t>Agency has not defined an authorized list of software</t>
  </si>
  <si>
    <t>HSI24</t>
  </si>
  <si>
    <t>Agency does not monitor for unauthorized software on the network</t>
  </si>
  <si>
    <t>HSI25</t>
  </si>
  <si>
    <t>Agency does not monitor for unauthorized hosts on the network</t>
  </si>
  <si>
    <t>HSI26</t>
  </si>
  <si>
    <t>No host intrusion detection/prevention system exists</t>
  </si>
  <si>
    <t>HSI27</t>
  </si>
  <si>
    <t xml:space="preserve">Critical security patches have not been applied </t>
  </si>
  <si>
    <t>HSI28</t>
  </si>
  <si>
    <t>Security alerts are not disseminated to agency personnel</t>
  </si>
  <si>
    <t>HSI29</t>
  </si>
  <si>
    <t>Data inputs are from external sources</t>
  </si>
  <si>
    <t>HSI30</t>
  </si>
  <si>
    <t>System output is not secured in accordance with Publication 1075</t>
  </si>
  <si>
    <t>HSI31</t>
  </si>
  <si>
    <t>Agency does not properly retire or remove unneeded source code from production</t>
  </si>
  <si>
    <t>HSI32</t>
  </si>
  <si>
    <t>Virtual Switch (Vswitch) security parameters are set incorrectly</t>
  </si>
  <si>
    <t>Memory protection mechanisms are not sufficient</t>
  </si>
  <si>
    <t>A file integrity checking mechanism does not exist</t>
  </si>
  <si>
    <t>HSI35</t>
  </si>
  <si>
    <t>Failover is not properly configured</t>
  </si>
  <si>
    <t>HSI36</t>
  </si>
  <si>
    <t>Malware analysis is not being performed</t>
  </si>
  <si>
    <t>HTW1</t>
  </si>
  <si>
    <t>Tumbleweed client is not configured properly</t>
  </si>
  <si>
    <t>HTW100</t>
  </si>
  <si>
    <t>HTW2</t>
  </si>
  <si>
    <t>Tumbleweed certificate is assigned to the wrong person</t>
  </si>
  <si>
    <t>HTW3</t>
  </si>
  <si>
    <t>No written procedures for using Tumbleweed</t>
  </si>
  <si>
    <t>HTW4</t>
  </si>
  <si>
    <t>FTI is left on the device running the Tumbleweed application</t>
  </si>
  <si>
    <t>HTW5</t>
  </si>
  <si>
    <t xml:space="preserve">Axway does not run on a dedicated platform </t>
  </si>
  <si>
    <t>HTW6</t>
  </si>
  <si>
    <t>The data transfer agreement is not in place</t>
  </si>
  <si>
    <t>HMP1</t>
  </si>
  <si>
    <t>Media sanitization is not sufficient</t>
  </si>
  <si>
    <t>HPE1</t>
  </si>
  <si>
    <t>Printer does not lock and prevent access to the hard drive</t>
  </si>
  <si>
    <t>HPM1</t>
  </si>
  <si>
    <t xml:space="preserve">A senior information officer does not exist </t>
  </si>
  <si>
    <t>HTC1</t>
  </si>
  <si>
    <t>The Windows 2000 server is unsupported</t>
  </si>
  <si>
    <t>HTC10</t>
  </si>
  <si>
    <t>The ASA firewall is not configured securely</t>
  </si>
  <si>
    <t>HTC100</t>
  </si>
  <si>
    <t>HTC101</t>
  </si>
  <si>
    <t>The Palo Alto 7.1 firewall is not configured securely</t>
  </si>
  <si>
    <t>HTC102</t>
  </si>
  <si>
    <t>The Palo Alto 8.0 firewall is not configured securely</t>
  </si>
  <si>
    <t>HTC103</t>
  </si>
  <si>
    <t>The Palo Alto 8.1 firewall is not configured securely</t>
  </si>
  <si>
    <t>HTC104</t>
  </si>
  <si>
    <t>The MacOS 10.12 operating system is not configured securely</t>
  </si>
  <si>
    <t>HTC105</t>
  </si>
  <si>
    <t>The MacOS 10.13 operating system is not configured securely</t>
  </si>
  <si>
    <t>HTC106</t>
  </si>
  <si>
    <t>The MacOS 10.14 operating system is not configured securely</t>
  </si>
  <si>
    <t>HTC107</t>
  </si>
  <si>
    <t>The Windows 2019 Server is not configured securely</t>
  </si>
  <si>
    <t>HTC108</t>
  </si>
  <si>
    <t>The SQL Server 2016 database is not configured securely</t>
  </si>
  <si>
    <t>HTC109</t>
  </si>
  <si>
    <t>The IBM z/OS version 2.3.x is not configured securely</t>
  </si>
  <si>
    <t>HTC11</t>
  </si>
  <si>
    <t>The RACF Mainframe is not configured securely</t>
  </si>
  <si>
    <t>HTC110</t>
  </si>
  <si>
    <t>The SQL Server 2017 database is not configured securely</t>
  </si>
  <si>
    <t>HTC111</t>
  </si>
  <si>
    <t>The VMware ESXi 6.7 Hypervisor is not configured securely</t>
  </si>
  <si>
    <t>HTC112</t>
  </si>
  <si>
    <t>The Google Cloud environment is not configured securely</t>
  </si>
  <si>
    <t>HTC113</t>
  </si>
  <si>
    <t>The Azure Cloud environment is not configured securely</t>
  </si>
  <si>
    <t>HTC114</t>
  </si>
  <si>
    <t>The AWS Foundations environment is not configured securely</t>
  </si>
  <si>
    <t>HTC115</t>
  </si>
  <si>
    <t>The Cisco IOS v16.x is not configured securely</t>
  </si>
  <si>
    <t>HTC116</t>
  </si>
  <si>
    <t>The Red Hat Enterprise Linux 8 operating system is not configured securely</t>
  </si>
  <si>
    <t>HTC117</t>
  </si>
  <si>
    <t>The Oracle Enterprise Linux 8 operating system is not configured securely</t>
  </si>
  <si>
    <t>HTC118</t>
  </si>
  <si>
    <t>The CentOS 8 server is not configured securely</t>
  </si>
  <si>
    <t>HTC119</t>
  </si>
  <si>
    <t>The SQL Server 2019 instance is not configured securely</t>
  </si>
  <si>
    <t>HTC12</t>
  </si>
  <si>
    <t>The ACF2 Mainframe is not configured securely</t>
  </si>
  <si>
    <t>HTC120</t>
  </si>
  <si>
    <t>The IBM z/OS version 2.4.x is not configured securely</t>
  </si>
  <si>
    <t>HTC121</t>
  </si>
  <si>
    <t>The Palo Alto 9 firewall is not configured securely</t>
  </si>
  <si>
    <t>HTC122</t>
  </si>
  <si>
    <t>The IIS 10 web server is not configured securely</t>
  </si>
  <si>
    <t>HTC123</t>
  </si>
  <si>
    <t>The Debian 9 operating system is not configured securely</t>
  </si>
  <si>
    <t>HTC124</t>
  </si>
  <si>
    <t>The Debian 10 operating system is not configured securely</t>
  </si>
  <si>
    <t>HTC125</t>
  </si>
  <si>
    <t>The MacOS 10.15 operating system is not configured securely</t>
  </si>
  <si>
    <t>HTC126</t>
  </si>
  <si>
    <t>The Juniper operating system is not configured securely</t>
  </si>
  <si>
    <t>HTC127</t>
  </si>
  <si>
    <t>The IBM i7 operating system is not configured securely</t>
  </si>
  <si>
    <t>HTC128</t>
  </si>
  <si>
    <t>The MongoDB 3.6 database is not configured securely</t>
  </si>
  <si>
    <t>HTC129</t>
  </si>
  <si>
    <t>The MacOS 11.0 operating system is not configured securely</t>
  </si>
  <si>
    <t>HTC13</t>
  </si>
  <si>
    <t>The Top Secret Mainframe is not configured securely</t>
  </si>
  <si>
    <t>HTC130</t>
  </si>
  <si>
    <t>The Oracle 18c database is not configured securely</t>
  </si>
  <si>
    <t>HTC131</t>
  </si>
  <si>
    <t>The MySQL 8 database is not configured securely</t>
  </si>
  <si>
    <t>HTC132</t>
  </si>
  <si>
    <t>The IBM i7.x operating system is not configured securely</t>
  </si>
  <si>
    <t>HTC133</t>
  </si>
  <si>
    <t>The VMWare ESXi 7.0 Hypervisor is not configured securely</t>
  </si>
  <si>
    <t>HTC134</t>
  </si>
  <si>
    <t>HTC135</t>
  </si>
  <si>
    <t>The Palo Alto 9.1 firewall is not configured securely</t>
  </si>
  <si>
    <t>HTC136</t>
  </si>
  <si>
    <t xml:space="preserve">The SuSE 15 server is not configured securely </t>
  </si>
  <si>
    <t>HTC137</t>
  </si>
  <si>
    <t>The NXOS Operating System is not configured securely</t>
  </si>
  <si>
    <t>HTC138</t>
  </si>
  <si>
    <t>The Checkpoint R81 firewall is not configured securely</t>
  </si>
  <si>
    <t>HTC139</t>
  </si>
  <si>
    <t>The Checkpoint R82 firewall is not configured securely</t>
  </si>
  <si>
    <t>HTC14</t>
  </si>
  <si>
    <t>The Unisys Mainframe is not configured securely</t>
  </si>
  <si>
    <t>HTC15</t>
  </si>
  <si>
    <t>The i5OS Mainframe is not configured securely</t>
  </si>
  <si>
    <t>HTC16</t>
  </si>
  <si>
    <t>The VPN concentrator is not configured securely</t>
  </si>
  <si>
    <t>HTC17</t>
  </si>
  <si>
    <t>The Citrix Access Gateway is not configured securely</t>
  </si>
  <si>
    <t>HTC18</t>
  </si>
  <si>
    <t>The Windows XP Workstation is not configured securely</t>
  </si>
  <si>
    <t>HTC19</t>
  </si>
  <si>
    <t>The Windows 7 Workstation is not configured securely</t>
  </si>
  <si>
    <t>HTC2</t>
  </si>
  <si>
    <t>The Windows 2003 Server is not configured securely</t>
  </si>
  <si>
    <t>HTC20</t>
  </si>
  <si>
    <t>The Windows 8 Workstation is not configured securely</t>
  </si>
  <si>
    <t>HTC21</t>
  </si>
  <si>
    <t>Network protection capabilities are not configured securely</t>
  </si>
  <si>
    <t>HTC22</t>
  </si>
  <si>
    <t>The MFD is not configured securely</t>
  </si>
  <si>
    <t>HTC23</t>
  </si>
  <si>
    <t>The GenTax application is not configured securely</t>
  </si>
  <si>
    <t>HTC24</t>
  </si>
  <si>
    <t>The data warehouse is not configured securely</t>
  </si>
  <si>
    <t>HTC25</t>
  </si>
  <si>
    <t>The RSI data warehouse is not configured securely</t>
  </si>
  <si>
    <t>HTC26</t>
  </si>
  <si>
    <t>The Teradata data warehouse is not configured securely</t>
  </si>
  <si>
    <t>HTC27</t>
  </si>
  <si>
    <t>The DB2 database is not configured securely</t>
  </si>
  <si>
    <t>HTC28</t>
  </si>
  <si>
    <t>The Oracle 9g database is not configured securely</t>
  </si>
  <si>
    <t>HTC29</t>
  </si>
  <si>
    <t>The Oracle 10g database is not configured securely</t>
  </si>
  <si>
    <t>HTC3</t>
  </si>
  <si>
    <t>The Windows 2008 Standard Server is not configured securely</t>
  </si>
  <si>
    <t>HTC30</t>
  </si>
  <si>
    <t>The Oracle 11g database is not configured securely</t>
  </si>
  <si>
    <t>HTC31</t>
  </si>
  <si>
    <t>The SQL Server 2000 installation is unsupported</t>
  </si>
  <si>
    <t>HTC32</t>
  </si>
  <si>
    <t>The SQL Server 2005 installation is not configured securely</t>
  </si>
  <si>
    <t>HTC33</t>
  </si>
  <si>
    <t>The SQL Server 2008 installation is not configured securely</t>
  </si>
  <si>
    <t>HTC34</t>
  </si>
  <si>
    <t>The SQL Server 2012 installation is not configured securely</t>
  </si>
  <si>
    <t>HTC35</t>
  </si>
  <si>
    <t>The VMWare Hypervisor is not configured securely</t>
  </si>
  <si>
    <t>HTC36</t>
  </si>
  <si>
    <t>The Tumbleweed client is not configured securely</t>
  </si>
  <si>
    <t>HTC37</t>
  </si>
  <si>
    <t>The internet browser is not configured securely</t>
  </si>
  <si>
    <t>HTC38</t>
  </si>
  <si>
    <t>The storage area network device is not configured securely</t>
  </si>
  <si>
    <t>HTC39</t>
  </si>
  <si>
    <t>The voice-over IP network is not configured securely</t>
  </si>
  <si>
    <t>HTC4</t>
  </si>
  <si>
    <t>The Windows 2012 Standard Server is not configured securely</t>
  </si>
  <si>
    <t>HTC40</t>
  </si>
  <si>
    <t>The wireless network is not configured securely</t>
  </si>
  <si>
    <t>HTC41</t>
  </si>
  <si>
    <t>The custom web application is not configured securely</t>
  </si>
  <si>
    <t>HTC42</t>
  </si>
  <si>
    <t>The IVR system is not configured securely</t>
  </si>
  <si>
    <t>HTC43</t>
  </si>
  <si>
    <t>The web server is not configured securely</t>
  </si>
  <si>
    <t>HTC44</t>
  </si>
  <si>
    <t>The cloud computing environment is not configured securely</t>
  </si>
  <si>
    <t>HTC45</t>
  </si>
  <si>
    <t>The Apple iOS device is not configured securely</t>
  </si>
  <si>
    <t>HTC46</t>
  </si>
  <si>
    <t>The Google Android device is not configured securely</t>
  </si>
  <si>
    <t>HTC47</t>
  </si>
  <si>
    <t>The Blackberry OS device is not configured securely</t>
  </si>
  <si>
    <t>HTC48</t>
  </si>
  <si>
    <t>The Microsoft Windows RT device is not configured securely</t>
  </si>
  <si>
    <t>HTC49</t>
  </si>
  <si>
    <t>The mobile device is not configured securely</t>
  </si>
  <si>
    <t>HTC5</t>
  </si>
  <si>
    <t>The Solaris server is not configured securely</t>
  </si>
  <si>
    <t>HTC50</t>
  </si>
  <si>
    <t>Agency has not notified IRS of this technology</t>
  </si>
  <si>
    <t>HTC51</t>
  </si>
  <si>
    <t>Technology is not properly sanitized after use</t>
  </si>
  <si>
    <t>HTC52</t>
  </si>
  <si>
    <t>The AIX server is not configured securely</t>
  </si>
  <si>
    <t>HTC53</t>
  </si>
  <si>
    <t>The custom application is not configured securely</t>
  </si>
  <si>
    <t>HTC54</t>
  </si>
  <si>
    <t>The SuSE Linux server is not configured securely</t>
  </si>
  <si>
    <t>HTC55</t>
  </si>
  <si>
    <t>The Adabas database is not configured securely</t>
  </si>
  <si>
    <t>HTC56</t>
  </si>
  <si>
    <t>The Windows 10 operating system is not configured securely</t>
  </si>
  <si>
    <t>HTC57</t>
  </si>
  <si>
    <t>The Oracle 12c database is not configured securely</t>
  </si>
  <si>
    <t>HTC58</t>
  </si>
  <si>
    <t>The Red Hat Enterprise Linux 6 operating system is not configured securely</t>
  </si>
  <si>
    <t>HTC59</t>
  </si>
  <si>
    <t>The Red Hat Enterprise Linux 7 operating system is not configured securely</t>
  </si>
  <si>
    <t>HTC60</t>
  </si>
  <si>
    <t>The Windows 2016 Server is not configured securely</t>
  </si>
  <si>
    <t>HTC61</t>
  </si>
  <si>
    <t>The Windows 2012 R2 Server is not configured securely</t>
  </si>
  <si>
    <t>HTC62</t>
  </si>
  <si>
    <t>The SQL Server 2014 database is not configured securely</t>
  </si>
  <si>
    <t>HTC63</t>
  </si>
  <si>
    <t>The Windows 2008 R2 Server is not configured securely</t>
  </si>
  <si>
    <t>HTC64</t>
  </si>
  <si>
    <t>The High Volume Printer is not configured securely</t>
  </si>
  <si>
    <t>HTC65</t>
  </si>
  <si>
    <t>The system was not assessed during the onsite review</t>
  </si>
  <si>
    <t>HTC66</t>
  </si>
  <si>
    <t>The VMWare ESXi 5.5 Hypervisor is not configured securely</t>
  </si>
  <si>
    <t>HTC67</t>
  </si>
  <si>
    <t>The VMWare ESXi 6.0 Hypervisor is not configured securely</t>
  </si>
  <si>
    <t>HTC68</t>
  </si>
  <si>
    <t>The IBM z/OS version 1.13.x is not configured securely</t>
  </si>
  <si>
    <t>HTC69</t>
  </si>
  <si>
    <t>The IBM z/OS version 2.1.x is not configured securely</t>
  </si>
  <si>
    <t>HTC70</t>
  </si>
  <si>
    <t>The IBM z/OS version 2.2.x is not configured securely</t>
  </si>
  <si>
    <t>HTC71</t>
  </si>
  <si>
    <t>The Checkpoint R76 firewall is not configured securely</t>
  </si>
  <si>
    <t>HTC72</t>
  </si>
  <si>
    <t>The Checkpoint R77 firewall is not configured securely</t>
  </si>
  <si>
    <t>HTC73</t>
  </si>
  <si>
    <t>The Checkpoint R80 firewall is not configured securely</t>
  </si>
  <si>
    <t>HTC74</t>
  </si>
  <si>
    <t>The Oracle 11.2.0.4 database is not configured securely</t>
  </si>
  <si>
    <t>HTC75</t>
  </si>
  <si>
    <t>The Cisco IOS v12.x is not configured securely</t>
  </si>
  <si>
    <t>HTC76</t>
  </si>
  <si>
    <t>The Cisco IOS v15.x is not configured securely</t>
  </si>
  <si>
    <t>HTC77</t>
  </si>
  <si>
    <t>The AIX 6 server is not configured securely</t>
  </si>
  <si>
    <t>HTC78</t>
  </si>
  <si>
    <t>The AIX 7 server is not configured securely</t>
  </si>
  <si>
    <t>HTC79</t>
  </si>
  <si>
    <t xml:space="preserve">The CentOS 6 server is not configured securely </t>
  </si>
  <si>
    <t>HTC80</t>
  </si>
  <si>
    <t xml:space="preserve">The CentOS 7 server is not configured securely </t>
  </si>
  <si>
    <t>HTC81</t>
  </si>
  <si>
    <t xml:space="preserve">The OEL 6 server is not configured securely </t>
  </si>
  <si>
    <t>HTC82</t>
  </si>
  <si>
    <t>The OEL 7 server is not configured securely</t>
  </si>
  <si>
    <t>HTC83</t>
  </si>
  <si>
    <t xml:space="preserve">The Solaris 10 server is not configured securely </t>
  </si>
  <si>
    <t>HTC84</t>
  </si>
  <si>
    <t xml:space="preserve">The Solaris 11 server is not configured securely </t>
  </si>
  <si>
    <t>HTC85</t>
  </si>
  <si>
    <t xml:space="preserve">The SuSE 11 server is not configured securely </t>
  </si>
  <si>
    <t>HTC86</t>
  </si>
  <si>
    <t xml:space="preserve">The SuSE 12 server is not configured securely </t>
  </si>
  <si>
    <t>HTC87</t>
  </si>
  <si>
    <t>The VMWare Horizon 6 VDI solution is not configured securely</t>
  </si>
  <si>
    <t>HTC88</t>
  </si>
  <si>
    <t xml:space="preserve">The VMWare Horizon 7 VDI solution is not configured securely </t>
  </si>
  <si>
    <t>HTC89</t>
  </si>
  <si>
    <t>The Apache 2.2 web server is not configured securely</t>
  </si>
  <si>
    <t>HTC6</t>
  </si>
  <si>
    <t>The Red Hat Linux server is not configured securely</t>
  </si>
  <si>
    <t>HTC7</t>
  </si>
  <si>
    <t>The CentOS server is not configured securely</t>
  </si>
  <si>
    <t>HTC8</t>
  </si>
  <si>
    <t>The Cisco networking device is not configured securely</t>
  </si>
  <si>
    <t>HTC9</t>
  </si>
  <si>
    <t>The Cisco pix firewall is not configured securely</t>
  </si>
  <si>
    <t>HTC90</t>
  </si>
  <si>
    <t>The Apache 2.4 web server is not configured securely</t>
  </si>
  <si>
    <t>HTC92</t>
  </si>
  <si>
    <t>The ESXi 6.5 hypervisor is not configured securely</t>
  </si>
  <si>
    <t>HTC93</t>
  </si>
  <si>
    <t>The IIS 7.0 web server is not configured securely</t>
  </si>
  <si>
    <t>HTC94</t>
  </si>
  <si>
    <t>The IIS 7.5 web server is not configured securely</t>
  </si>
  <si>
    <t>HTC95</t>
  </si>
  <si>
    <t>The IIS 8.0 web server is not configured securely</t>
  </si>
  <si>
    <t>HTC96</t>
  </si>
  <si>
    <t>The IIS 8.5 web server is not configured securely</t>
  </si>
  <si>
    <t>HTC97</t>
  </si>
  <si>
    <t>The IBM DB2 v11 on z/OS is not configured securely</t>
  </si>
  <si>
    <t>HTC98</t>
  </si>
  <si>
    <t>The IBM DB2 v12 on z/OS is not configured securely</t>
  </si>
  <si>
    <t>HTC99</t>
  </si>
  <si>
    <t>The Cisco ASA 9.x (FW or VPN) is not configured securely</t>
  </si>
  <si>
    <t>HTC140</t>
  </si>
  <si>
    <t>The Windows 11 workstation has not been configured securely</t>
  </si>
  <si>
    <t>HTC141</t>
  </si>
  <si>
    <t>The Windows 2022 Server has not been configured securely</t>
  </si>
  <si>
    <t>HTC142</t>
  </si>
  <si>
    <t>The Kubernetes container has not been configured securely</t>
  </si>
  <si>
    <t>HTC143</t>
  </si>
  <si>
    <t>The Red Hat Open Shift container has not been configured securely</t>
  </si>
  <si>
    <t>HTC144</t>
  </si>
  <si>
    <t>The Docker container has not been configured securely</t>
  </si>
  <si>
    <t>HTC145</t>
  </si>
  <si>
    <t xml:space="preserve">The containerized technology has not been configured securely </t>
  </si>
  <si>
    <t>HTC146</t>
  </si>
  <si>
    <t>The DB2 v11 for LUW relational database management system (RDBMS) is not configured securely</t>
  </si>
  <si>
    <t>HTC147</t>
  </si>
  <si>
    <t>The DB2 v13 for Z/OS database management system is not configured securely</t>
  </si>
  <si>
    <t>HTC148</t>
  </si>
  <si>
    <t>The IBM z/OS 2.5 mainframe is not configured securely</t>
  </si>
  <si>
    <t>HTC149</t>
  </si>
  <si>
    <t>The Palo Alto Firewall running PanOS 10 is not configured securely</t>
  </si>
  <si>
    <t>HTC150</t>
  </si>
  <si>
    <t>The Cisco switch/router running iOS 17 is not configured securely</t>
  </si>
  <si>
    <t>HTC151</t>
  </si>
  <si>
    <t>The MacOS 12 operating system is not configured securely</t>
  </si>
  <si>
    <t>HTC152</t>
  </si>
  <si>
    <t>The OEL 9.0 Server is not configured securely</t>
  </si>
  <si>
    <t>HTC153</t>
  </si>
  <si>
    <t>The RHEL 9.0 Server is not configured securely</t>
  </si>
  <si>
    <t>HTC154</t>
  </si>
  <si>
    <t>The Rocky Linux 9 Server is not configured securely</t>
  </si>
  <si>
    <t>HTC155</t>
  </si>
  <si>
    <t>The MacOS 13 operating system is not configured securely</t>
  </si>
  <si>
    <t>HTC156</t>
  </si>
  <si>
    <t>The Palo Alto 11 firewall is not configured securely</t>
  </si>
  <si>
    <t>HTC157</t>
  </si>
  <si>
    <t>The FortiGate Firewall is not configured securely</t>
  </si>
  <si>
    <t>HTC158</t>
  </si>
  <si>
    <t>The NGNIX Web Server is not configured securely</t>
  </si>
  <si>
    <t>HTC159</t>
  </si>
  <si>
    <t>The SQL Server 2022 database is not configured securely</t>
  </si>
  <si>
    <t>HTC160</t>
  </si>
  <si>
    <t>The Debian 11 operating system is not configured securely</t>
  </si>
  <si>
    <t>Reference to the authority which the test case was derived.</t>
  </si>
  <si>
    <t>▪ Reference (Ref.)</t>
  </si>
  <si>
    <t>executed using the applicable NIST 800-53A test method (Interview, Examine, Test).</t>
  </si>
  <si>
    <t>▪ Test Objective</t>
  </si>
  <si>
    <t>If the test applies only to a specific platform, other platforms should result in a test status of "N/A".</t>
  </si>
  <si>
    <t>If the SCSEM covers multiple platforms, this field will indicate applicability to all platforms or a specific platform.</t>
  </si>
  <si>
    <t>▪ Platform</t>
  </si>
  <si>
    <t>the Test method to indicate whether the test can be accomplished through the SCAP tool.</t>
  </si>
  <si>
    <t xml:space="preserve">in NIST SP 800-53A.  In test plans where SCAP testing is available, Automated and Manual indicators are added to </t>
  </si>
  <si>
    <t xml:space="preserve">The test case is executed by Interview, Examine or Test methods in accordance with the test methodology specified </t>
  </si>
  <si>
    <t>▪ Test Method:</t>
  </si>
  <si>
    <t>CA-2</t>
  </si>
  <si>
    <t>Security Assessments</t>
  </si>
  <si>
    <t>IA-5(1)</t>
  </si>
  <si>
    <t>AC-4</t>
  </si>
  <si>
    <t>Information Flow Enforcement</t>
  </si>
  <si>
    <t>Transmission Confidentiality and Integrity</t>
  </si>
  <si>
    <t>AWS-CS-10</t>
  </si>
  <si>
    <t>Ensure Consistent Naming Convention is used for Organizational AMI</t>
  </si>
  <si>
    <t>The naming convention for AMI (Amazon Machine Images) should be documented and followed for any AMI's created.</t>
  </si>
  <si>
    <t>Perform the following to determine what AMI's are created:
**From the Console:**
1. Login to the EC2 console at `https://console.aws.amazon.com/ec2/`.
2. In the left pane, under `Images`, click `AMIs`.
3. Review the list of AMIs.
4. Confirm that the AMI Name matches the organizational image naming policy.
**From the Command Line:**
1. Run aws ec2 describe-images.
```
aws ec2 describe-images --owner self --region us-west-2
```
2. Review the list of AMIs.
3. Confirm that the AMI Name matches the organizational image naming policy.
If any of the AMI Name's do not match the Organization policy refer to the remediation below.</t>
  </si>
  <si>
    <t>AWS-CS-11</t>
  </si>
  <si>
    <t>Ensure Amazon Machine Images (AMIs) are encrypted</t>
  </si>
  <si>
    <t>Amazon Machine Images should utilize EBS Encrypted snapshots</t>
  </si>
  <si>
    <t>Perform the following to determine AMIs are encrypted:
**From the Console:**
1. Login to the IAM console at `https://console.aws.amazon.com/ec2/`.
2. In the left pane click `Instances`, click `AMIs`.
3. In the `Details` tab.
4. Review the 'Block Devices'
5. Confirm that it ends with `encrypted`.
If it doesn't end with encrypted, refer to the remediation below.
**From the Command Line:**
1. Run the aws ec2 describe-images command
```
aws ec2 describe-images --region us-east-1 --owner self --filter "Name=block-device-mapping.encrypted,Values=false" --query "Images[*].[ImageId]"
```
2. If this produces a list of AMI's make note as these are not encrypted, then refer to the remediation below.</t>
  </si>
  <si>
    <t>AWS-CS-12</t>
  </si>
  <si>
    <t>Ensure Only Approved Amazon Machine Images (AMIs) are Used</t>
  </si>
  <si>
    <t>Ensure that all base AMIs utilized are approved for use by your organization.</t>
  </si>
  <si>
    <t>Perform the following to confirm only approved AMIs are being used.
**From the Console:**
1. Login to the EC2 console at `https://console.aws.amazon.com/ec2/`.
2. In the left pane click on `Images`.
3. Then choose `AMIs`
4. Confirm that `Owned by me` is selected
5. Review the list of AMIs.
6. Confirm that the AMIs listed are all approved for use
7. In the left pane click on `Instances`
8. Then choose `Instances`
9. Select the EC2 instance for review.
10. In the Details tab review:
```
 AMI Name
 AMI location
```
11. Confirm that the AMI name matches an approved AMI and the AMI location is within your account.
12. Repeat steps 9 – 11 to verify the AMI is approved
Repeat the process for all other regions.
If any of the AMIs are not approved refer to the remediation below.</t>
  </si>
  <si>
    <t>AWS-CS-13</t>
  </si>
  <si>
    <t>Ensure Images (AMI) are not older than 90 days</t>
  </si>
  <si>
    <t>Ensure that your AMIs are not older than 90 days.</t>
  </si>
  <si>
    <t>Perform the following to determine the age of an AMI.
**From the Console**
1. Login to the EC2 console at https://console.aws.amazon.com/ec2/.
2. In the left pane, under `Images`, click `AMIs`.
3. Select the AMI for review.
4. Under the `Details` tab
5. Review the `Creation date`.
If the age of the selected AMI is greater than 90 days, the AMI is considered outdated and it should be updated.
6. Repeat steps no. 3 – 5 to verify the date of the other approved AMIs available.
Repeat all steps for the other regions.
Refer to the remediation procedure below to update the AMI.
**From the Command Line:**
Run the aws ec2 describe-images command
```
aws ec2 describe-images \
 --region &lt;region&gt; \
 --image-ids &lt;image-ID&gt;
```
Look for CreationDate in response.
If the age of the selected AMI is greater than 90 days, the AMI is considered outdated and it should be updated.</t>
  </si>
  <si>
    <t>AWS-CS-14</t>
  </si>
  <si>
    <t>Ensure Images are not Publicly Available</t>
  </si>
  <si>
    <t>EC2 allows you to make an AMI public, sharing it with all AWS accounts.</t>
  </si>
  <si>
    <t>Perform the steps below to determine if any AMIs are shared with all AWS accounts.
**From the Console**
1. Login to the EC2 console at `https://console.aws.amazon.com/ec2/`.
2. In the left pane, under `Images`, click `AMIs`.
3. Confirm the `Owned by me` is set.
4. Select the AMI from the list.
5. Click on the `Permissions` Tab
6. If this reads `This image is currently Public`.
Please refer to the remediation below.</t>
  </si>
  <si>
    <t>AWS-CS-15</t>
  </si>
  <si>
    <t>Ensure EBS volume encryption is enabled</t>
  </si>
  <si>
    <t>Elastic Compute Cloud (EC2) supports encryption at rest when using the Elastic Block Store (EBS) service. While disabled by default, forcing encryption at EBS volume creation is supported.</t>
  </si>
  <si>
    <t>**From Console:**
1. Login to the EC2 console using https://console.aws.amazon.com/ec2/
2. Under `Account attributes`, click `EBS encryption`.
3. Verify `Always encrypt new EBS volumes` displays `Enabled`.
4. Review every region in-use.
**Note:** EBS volume encryption is configured per region.
**From Command Line:**
1. Run 
```
aws --region &lt;region&gt; ec2 get-ebs-encryption-by-default
```
2. Verify that `"EbsEncryptionByDefault": true` is displayed.
3. Review every region in-use.
**Note:** EBS volume encryption is configured per region.</t>
  </si>
  <si>
    <t>AWS-CS-16</t>
  </si>
  <si>
    <t>Ensure Public Access to EBS Snapshots is Disabled</t>
  </si>
  <si>
    <t>To protect your data disable the public mode of EBS snapshots.</t>
  </si>
  <si>
    <t>Perform the following to determine if a snapshot is shared publicly:
**From the Console**
1. Login to the EC2 console at `https://console.aws.amazon.com/ec2/`.
2. In the left pane click `Snapshots`.
3. Select the `snapshot` then click `Actions`, `Modify Permissions`.
4. Confirm that the snapshot is set to `Private`
5. Repeat for any additional Snapshots, Regions and AWS accounts.
If the snapshot is set to public refer to the remediation below.
**From the CLI**
1. For each snapshot, run 
```
aws ec2 describe-snapshot-attribute \
 --snapshot-id &lt;snapshot-ID&gt; \
 --attribute createVolumePermission
```
2. Validate `Group` is not set to all.</t>
  </si>
  <si>
    <t>AWS-CS-17</t>
  </si>
  <si>
    <t>Ensure EBS volume snapshots are encrypted</t>
  </si>
  <si>
    <t>Elastic Compute Cloud (EC2) supports encryption at rest when using the Elastic Block Store (EBS) service.</t>
  </si>
  <si>
    <t>**From Console:**
1. Login to the EC2 console using `https://console.aws.amazon.com/ec2/`
2. Under `Elastic Block Store`, click `Snapshots`.
3. Click the snapshot you want to review.
4. Select the `Description` tab.
5. Review the `Encryption` setting.
6. If it reads `encrypted` you are all set.
If it is set to `Not Encrypted` refer to the remediation below.
**Note:** EBS snapshot volume encryption is configured per snapshot.
**From Command Line:**
1. Run describe-snapshots
```
aws ec2 describe-snapshots --owner-ids &lt;account number&gt; --filter Name=status,Values=completed --query "Snapshots[*].{ID:SnapshotId}"
```
2. This will provide a list of all the snapshots associated with that account in the region.
3. For every snapshot listed - Run - describe-snapshots
```
aws ec2 describe-snapshots --snapshot-id &lt;snap-name&gt; --query "Snapshots[*].{Encrypt:Encrypted}"
```
4. If the output reads `"Encrypt": true`, Encryption is set on the snapshot.
If the output reads `"Encrypt": false` refer to the remediation below.
**Note:** EBS snapshot volume encryption is configured per snapshot.</t>
  </si>
  <si>
    <t>AWS-CS-18</t>
  </si>
  <si>
    <t>CM-8</t>
  </si>
  <si>
    <t>Information System Component Inventory</t>
  </si>
  <si>
    <t>Ensure unused EBS volumes are removed</t>
  </si>
  <si>
    <t>Identify any unused Elastic Block Store (EBS) volumes in your AWS account and remove them.</t>
  </si>
  <si>
    <t>**From Console:**
1. Login to the EC2 console using `https://console.aws.amazon.com/ec2/`
2. Under `Elastic Block Store`, click `Volumes`.
3. Find the `State` column
4. Sort by `Available`
5. Any `Volumes` listed as Available can be deleted as that is the indication the volume is not attached to an instance.
Capture this list of volume names and refer to the remediation below.
**Note:** EBS volumes can be in different regions. Make sure to review all the regions being utilized.
**From Command Line:**
1. Run describe-volumes
```
aws ec2 describe-volumes --filter Name=status,Values=available --query "Volumes[*].{ID:VolumeId}"
```
2. This will provide a list of all the volumes not attached to an instance
Capture this list of volume names and refer to the remediation below.
**Note:** EBS volumes can be in different regions. Make sure to review all the regions being utilized.</t>
  </si>
  <si>
    <t>AWS-CS-19</t>
  </si>
  <si>
    <t>Ensure Amazon ECS task definitions using 'host' network mode do not allow privileged or root user access to the host</t>
  </si>
  <si>
    <t>Ensure that Amazon ECS task definitions using `host` network mode do not allow privileged or root user access. This protects the host container instance from unauthorized access and privilege escalation.
**Note:** This recommendation assumes that only the latest active revision of a task definition is in use. If older revisions are in use, apply the audit and remediation procedures to those revisions as needed.</t>
  </si>
  <si>
    <t>AWS-CS-20</t>
  </si>
  <si>
    <t>Ensure 'assignPublicIp' is set to 'DISABLED' for Amazon ECS services</t>
  </si>
  <si>
    <t>Ensure that `assignPublicIp` is set to `DISABLED` for Amazon ECS services, to restrict direct exposure of containers to the public internet.</t>
  </si>
  <si>
    <t>AWS-CS-21</t>
  </si>
  <si>
    <t>Audit Events</t>
  </si>
  <si>
    <t>Ensure Amazon ECS task definitions do not have 'pidMode' set to 'host'</t>
  </si>
  <si>
    <t>A process ID (PID) namespace isolates processes, preventing system processes from being visible to containers and allowing for PID reuse. Ensure that Amazon ECS task definitions are not configured to share a host's process namespace with their containers.
**Note:** This recommendation assumes that only the latest active revision of a task definition is in use. If older revisions are in use, apply the audit and remediation procedures to those revisions as needed.</t>
  </si>
  <si>
    <t>AWS-CS-22</t>
  </si>
  <si>
    <t>CM-7</t>
  </si>
  <si>
    <t>Least Functionality</t>
  </si>
  <si>
    <t>Ensure Amazon ECS task definitions do not have 'privileged' set to 'true'</t>
  </si>
  <si>
    <t>Ensure that Amazon ECS task definitions do not grant privileged access to the host container instance.
**Note:** This recommendation assumes that only the latest active revision of a task definition is in use. If older revisions are in use, apply the audit and remediation procedures to those revisions as needed.</t>
  </si>
  <si>
    <t>AWS-CS-23</t>
  </si>
  <si>
    <t>Ensure 'readonlyRootFilesystem' is set to 'true' for Amazon ECS task definitions</t>
  </si>
  <si>
    <t>Ensure the `readonlyRootFilesystem` parameter is enabled in Amazon ECS task definitions to restrict write access to the filesystem.
**Note:** This recommendation assumes that only the latest active revision of a task definition is in use. If older revisions are in use, apply the audit and remediation procedures to those revisions as needed.</t>
  </si>
  <si>
    <t>AWS-CS-24</t>
  </si>
  <si>
    <t>Ensure secrets are not passed as container environment variables in Amazon ECS task definitions</t>
  </si>
  <si>
    <t>Ensure that sensitive secrets, such as `AWS_ACCESS_KEY_ID`, are not passed as environment variables in Amazon ECS task definitions. Use more secure methods, such as secrets management services like AWS Secrets Manager or AWS Systems Manager Parameter Store, to inject these credentials into containers.
**Note:** This recommendation assumes that only the latest active revision of a task definition is in use. If older revisions are in use, apply the audit and remediation procedures to those revisions as needed.</t>
  </si>
  <si>
    <t>AWS-CS-25</t>
  </si>
  <si>
    <t>Ensure logging is configured for Amazon ECS task definitions</t>
  </si>
  <si>
    <t>Configure logging for Amazon ECS task definitions to capture detailed application and container activity.
**Note:** This recommendation assumes that only the latest active revision of a task definition is in use. If older revisions are in use, apply the audit and remediation procedures to those revisions as needed.</t>
  </si>
  <si>
    <t>AWS-CS-26</t>
  </si>
  <si>
    <t>Ensure Amazon ECS Fargate services are using the latest Fargate platform version</t>
  </si>
  <si>
    <t>Ensure that Amazon ECS Fargate services use the latest Fargate platform version to benefit from the latest security enhancements, performance improvements, and feature updates.</t>
  </si>
  <si>
    <t>AWS-CS-27</t>
  </si>
  <si>
    <t>Ensure Amazon ECS services are tagged</t>
  </si>
  <si>
    <t>Ensure all Amazon ECS services have resource tags to facilitate asset management, tracking, and compliance.</t>
  </si>
  <si>
    <t>AWS-CS-28</t>
  </si>
  <si>
    <t>Ensure Amazon ECS clusters are tagged</t>
  </si>
  <si>
    <t>Ensure all Amazon ECS clusters have resource tags to facilitate asset management, tracking, and compliance.</t>
  </si>
  <si>
    <t>AWS-CS-29</t>
  </si>
  <si>
    <t>Ensure Amazon ECS task definitions are tagged</t>
  </si>
  <si>
    <t>Ensure all Amazon ECS task definitions have resource tags to facilitate asset management, tracking, and compliance.
**Note:** This recommendation assumes that only the latest active revision of a task definition is in use. If older revisions are in use, apply the audit and remediation procedures to those revisions as needed.</t>
  </si>
  <si>
    <t>AWS-CS-30</t>
  </si>
  <si>
    <t>Ensure only trusted images are used with Amazon ECS</t>
  </si>
  <si>
    <t>Ensure that only trusted container images from verified sources or private repositories are used with Amazon ECS to maintain the integrity and security of workloads.
**Note:** This recommendation assumes that only the latest active revision of a task definition is in use. If older revisions are in use, apply the audit and remediation procedures to those revisions as needed.</t>
  </si>
  <si>
    <t>AWS-CS-31</t>
  </si>
  <si>
    <t>Ensure 'assignPublicIp' is set to 'DISABLED' for Amazon ECS task sets</t>
  </si>
  <si>
    <t>Ensure that `assignPublicIp` is set to `DISABLED` for Amazon ECS task sets, to prevent task sets from being publicly accessible.</t>
  </si>
  <si>
    <t>**From Command Line:**
Run the following command to list clusters:
```
aws ecs list-clusters
```
Run the following command to list services in a cluster:
```
aws ecs list-services --cluster &lt;cluster-arn&gt;
```
Run the following command to view the task sets for a service:
```
aws ecs describe-task-sets --cluster &lt;cluster-arn&gt; --service &lt;service-arn&gt;
```
For each task set, under `networkConfiguration` &gt; `awsvpcConfiguration`, ensure `assignPublicIp` is set to `DISABLED`.
Repeat for each cluster and service.</t>
  </si>
  <si>
    <t>AWS-CS-32</t>
  </si>
  <si>
    <t>Apply updates to any apps running in Lightsail</t>
  </si>
  <si>
    <t>Amazon Lightsail is a virtual private server (VPS) provider and is the easiest way to get started with AWS for developers, small businesses, students, and other users who need a solution to build and host their applications on cloud.</t>
  </si>
  <si>
    <t>To confirm that you are running the latest version of the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review.
5. Make sure the instance status is `running`.
6. Connect to the `instance`.
7. Depending on the instance OS and the application you are running determine what version it is and if there are any updates.
8. If there are updates refer to the remediation below.
9. Repeat steps no. 4 – 8 to verify if any Lightsail instances require application updates.</t>
  </si>
  <si>
    <t>AWS-CS-33</t>
  </si>
  <si>
    <t>AWS-CS-34</t>
  </si>
  <si>
    <t>Disable SSH and RDP ports for Lightsail instances when not needed.</t>
  </si>
  <si>
    <t>Any ports enable within Lightsail by default are open and exposed to the world. For SSH and RDP access you should remove and disable these ports when not is use.</t>
  </si>
  <si>
    <t>**From the Console:**
1. Login to AWS Console using `https://console.aws.amazon.com`
2. Click `All services`, click `Lightsail` under Compute.
3. This will open up the Lightsail console.
4. Select the `Windows or Linux Instance` you want to review.
5. Go to the Networking section.
6. If it is a Windows instance confirm that SSH has been removed. If it is a Linux instance confirm RDP has been removed.
7. If either still exists in the IPV4 Firewall list refer to the remediation below.
8. If the server needs HTTP, TCP Port 80 confirm that the application forwards Port 80 to HTTPS, TCP Port 443.
9. If the server does not need HTTP refer to the remediation below.
10. Confirm that there are no other unused or unneeded ports.
11. If the system has other ports that are not required or in use refer to the remediation below.
**From the Command Line:**
1. Run `aws lightsail get-instances`
```
aws lightsail get-instances --query "instances[*].name"
```
This command will provide a list of Instance names.
```
"WordPress-1",
"Windows_Server_2019-1"
```
2. Run `aws lightsail get-instance-port-states` for each instance listed above
```
aws lightsail get-instance-port-states --instance-name &lt;instance_name&gt;
```
This command will provide a list of available Ports for the Instance name.
```
"portStates": [
 {
 "fromPort": 80,
 "toPort": 80,
 "protocol": "tcp",
 "state": "open",
 "cidrs": [
 "0.0.0.0/0"
 ],
 "cidrListAliases": []
 },
 {
 "fromPort": 22,
 "toPort": 22,
 "protocol": "tcp",
 "state": "open",
 "cidrs": [
 "0.0.0.0/0"
 ],
 "cidrListAliases": []
 },
 {
 "fromPort": 443,
 "toPort": 443,
 "protocol": "tcp",
 "state": "open",
 "cidrs": [
 "0.0.0.0/0"
 ],
 "cidrListAliases": []
```
If it is a Linux host and has Port 3398 listed, HTTP Port 80 listed or any other ports listed that are not required refer to the remediation below.
If it is a Windows host and has Port 22 listed, HTTP Port 80 listed or any other ports listed that are not required refer to the remediation below.</t>
  </si>
  <si>
    <t>AWS-CS-35</t>
  </si>
  <si>
    <t>Ensure SSH is restricted to only IP address that should have this access.</t>
  </si>
  <si>
    <t>Any ports enable within Lightsail by default are open and exposed to the world. For SSH and RDP access you should identify which IP address need access.</t>
  </si>
  <si>
    <t>**From the Console:**
1. Login to AWS Console using `https://console.aws.amazon.com`
2. Click `All services`, click `Lightsail` under Compute.
3. This will open up the Lightsail console.
4. Select the `Linux Instance` you want to review.
5. Go to the Networking section.
6. Confirm that the SSH Port is restricted to an IP address
```
Application Protocol Port or range / Code Restricted to 
SSH TCP 22 101.221.11.11
```
7. If SSH is needed and it is open to `Any IPv4 address` refer to the remediation below.
**From the Command Line:**
1. Run `aws lightsail get-instances`
```
aws lightsail get-instances --query "instances[*].name"
```
This command will provide a list of Instance names.
```
"WordPress-1",
"Windows_Server_2019-1"
```
2. Run `aws lightsail get-instance-port-states` for any Linux instances listed
```
aws lightsail get-instance-port-states --instance-name &lt;instance_name&gt;
```
This command will provide a list of available Ports for the Instance name.
```
 {
 "fromPort": 22,
 "toPort": 22,
 "protocol": "tcp",
 "state": "open",
 "cidrs": [
 "0.0.0.0/0"
 "101.221.11.11/32"
 ],
 "cidrListAliases": []
 },
```
3. Review the Port 22 settings and confirm that the only IP Addresses that should have access to the instance are listed in the cidrs as shown above.
4. If it is open to all ports (0.0.0.0/0) of there is an IP address listed that shouldn't have access refer to the remediation below.</t>
  </si>
  <si>
    <t>AWS-CS-36</t>
  </si>
  <si>
    <t>Ensure RDP is restricted to only IP address that should have this access.</t>
  </si>
  <si>
    <t>**From the Console:**
1. Login to AWS Console using `https://console.aws.amazon.com`
2. Click `All services`, click `Lightsail` under Compute.
3. This will open up the Lightsail console.
4. Select the `Windows Instance` you want to review.
5. Go to the Networking section.
6. Confirm that the RDP Port is restricted to an IP address
```
Application Protocol Port or range / Code Restricted to 
RDP TCP 3389 101.221.11.11
```
7. If RDP is needed and it is open to `Any IPv4 address` refer to the remediation below.
**From the Command Line:**
1. Run `aws lightsail get-instances`
```
aws lightsail get-instances --query "instances[*].name"
```
This command will provide a list of Instance names.
```
"WordPress-1",
"Windows_Server_2019-1"
```
2. Run `aws lightsail get-instance-port-states` for any Windows instances listed
```
aws lightsail get-instance-port-states --instance-name &lt;instance_name&gt;
```
This command will provide a list of available Ports for the Instance name.
```
 {
 "fromPort": 3389,
 "toPort": 3389,
 "protocol": "tcp",
 "state": "open",
 "cidrs": [
 "0.0.0.0/0"
 ],
 "cidrListAliases": []
 },
```
3. Review the Port 22 settings and confirm that the only IP Addresses that should have access to the instance are listed in the cidrs as shown above.
4. If it is open to all ports (0.0.0.0/0) of there is an IP address listed that shouldn't have access refer to the remediation below.</t>
  </si>
  <si>
    <t>AWS-CS-37</t>
  </si>
  <si>
    <t>Disable IPv6 Networking if not in use within your organization.</t>
  </si>
  <si>
    <t>Any protocols enable within Lightsail by default that aren't being used should be disabled.</t>
  </si>
  <si>
    <t>**From the Console:**
1. Login to AWS Console using `https://console.aws.amazon.com`
2. Click `All services`, click `Lightsail` under Compute.
3. This will open up the Lightsail console.
4. Select the `Windows or Linux Instance` you want to review.
5. Go to the Networking section.
6. Under IPv6 networking confirm that it reads `IPv6 networking is disabled`.
7. If it reads `IPv6 networking is enabled` refer to the remediation below.</t>
  </si>
  <si>
    <t>AWS-CS-38</t>
  </si>
  <si>
    <t>Ensure you are using an IAM policy to manage access to buckets in Lightsail.</t>
  </si>
  <si>
    <t>The following policy grants a user access to manage a specific bucket in the Amazon Lightsail object storage service.</t>
  </si>
  <si>
    <t>**From the Console:**
1. Login to AWS Console using `https://console.aws.amazon.com`
2. Click `All services`, click `IAM` under Security, Identity, &amp; Compliance.
3. Click `Policies`
4. Click in the `Filter policies by property or policy name and press enter`
5. Type `Lightsail` and press enter
6. Click on the policy that contains lightsail in the name
7. Make sure the `Permissions` tab is selected.
8. Confirm the policy looks like this
```
{
 "Version": "2012-10-17",
 "Statement": [
 {
 "Sid": "LightsailAccess",
 "Effect": "Allow",
 "Action": "lightsail:*",
 "Resource": "*"
 },
 {
 "Sid": "S3BucketAccess",
 "Effect": "Allow",
 "Action": "s3:*",
 "Resource": [
 "arn:aws:s3:::&lt;BucketName&gt;/*",
 "arn:aws:s3:::&lt;BucketName&gt;"
 ]
 }
 ]
}
```
9. If this policy is in place move to the next step. If it is not in any of the policies listed for `lightsail` refer to the remediation below.
10. Click on the `Policy usage` tab
11. Confirm that the correct Group and/or User is listed under Permissions. If there is no one listed here refer to the remediation below.</t>
  </si>
  <si>
    <t>AWS-CS-39</t>
  </si>
  <si>
    <t>Ensure Lightsail instances are attached to the buckets</t>
  </si>
  <si>
    <t>Attaching an Amazon Lightsail instance to a Lightsail storage bucket gives it full programmatic access to the bucket and its objects.</t>
  </si>
  <si>
    <t>**From the Console:**
1. Login to AWS Console using `https://console.aws.amazon.com`
2. Click `All services`, click `Lightsail` under Compute.
3. This will open up the Lightsail console.
4. Select `Storage`.
5. All Lightsail buckets are listed here.
6. Click on a bucket name
7. Click `Permissions`.
8. Scroll down to `Resource access` and confirm that your instance is attached.
9. If the instance using this Storage bucket is not attached refer to the remediation below.
**From the Command Line:**
1. Run `aws lightsail get-buckets`
```
aws lightsail get-buckets
```
This command will provide a list of Buckets tied to Lightsail.
2. If there are no buckets listed then refer to the remediation below.</t>
  </si>
  <si>
    <t>AWS-CS-40</t>
  </si>
  <si>
    <t>Ensure that your Lightsail buckets are not publicly accessible</t>
  </si>
  <si>
    <t>You can make all objects private, public (read-only) or private while making individual objects public (read-only). By default when creating a bucket the permissions are set to "All objects are private".</t>
  </si>
  <si>
    <t>**From the Console:**
1. Login to AWS Console using `https://console.aws.amazon.com`
2. Click `All services`, click `Lightsail` under Compute.
3. This will open up the Lightsail console.
4. Select `Storage`.
5. All Lightsail buckets are listed here.
6. Underneath the bucket name and size there are 3 possible statements:
```
All objects are private
All objects are public (read-Only)
Individual objects can be public
```
7. If any buckets are set to `All objects are public (read-Only)` and or 'Individual objects can be public' refer to the remediation below.
**From the Command Line:**
1. Run `aws lightsail get-buckets`
```
aws lightsail get-buckets
```
This command will provide a list of Buckets tied to Lightsail.
2. Review the accessRules, getobject and allowPublicOverrides.
```
"accessRules": {
 "getObject": "private",
 "allowPublicOverrides": false
```
4. If it reads "getObject": "public" or "allowPublicOverrides": true please make note "name" of the bucket also listed in the output.
5. Then refer to the remediation below.</t>
  </si>
  <si>
    <t>AWS-CS-41</t>
  </si>
  <si>
    <t>Enable storage bucket access logging</t>
  </si>
  <si>
    <t>Access logging provides detailed records for the requests that are made to this bucket. This information can include the request type, the resources that are specified in the request, and the time and date that the request was processed. Access logs are useful for many applications.</t>
  </si>
  <si>
    <t>**From the Console:**
1. Login to AWS Console using `https://console.aws.amazon.com`
2. Click `All services`, click `Lightsail` under Compute.
3. This will open up the Lightsail console.
4. Select `Storage`.
5. All Lightsail buckets are listed here.
6. Click on a bucket name
7. Click `Logging`.
8. Confirm that Access logging is set to active. If it is set to inactive refer to the remediation below.</t>
  </si>
  <si>
    <t>AWS-CS-42</t>
  </si>
  <si>
    <t>Ensure your Windows Server based lightsail instances are updated with the latest security patches.</t>
  </si>
  <si>
    <t>Windows server based Lightsail instances are still managed by the consumer and any security updates or patches have to be installed and maintained by the user.</t>
  </si>
  <si>
    <t>**From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you have set for this instance.
8. Open a command prompt
9. Type sconfig, and then press Enter.
```
Windows Update Settings are at number 5 and by default are set to Automatic.
```
If this is the current setting continue with step 10. If this is not the current setting refer to the remediation below and start at step 10. 
10. To determine if any updates are required, type 6, and then press Enter.
11. Type A to search for (A)ll updates in the new command window, and then press Enter.
If any updates are required refer to the remediation below and start at step 14.</t>
  </si>
  <si>
    <t>AWS-CS-43</t>
  </si>
  <si>
    <t>AWS-CS-44</t>
  </si>
  <si>
    <t>Ensure you are using VPC Endpoints for source code access</t>
  </si>
  <si>
    <t>App Runner needs access to your application source, so it can't be encrypted. Therefore, be sure to secure the connection between your development or deployment environment and App Runner.</t>
  </si>
  <si>
    <t>**From the Console**
1. Login to the AWS Console using `https://console.aws.amazon.com/vpc/`
2. On the left hand side, click Endpoints.
3. On the `Endpoints` page.
4. Review all the endpoints listed under name.
5. Locate the Endpoint assigned and configured for App Runner.
6. If there is no Endpoint set for App Runner refer to the remediation below.
7. Either click the check box, Actions, View Details or click on the VPC endpoint ID.
8. Confirm these settings
```
1. Service name - `com.amazonaws."region".apprunner`
**Note - "Region" will reflect the region that you are operating in.
2. Status - Available
3. VPC ID - correctly associated for use with the service
4. Subnets tab - correctly associated for use with the service
5. Security Groups tab - correctly associated for use with the service
6. Policy tab - correctly configured for use with the service
```
9. If the settings listed above are not correct refer to the remediation below.</t>
  </si>
  <si>
    <t>AWS-CS-45</t>
  </si>
  <si>
    <t>Ensure AWS Batch is configured with AWS Cloudwatch Logs.</t>
  </si>
  <si>
    <t>You can configure Batch jobs to send log information to CloudWatch Logs.</t>
  </si>
  <si>
    <t>AWS-CS-46</t>
  </si>
  <si>
    <t>Ensure Batch roles are configured for cross-service confused deputy prevention</t>
  </si>
  <si>
    <t>The Cross-service confused deputy problem is a security issue where an entity that doesn't have permission to perform an action can coerce a more-privileged entity to perform the action.</t>
  </si>
  <si>
    <t>**From the Console**
1. Login to the AWS Console using https://console.aws.amazon.com/iam/
2. On the left hand side under Access management, Click on `Roles`
3. Search for any roles related to `Batch`
4. Click on the role and the Assume Role Policy Document and confirm that the AssumeRole Action has a aws:SourceArn key that contains the full ARN of the Batch resource
```
{
 "Version": "2012-10-17",
 "Statement": [
 {
 "Effect": "Allow",
 "Principal": {
 "Service": "batch.amazonaws.com"
 },
 "Action": "sts:AssumeRole",
 "Condition": {
 "ArnLike": {
 "aws:SourceArn": [
 "arn:aws:batch:us-east-1:123456789012:compute-environment/testCE",
 ]
 }
 }
 }
 ]
}
```
5. If it is showing an * within the ARN or does not have this condition key specified, then the Batch process has access to all of the resources defined in that environment.
```
"arn:aws:batch:us-east-1:123456789012:compute-environment/*",
```
```
{
 "Version": "2012-10-17",
 "Statement": [
 {
 "Effect": "Allow",
 "Principal": {
 "Service": "batch.amazonaws.com"
 },
 "Action": "sts:AssumeRole"
 }
 ]
}
```
6. Repeat for any roles assigned to Batch that have AssumeRole
7. Refer to the remediation below</t>
  </si>
  <si>
    <t>AWS-CS-47</t>
  </si>
  <si>
    <t>Ensure Managed Platform updates is configured</t>
  </si>
  <si>
    <t>AWS Elastic Beanstalk regularly releases platform updates to provide fixes, software updates, and new features. With managed platform updates, you can configure your environment to automatically upgrade to the latest version of a platform during a scheduled maintenance window.</t>
  </si>
  <si>
    <t>**From the Console:**
1. Login to AWS Console using https://console.aws.amazon.com/elasticbeanstalk
2. On the left hand side click `Environments`
3. Click on the `Environment name` that you want to review
4. Under the `environment_name-env` in the left column click `Configuration`
5. Scroll down under Configurations
6. Under category look for `Managed updates`
7. Confirm `Managed updates: enabled`
8. If status options reads `Managed updates: disabled` refer to the remediation below.
9. Repeat steps 3-8 for each environment within the current region.
10. Then repeat the Audit process for all other regions.</t>
  </si>
  <si>
    <t>AWS-CS-48</t>
  </si>
  <si>
    <t>SC-7</t>
  </si>
  <si>
    <t>Boundary Protection</t>
  </si>
  <si>
    <t>Ensure Persistent logs is setup and configured to S3</t>
  </si>
  <si>
    <t>Elastic Beanstalk can be configured to automatically stream logs to the CloudWatch service.</t>
  </si>
  <si>
    <t>**From the Console:**
1. Login to AWS Console using https://console.aws.amazon.com/elasticbeanstalk
2. On the left hand side click `Environments`
3. Click on the `Environment name` that you want to review
4. Under the `environment_name-env` in the left column click `Configuration`
5. Scroll down under Configurations
6. Under category look for `Softwares`
7. Confirm `Log streaming: enabled`
8. If status options reads `Log streaming: disabled` refer to the remediation below.
9. Repeat steps 3-8 for each environment within the current region.
10. Then repeat the Audit process for all other regions.</t>
  </si>
  <si>
    <t>AWS-CS-49</t>
  </si>
  <si>
    <t>Ensure access logs are enabled.</t>
  </si>
  <si>
    <t>When you enable load balancing, your AWS Elastic Beanstalk environment is equipped with an Elastic Load Balancing load balancer to distribute traffic among the instances in your environment</t>
  </si>
  <si>
    <t>**From the Console:**
1. Login to AWS Console using https://console.aws.amazon.com/ec2
2. On the left hand scroll down to Load Balancing and click on `Load Balancers`
3. Click on the Load balancer associated with the Elastic Beanstalk Environment
```
Typically they have AWSEB in the name.
If you utilized Elastic Beanstalk to create the Load balancer the Source Security Group listed in the Description will reference `Elastic Beanstalk`
```
4. Under the `Description` tab scroll down to the `Attributes` section
5. Confirm `Access logs` is set to Enabled.
6. If status options reads `Disabled` refer to the remediation below.
7. Repeat steps 3-8 for each environment within the current region.
8. Then repeat the Audit process for all other regions.</t>
  </si>
  <si>
    <t>AWS-CS-50</t>
  </si>
  <si>
    <t>Ensure that HTTPS is enabled on load balancer</t>
  </si>
  <si>
    <t>The simplest way to use HTTPS with an Elastic Beanstalk environment is to assign a server certificate to your environment's load balancer.</t>
  </si>
  <si>
    <t>**From the Console:**
1. Login to AWS Console using https://console.aws.amazon.com/elasticbeanstalk
2. On the left hand side click `Environments`
3. Click on the `Environment name` that you want to review
4. Under the "environment_name-env" in the left column click `Configuration`
5. Scroll down under Configurations
6. Under category look for `Load balancer`
7. Click `Edit`
8. Under the `Listeners` section
9. Check the Listeners section for any enabled listeners and make sure the Protocol is set to HTTPS and Enabled.
10. If the Listener is required for HTTP and is not set to HTTPS refer to the remediation below.
11. Repeat steps 3-10 for each environment within the current region.
12. Then repeat the Audit process for all other regions.</t>
  </si>
  <si>
    <t>AWS-CS-51</t>
  </si>
  <si>
    <t>Ensure Cloudwatch Lambda insights is enabled</t>
  </si>
  <si>
    <t>Ensure that Amazon CloudWatch Lambda Insights is enabled for your Amazon Lambda functions for enhanced monitoring.</t>
  </si>
  <si>
    <t>**From the Console:**
1. Login to AWS Console using `https://console.aws.amazon.com/lambda/`
2. Click `Functions`.
3. Click on the name of the function.
4. Click on the `Configuration tab`
5. Click on 'Monitoring and operations tools'.
6. In the Monitoring and operations tools section check the `Enhanced monitoring`
7. If set to Not enabled, refer to the remediation below.
8. Repeat steps 2-7 for each Lambda function within the current region.
9. Then repeat the Audit process for all other regions.
**From the Command Line**
1. Run `aws lambda list-functions`
```
aws lambda list-functions --output table --query "Functions[*].FunctionName"
```
This command will provide a table titled `ListFunction`
2. Run `aws lambda get-function`
```
aws lambda get-function --function-name "name_of_function" --query "'Configuration.Layers[*].Arn"
This command should provide the requested ARN
3. If the list of ARNs does not contain the CloudWatch Lambda Insights extension ARN, i.e. "arn:aws:lambda:&lt;aws-region&gt;:12345678910:layer:LambdaInsightsExtension:&lt;version&gt;", the Enhanced Monitoring feature is not enabled. Refer to the remediation below.</t>
  </si>
  <si>
    <t>AWS-CS-52</t>
  </si>
  <si>
    <t>Ensure AWS Secrets manager is configured and being used by Lambda for databases</t>
  </si>
  <si>
    <t>Lambda functions often have to access a database or other services within your environment.</t>
  </si>
  <si>
    <t>**From the Console:**
1. Login to AWS Console using `https://console.aws.amazon.com`
2. Click `All services`, click `Secrets Manager` under Security, Identity and Compliance.
3. Click on `Secrets`.
4. Review the secrets listed
5. Confirm that the secret required for Lambda functions is included in the list.
6. If it is, review your code and confirm that you are calling the credentials during runtime.
7. If the credentials are not listed refer to the remediation below.
9. Repeat steps 2-7 for all regions used.</t>
  </si>
  <si>
    <t>AWS-CS-53</t>
  </si>
  <si>
    <t>Ensure least privilege is used with Lambda function access</t>
  </si>
  <si>
    <t>Lambda is fully integrated with IAM, allowing you to control precisely what each Lambda function can do within the AWS Cloud. As you develop a Lambda function, you expand the scope of this policy to enable access to other resources. For example, for a function that processes objects put into an S3 bucket, it requires read access to objects stored in that bucket. Do not grant the function broader permissions to write or delete data, or operate in other buckets.</t>
  </si>
  <si>
    <t>Determining the exact permissions required is a manual process and can be challenging, since IAM permissions are very granular and they control access to both the data plane and control plane.
Please refer to the references section below for useful documentation on developing the correct IAM policies for Lambda.</t>
  </si>
  <si>
    <t>AWS-CS-54</t>
  </si>
  <si>
    <t>Ensure every Lambda function has its own IAM Role</t>
  </si>
  <si>
    <t>Every Lambda function should have a one to one IAM execution role and the roles should not be shared between functions.</t>
  </si>
  <si>
    <t>**From the Console**
1. Login to the AWS console using `https://console.aws.amazon.com/lambda/`
2. In the left column, under `AWS Lambda`, click `Functions`.
3. Under `Function name` click on the name of the function that you want to review.
4. Click the `Configuration` tab
5. Under General configuration on the left column, click `Permissions`.
6. Under the `Execution role` section, `Role name` not the name listed as this is the IAM is the role that defines the access permissions for the selected function.
7. Repeat steps 2 – 6 for all the Lambda functions listed within the AWS region.
8. If any Lambda functions share the same Execution role, refer to the remediation below.
9. Repeat this Audit for all the AWS Regions.</t>
  </si>
  <si>
    <t>AWS-CS-55</t>
  </si>
  <si>
    <t>Ensure Lambda functions are not exposed to everyone.</t>
  </si>
  <si>
    <t>A publicly accessible Amazon Lambda function is open to the public and can be reviewed by anyone. To protect against unauthorized users that are sending requests to invoke these functions they need to be changed so they are not exposed to the public.</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</si>
  <si>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section, click `View policy document`
7. Review the Resource-based policy document box. Find the "Principal" element defined for each policy statement and check the element value. If the element has one of the following values: "*" or { "AWS": "*" }, it means it is set to "Allow", and if it does not contain a "Condition" clause to filter the access, the selected Amazon Lambda function is set to anonymous access.
8. If any of the Lambda functions have anonymous access set refer to the remediation below.
9. Repeat steps 2 – 7 for each Lambda function available within the current AWS region.
10. Repeat this Audit for all the other AWS regions.
**From the Command line**
1. Run 'aws lambda list-functions'
```
aws lambda list-functions --output table --query "Functions[*].FunctionName"
```
This command will provide a table titles ListFunctions
2. Run `aws lambda get-policy` 
```
aws lambda get-policy --function-name "name_of_function" --output text --query "Policy"
```
This will provide an output of the policy assigned to that function.
3. Find the "Principal" element defined for that function. If the element has one of the following values: "*" or { "AWS": "*" }, it means it is set to "Allow", and if it does not contain a "Condition" clause to filter the access, the selected Amazon Lambda function is set to anonymous access.
4. Make note of the Function name from step 1 and the Statement name from step 2 and refer to the remediation steps below.
5. Repeat steps 1 – 3 for each Lambda function listed within the current region.
6. Repeat this Audit for all the other AWS regions.</t>
  </si>
  <si>
    <t>AWS-CS-56</t>
  </si>
  <si>
    <t>Ensure Lambda functions are referencing active execution roles.</t>
  </si>
  <si>
    <t>In order to have the necessary permissions to access the AWS cloud services and resources Amazon Lambda functions should be associated with active(available) execution roles.</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</si>
  <si>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 summary` section, if it reads "The role with name &lt;role_name&gt; cannot be found. (Service: LambdaConsole; Status Code: 404; Error Code: NoSuchEntity; Request ID: e3f12a73-2988-4dd5-b2d1-237c800a27f4; Proxy: null) refer to the remediation below.
7. Repeat steps 2 – 6 for each Lambda function available within the current AWS region.
8. Repeat this Audit for all the other AWS regions.
**From the Command line**
1. Run `aws lambda list-functions`
```
aws lambda list-functions --output table --query "Functions[*].FunctionName"
```
This command will provide a table titled ListFunctions
2. Run `aws lambda get-function` 
```
aws lambda get-function --function-name "name_of_function" --query "Configuration.Role"
```
This will provide an output returning the role ARN assigned to that function.
3. Run `aws lambda get-role`
```
aws iam get-role --role-name "name_of_role"
```
This will return the requested configuration information.
4. The command output should return the requested configuration information: 
5. If the command output returns a `An error occurred (NoSuchEntity) when calling the GetRole operation` error message instead of the role's configuration, the execution role associated with the selected Lambda function is no longer available. Refer to the remediation below.
6. Repeat steps 1-5 for each Lambda function available in the selected AWS region. 
Perform the Audit process for other regions.</t>
  </si>
  <si>
    <t>AWS-CS-57</t>
  </si>
  <si>
    <t>Ensure that Code Signing is enabled for Lambda functions.</t>
  </si>
  <si>
    <t>Ensure that all your Amazon Lambda functions are configured to use the Code Signing feature in order to restrict the deployment of unverified code.</t>
  </si>
  <si>
    <t>**From the Console**
1. Login to the AWS console using `https://console.aws.amazon.com/lambda/`
2. In the left column, under `AWS Lambda`, click `Functions`.
3. Under `Function name` click on the name of the function that you want to review.
4. Click the `Configuration` tab
5. Under General configuration on the left column, click `Code signing`.
6. Under the `Code signing configuration` section check for any code signing configurations created for the function.
7. If there are no code signing configurations available or listed is not enabled, refer to the remediation
8. Repeat steps 2-7 for each Lambda function within the current region.
9. Then repeat the Audit process for all other regions.
**From the Command Line**
1. Run `aws lambda list-functions`
```
aws lambda list-functions --output table --query "Functions[*].FunctionName"
```
This command will provide a table titled ListFunctions
2. Run `aws lambda get-function-code-signing-config`
```
aws lambda get-function-code-signing-config --function-name "name_of_function" --query "CodeSigningConfigArn"
3. The command output should return an array with the requested ARN(s)
4. If the get-function-code-signing-config command output returns null, there are no code signing configurations for the Lambda function.
5. Refer to the remediation below.
6. Repeat step 2-5 for each Lambda function available in the selected AWS region.
7. Perform the Audit process for all other regions used.</t>
  </si>
  <si>
    <t>AWS-CS-58</t>
  </si>
  <si>
    <t>Ensure there are no Lambda functions with admin privileges within your AWS account</t>
  </si>
  <si>
    <t>Ensure that your Amazon Lambda functions don't have administrative permissions potentially giving the function access to all AWS cloud services and resources.</t>
  </si>
  <si>
    <t>**From the Console**
1. Login in to the AWS Console using `https://console.aws.amazon.com/lambda/`
2. In the left column, under `AWS Lambda`, click `Functions`.
3. Under `Function name` click on the name of the function that you want to review
4. Click the Configuration tab
5. Click on `Permissions` in the left column.
6. In the Execution role section, click the `Role name` to access the IAM role details.
**Note this will bring you to the IAM Console.
7. Select the Permissions tab to view the identity–based policies attached
8. In the Permissions policies section click on the Policy name.
9. Select the Permissions tab.
**Note The policy summary should show below in JSON format.
10. Within the {} JSON policy, identify the "Action" element defined for each statement and check the value.
11. If any of the "Action" element values are set to "*" and the "Effect" element is set to "Allow", the role policy provides access to all the supported AWS cloud services and resources.
12. Repeat this step for each IAM policy attached to the selected execution role.
If one or more policies allow access to all AWS services and resources, the execution role provides administrative permissions. Refer to the remediation below.
Repeat steps for each Lambda function within the current region.
Then repeat the Audit process for all other regions.</t>
  </si>
  <si>
    <t>AWS-CS-59</t>
  </si>
  <si>
    <t>Ensure Lambda functions do not allow unknown cross account access via permission policies.</t>
  </si>
  <si>
    <t>Ensure that all your Amazon Lambda functions are configured to allow access only to trusted AWS accounts in order to protect against unauthorized cross-account access.</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</si>
  <si>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statements` section, click `View policy document`
7. Review the Resource-based policy document box. Find the "Principal" element and check the element value (ARN).
8. Confirm that each AWS account ARN is an approved AWS account. If one or more of the ARNs is not an AWS account defined within your organization, refer to the remediation below.
9. Repeat steps no. 2-8 for each Lambda function available within the current AWS region.
10. Repeat this Audit for all the other AWS regions.
**From the Command Line**
1 Run `aws lambda list-functions`
``` 
aws lambda list-functions --output table --query "Functions[*].FunctionName"
```
2 This command will provide a table titled ListFunctions
3 Run `aws lambda get-policy` on the functions listed 
```
aws lambda get-policy --function-name "name_of_function" --output text --query "Policy"
```
4. This will provide an output of the policy assigned to that function.
5. Identify the "Principal" element for each function for the ARN.
6. Confirm that each AWS account ARN is an approved AWS account. If one or more of the ARNs is not an AWS account defined within your organization, refer to the remediation below.
7. Repeat steps 2–5 for each Lambda function available.
8. Run the Audit in the other AWS cloud regions</t>
  </si>
  <si>
    <t>AWS-CS-60</t>
  </si>
  <si>
    <t>Ensure that the runtime environment versions used for your Lambda functions do not have end of support dates.</t>
  </si>
  <si>
    <t>Always using a recent version of the execution environment configured for your Amazon Lambda functions adheres to best practices for the newest software features, the latest security patches and bug fixes, and performance and reliability.</t>
  </si>
  <si>
    <t>**From the Console**
1. Login to the AWS Console using `https://console.aws.amazon.com/lambda/`.
2. In the left column, under `AWS Lambda`, click `Functions`.
3. Under `Function name` click on the name of the function that you want to review
4. Click Code tab
5. In the Runtime settings section, check the Runtime attribute value to determine the runtime version.
6. Compare the function runtime with the updated list of Amazon Lambda runtimes. Link is in the resource section
7. If the version you are using is not the latest or is on the EOL list, the selected Amazon Lambda function is using an old and deprecated runtime environment.
8. Refer to the remediation below.
9. Repeat steps 2-6 for each Lambda function within the current region.
Then repeat the Audit process for all other regions.
**From the Command Line**
1. Run `aws lambda list-functions`
```
aws lambda list-functions --output table --query 'Functions[*].FunctionName'
```
This command will provide a table titled ListFunctions
2. Run `aws lambda get-function-configuration` using the Function names returned in the table.
```
aws lambda get-function-configuration --function-name "name_of_fuunction" --query 'Runtime'
```
3. The command output should return the execution environment
4. Compare the function runtime with the updated list of Amazon Lambda runtimes. Link is in the resource section
7. If the version you are using is not the latest or is on the EOL list, the selected Amazon Lambda function is using an old and deprecated runtime environment.
8. Refer to the remediation below.</t>
  </si>
  <si>
    <t>AWS-CS-61</t>
  </si>
  <si>
    <t>Ensure encryption in transit is enabled for Lambda environment variables</t>
  </si>
  <si>
    <t>As you can set your own environmental variables for Lambda it is important to also encrypt them for in transit protection.</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</si>
  <si>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`Environment variables`.
6. In the `Environment variables` section, click `Edit`
7. On the Edit environment variables page, review the Values. If they are a long value that resembles this:
AQICAHhxbKJYcFAU16CbU4IVpzi5CwK
Encryption is in place for that Key. If the value is in plain text refer to the remediation below.
8. Repeat steps 2 – 7 for each Lambda function available within the current AWS region.
10. Repeat this Audit for all the other AWS regions.
**From the Command line**
1. Run 'aws lambda list-functions'
```
aws lambda list-functions --output table --query "Functions[*].FunctionName"
```
This command will provide a table titled `ListFunctions`
2. Run `aws lambda get-function` 
```
aws lambda get-function --function-name "name_of_function" --query "Configuration.Environment"
```
This will provide an output of the environment variables created for that function.
3. Review the Values in the table. If they contain a long value that resembles this:
AQICAHhxbKJYcFAU16CbU4IVpzi5CwK. Encryption is in place for that Key. If the value is in plain text refer to the remediation below.
4. Repeat steps 1 – 3 for each Lambda function listed within the current region.
5. Repeat this Audit for all the other AWS regions.</t>
  </si>
  <si>
    <t>AWS-CS-62</t>
  </si>
  <si>
    <t>Ensure communications between your applications and clients is encrypted.</t>
  </si>
  <si>
    <t>SimSpace Weaver doesn't manage communications between your apps and the clients.</t>
  </si>
  <si>
    <t>There is no setting for encryption setup for your clients and applications within SimSpace Weaver service. For this audit you have to confirm that the communication is configured in the app and the client with encryption to protect that traffic.</t>
  </si>
  <si>
    <t>2</t>
  </si>
  <si>
    <t>2.3</t>
  </si>
  <si>
    <t>You can use tag policies to define tag keys (including how they should be capitalized) and their allowed values.</t>
  </si>
  <si>
    <t>**From the Console:**
You must sign in as an IAM user, assume an IAM role, or sign in as the root user (not recommended) in the organization’s management account.
1. Login to AWS Organizations using `https://console.aws.amazon.com/organizations/`
2. In the Left pane click on `Policies`
3. Click on `Tag policies`
4. Click on `Enable Tag Policies`
5. The page is update with a list of the Available policies and the ability to create one.
**From the Command Line:**
You must use an IAM user, assume an IAM role, or sign in as the root user (not recommended) in the organization’s management account.
1. Run the `enable-policy-type` command
```
aws organizations enable-policy-type --root-id &lt;RootID&gt; --policy-type TAG_POLICIES
```
The list of PolicyTypes in the output will now include the specified policy type with the Status of ENABLED.</t>
  </si>
  <si>
    <t>2.4</t>
  </si>
  <si>
    <t>You can use an EC2 tag policy to enforce your tag strategy across all of your EC2 resources.</t>
  </si>
  <si>
    <t>**From the Console:**
You must sign in as an IAM user, assume an IAM role, or sign in as the root user (not recommended) in the organization’s management account.
To create a tag policy
1. Login to the AWS Organizations using `https://console.aws.amazon.com/organizations/`
2. Left hand side Click on `Policies`
3. Under `Support policy types` click on `Tag policies`
4. Under `Available policies` click on `Create policy`
5. Enter policy name
6. Enter policy description (Indicate this is the EC2 tag policy)
7. For New tag key 1, specify the name of a tag key to add.
8. For `Tag key capitalization compliance` select the box for Use the capitalization to enable this option mandating a specific capitalization for the tag key 
using this policy.
9. For `Resource types to enforce` check the box for `Prevent non-compliant operations for this tag`
10. Click on `Specify resource types`
11. Expand EC2
12. Select ec2:image, ec2:instance, ec2:reserved-instances
13. Click `Save changes`
14. Click `Create policy`</t>
  </si>
  <si>
    <t>2.5</t>
  </si>
  <si>
    <t>An EC2 instance is not supposed to run indefinitely and having instance older than 180 days can increase the risk of problems and issues.</t>
  </si>
  <si>
    <t>**From the Console:**
1. Login to EC2 using `https://console.aws.amazon.com/ec2/`
2. On the left Click `INSTANCES`, click `Instances`.
3. Select the `EC2 instance` identified above in the audit. The Instance State must be 'running'.
4. Click `Actions`, click `Instance State`, click `Stop`.
5. Wait for the Instance State to read 'stopped'.
6. Click 'Actions' click 'Instance State', click 'Start'
7. Select the Description tab.
8. Check the Launch time.
Confirm that the instance active age is now set to today's date and time.</t>
  </si>
  <si>
    <t>2.7</t>
  </si>
  <si>
    <t>When an EC2 Instance is launched the default security group is automatically assigned. In error a lot of instances are launched in this way, and if the default security group is configured to allow unrestricted access, it will increase the attack footprint allowing the opportunity for malicious activity.</t>
  </si>
  <si>
    <t>**From the Console:**
1. Login to EC2 using `https://console.aws.amazon.com/ec2/`
2. On the left Click `Network &amp; Security`, click `Security Groups`.
3. Select `Security Groups`
4. Click on the `default Security Group` you want to review.
4. Click `Actions`, `View details`.
5. Select the `Inbound rules` tab
6. Click on `Edit inbound rules`
7. Click on `Delete` for all the rules listed
8. Once there are no rules listed click on 'Save rules`
8. Repeat steps no. 3 – 8 for any other default security groups listed.</t>
  </si>
  <si>
    <t>2.10</t>
  </si>
  <si>
    <t>**From the Console:**
1. Login to EC2 using `https://console.aws.amazon.com/ec2/`
2. On the left Click `NETWORK &amp; SECURITY`, click `Network Interfaces`.
3. Select the ENI that you want to remove
4. Click 'Actions', then 'delete'
5. Click `Delete`
6. Repeat steps 3 - 5 any other `ENIs` listed in the audit within the current region.
**NOTE** Repeat the audit process for all other regions used.
**From the CLI**
1. Run the delete-network-interface command with the ENI names collected above in the audit.
```
aws ec2 delete-network-interface --region us-east-1 --network-interface-id eni-1234abcd
```
2. This will remove the ENI that is not being used.
3. Repeat steps 1 - 2 for any `ENIs` within the current region.
**NOTE** Repeat the audit process for all other regions used.</t>
  </si>
  <si>
    <t>2.11</t>
  </si>
  <si>
    <t>**From the Console**
1. Login to the EC2 console at https://console.aws.amazon.com/ec2/.
2. In the left pane, click `Instances`, click `Instances`.
3. Select the Instance for that hasn't been used for over 90 days.
4. Under the `Details` tab
5. Click `Instance state`, click `Terminate instance`.
6. Click `Terminate`.
7.Repeat steps no. 3 – 6 the other instances with a launch date equal to or over 90 days.
Repeat all steps for the other regions.</t>
  </si>
  <si>
    <t>2.12</t>
  </si>
  <si>
    <t>**From the Console:**
1. At this time the `delete on termination` setting for existing instances can only be changed using AWS CLI.
**From the CLI**
1. Run the modify-instance-attribute command using the list of instances collected in the audit.
```
aws ec2 modify-instance-attribute --instance-id i-123456abcdefghi0 --block-device-mappings "[{\"DeviceName\": \"/dev/sda\",\"Ebs\":{\"DeleteOnTermination\":true}}]"
```
2. Repeat steps no. 1 with the other instances discovered in all `AWS regions`.
**Note - If you get any errors running the modify-instance-attribute command confirm the instance id and the Device Name for that instance is correct. The above command is referencing the typical default device name.</t>
  </si>
  <si>
    <t>2.13</t>
  </si>
  <si>
    <t>The user data is not protected by authentication or cryptographic methods. Therefore, sensitive data, such as passwords or long-lived encryption keys should not be stored as user data.</t>
  </si>
  <si>
    <t>**From the Console**
1. Login to AWS Console using `https://console.aws.amazon.com`
2. Click `All services` and click `EC2` under Compute.
3. Click on `Instances`.
4. If the instance is currently running, stop the instance first.
**Note:** ensure there is no negative impact from stopping the instance prior to stopping the instance. 
5. For each instance, click `Actions` -&gt; `Instance Settings` -&gt; `Edit user data`
6. For each instance, edit the user data to ensure there are no secrets or sensitive data stored. A Secret Management solution such as AWS Secrets Manager can be used here as a more secure mechanism of storing necessary sensitive data.
7. Repeat this remediation for all the other AWS regions.
**Note:** If the ec2 instances are created via automation or infrastructure-as-code, edit the user data in those pipelines and code.</t>
  </si>
  <si>
    <t>2.14</t>
  </si>
  <si>
    <t>Without tags, EC2 instances created via Auto Scaling can be without tags and could be out of compliance with security policy.</t>
  </si>
  <si>
    <t>**AWS Console**
1. Login to AWS Console using https://console.aws.amazon.com
2. Click All services and click EC2 under Compute.
3. Select Auto Scaling Groups.
4. Click `Edit` for each Auto Scaling Group.
5. Check the `Tag new instances` Box for the Auto Scaling Group.
6. Click `Update`.
7. Repeat Steps 1-6 for each AWS Region used.
**AWS CLI**
1. Run `aws autoscaling create-or-update-tags` for tags that are not set to `PropogateAtLaunch` for each Auto Scaling Group that does not have this property set to true.
```
aws autoscaling create-or-update-tags \
 --tags ResourceId=example-autoscaling-group,ResourceType=auto-scaling-group,Key=TagKey,Value=TagValue,PropagateAtLaunch=true 
```
2. Repeat Step 1 for each AWS Region used.</t>
  </si>
  <si>
    <t>2.1</t>
  </si>
  <si>
    <t>2.1.1</t>
  </si>
  <si>
    <t>The majority of AWS resources can be named and tagged. Most organizations have already created standardize naming conventions, and have existing rules in effect. They simply need to extend that for all AWS cloud resources to include Amazon Machine Images (AMI)</t>
  </si>
  <si>
    <t>If the AMI Name for an AMI doesn't follow Organization policy
Perform the following to copy and rename the AMI:
**From the Console:**
1. Login to the EC2 console at `https://console.aws.amazon.com/ec2/`.
2. In the left pane click `Images`, click `AMIs`.
3. Select the AMI that does not comply to the naming policy.
4. Click on `Actions`.
5. Click on `Copy AMI`.
```
 Destination region - Select the region the AMI is in.
 Name - `Enter the new Name`
 Description - `Enter the new description`
 Encryption - `Select` if it matches your image policy
```
6. Click on Copy AMI
```
Once the AMI has finished copying.
```
7. Select the AMI that does not comply to the naming policy.
8. Click on `Actions`.
9. Click on `Deregister`</t>
  </si>
  <si>
    <t>2.1.2</t>
  </si>
  <si>
    <t>AMIs backed by EBS snapshots should use EBS encryption. Snapshot volumes can be encrypted and attached to an AMI.</t>
  </si>
  <si>
    <t>Perform the following to encrypt AMI EBS Snapshots:
**From the Console:**
1. Login to the EC2 console at `https://console.aws.amazon.com/ec2/`.
2. In the left pane click on `AMIs`.
3. Select the AMI that does not comply to the encryption policy.
4. Click on `Actions`.
5. Click on `Copy AMI`.
```
 Destination region - `Select the region the AMI is in`.
 Name - `Enter the new Name`
 Description - `Enter the new description`
 Encryption - `Select` Encrypt target EBS snapshots
```
6. Click on Copy AMI
Once the AMI has finished copying.
7. Select the AMI that does not have encrypted EBS snapshots.
8. Click on `Actions`.
9. Click on `Deregister`
**From the Command Line:**
1. Run the aws ec2 copy-image command to copy AMI with encrypted block device
```
aws ec2 copy-image --name &lt;New_AMI_Name&gt; --source-image-id &lt;Image-ID&gt; --source-region &lt;region&gt; --encrypted 
```
2. Run aws ec2 deregister-image to deregister older AMIs
```
aws ec2 deregister-image --image-id &lt;Image-ID&gt;
```</t>
  </si>
  <si>
    <t>2.1.3</t>
  </si>
  <si>
    <t>An approved AMI is a base EC2 machine image that is a pre-configured OS configured to run your application. Using approved AMIs helps enforce consistency and security.</t>
  </si>
  <si>
    <t>Perform the following to remove unauthorized AMIs.
**From the Console:**
1. Login to the EC2 console at `https://console.aws.amazon.com/ec2/`.
2. In the left pane click on `Images`.
3. Then choose `AMIs`
4. Confirm that `Owned by me` is selected
5. Review the list of AMIs.
6. Confirm that the AMIs listed are all approved for use
7. If an AMI is listed that is not approved select it.
8. Click on `Actions` and choose `Deregister`
After all unauthorized AMIs have been De-registered review all EC2 instances.
1. Click on `Instances`
2. Then choose `Instances`
3. Select the `EC2 instance` for review.
4. In the `Details` tab review:
```
 AMI Name
 AMI location
```
5. If this information is listed as not available this instance was built with an unauthorized AMI.
6. Follow organization steps to secure this instance and replace it with an instance built from an approved AMI if applicable.
7. Repeat steps 3 – 6 to verify all instance have been created with approved AMIs
Repeat the process for all other regions.</t>
  </si>
  <si>
    <t>2.1.4</t>
  </si>
  <si>
    <t>Using up-to-date AMIs will provide many benefits from OS updates and security patches helping to ensure reliability, security and compliance.</t>
  </si>
  <si>
    <t>Perform these steps if the Creation date is older than 90 days.
**From the Console**
1. Login to the EC2 console at https://console.aws.amazon.com/ec2/.
2. In the left pane, under `Images`, click `AMIs`.
3. Select the AMI to be updated.
4. Click on Launch
5. Go through the EC2 Instance creation process.
6. Apply all system, security and application updates that are applicable to the EC2 instance.
7. Once completed click on `Instance state`, `Stop instance1.
8. Click on `Actions`, `Image and templates`, `Create image`
9. Once the image process has complete return to the AMI list but clicking on `Images`, `AMIs`
10. Select the AMI that is older than 90 days.
12. Click on `Actions`, `Deregister`
Repeat these steps for any other AMIs older than 90 days.</t>
  </si>
  <si>
    <t>2.1.5</t>
  </si>
  <si>
    <t>Publicly sharing an AMI with all AWS accounts could expose organizational data and configuration information.</t>
  </si>
  <si>
    <t>Perform the steps below to set an AMIs to Private.
**From the Console**
1. Login to the EC2 console at `https://console.aws.amazon.com/ec2/`.
2. In the left pane, under `Images`, click `AMIs`.
3. Confirm the `Owned by me` is set.
4. Select the AMI from the list.
5. Click on the `Permissions` Tab
6. Click on `Edit`
7. Click on the radio button `Private`
Add AWS Account Number if you have a need to share with other Internal AWS accounts that your Organization owns.</t>
  </si>
  <si>
    <t>2.2</t>
  </si>
  <si>
    <t>2.2.1</t>
  </si>
  <si>
    <t>Encrypting data at rest reduces the likelihood that it is unintentionally exposed and can nullify the impact of disclosure if the encryption remains unbroken.</t>
  </si>
  <si>
    <t>**From Console:**
1. Login to the EC2 console using https://console.aws.amazon.com/ec2/
2. Under `Account attributes`, click `EBS encryption`.
3. Click `Manage`.
4. Click the `Enable` checkbox.
5. Click `Update EBS encryption`
6. Repeat for every region requiring the change.
**Note:** EBS volume encryption is configured per region.
**From Command Line:**
1. Run 
```
aws --region &lt;region&gt; ec2 enable-ebs-encryption-by-default
```
2. Verify that `"EbsEncryptionByDefault": true` is displayed.
3. Repeat every region requiring the change.
**Note:** EBS volume encryption is configured per region.</t>
  </si>
  <si>
    <t>2.2.2</t>
  </si>
  <si>
    <t>This protects your data so that it is not accessible to all AWS accounts preventing accidental access and leaks.</t>
  </si>
  <si>
    <t>Perform the following to set a snapshot to private:
**From the Console**
1. Login to the EC2 console at `https://console.aws.amazon.com/ec2/`.
2. In the left pane click `Snapshots`.
3. Select the `snapshot` then click 'Actions`, `Modify Permissions`.
4. Click the radio button for `Private`
5. Click `Save`
6. Repeat for any additional Snapshots, Regions and AWS accounts.
**From the CLI**
1. For each snapshot, run 
```
aws ec2 modify-snapshot-attribute \
 --snapshot-id &lt;snapshot-ID&gt; \
 --attribute createVolumePermission \
 --operation remove --group-name all 
```</t>
  </si>
  <si>
    <t>2.2.3</t>
  </si>
  <si>
    <t>**From Console:**
1. Login to the EC2 console using `https://console.aws.amazon.com/ec2/`
2. Under `Elastic Block Store, click `Snapshots`.
3. Select the snapshot you want to encrypt.
4. Click on `Actions` select `Copy`.
```
Confirm `Snapshot ID`
Set the `Destination Region`
Update the `Description`
Select the check box for `Encryption`
```
5. Check the box for `Encrypt this snapshot`
6. Set the `Master Key`
7. Click on `Copy`
8. Repeat steps 3-7 for the snapshots that need to be encrypted.
9. Delete any of the unencrypted snapshots that are not longer needed.
**Note:** EBS snapshot volume encryption is configured per snapshot.
**From Command Line:**
Using the snapshot ids gathered from the Audit section
1. Run - copy-snapshot
```
aws ec2 copy-snapshot --source-region &lt;region&gt; --source-snapshot-id &lt;snap-id&gt; --description "Name of the new snapshot" --encrypted
```
2. This will copy the existing unencrypted snapshot and set it to encrypted
The output will show the new SnapshotId
3. Run - describe-snapshots
```
aws ec2 describe-snapshots --owner-ids &lt;account id&gt; --filter Name=status,Values=completed --query "Snapshots[*].{ID:SnapshotId}"
```
Once the new Snapshot shows in the list confirm encryption is set
4. Run - describe-snapshots
```
aws ec2 describe-snapshots --snapshot-id &lt;snap-name&gt; --query "Snapshots[*].{Encrypt:Encrypted}"
```
5.Repeat steps 1-4 for the snapshots that need to be encrypted.
Delete snapshots that are no longer needed.
6. Run - delete-snapshot
```
aws ec2 delete-snapshot --snapshot-id &lt;snap-name&gt;
```
7. Repeat for all unencrypted snapshots that have been copied and encrypted.
**Note:** EBS snapshot volume encryption is configured per snapshot.</t>
  </si>
  <si>
    <t>2.2.4</t>
  </si>
  <si>
    <t>Any Elastic Block Store volume created in your AWS account contains data, regardless of being used or not. If you have EBS volumes (other than root volumes) that are unattached to an EC2 instance they should be removed to prevent unauthorized access or data leak to any sensitive data on these volumes.</t>
  </si>
  <si>
    <t>**From Console:**
1. Login to the EC2 console using `https://console.aws.amazon.com/ec2/`
2. Under `Elastic Block Store`, click `Volumes`.
3. Find the `State` column
4. Sort by `Available`
5. Select the Volume that you want to delete.
6. Click `Actions`, `Delete volume`, `Yes, Delete`
**Note:** EBS volumes can be in different regions. Make sure to review all the regions being utilized.
**From Command Line:**
Using the list of `available volumes` identified in the Audit above
1. Run the delete-volume command
```
aws ec2 delete-volume --volume-id &lt;vol-name&gt;
```
2. This will delete the volume identified.
**Note:** Using this command will not prompt you for confirmation. It will delete the volume and you will not be able to recover it.
Please make sure you have the correct volume and that you have created a snapshot if it is something that needs to be archived.
**Note:** EBS volumes can be in different regions. Make sure to review all the regions being utilized.</t>
  </si>
  <si>
    <t>3</t>
  </si>
  <si>
    <t>3.1</t>
  </si>
  <si>
    <t>Combining host networking mode with privileged or root user access significantly increases the risk of container breakout, where a compromised container can gain control of the host system.</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</si>
  <si>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`privileged` to `false`, or remove `"privileged": true`.
1. For each element under `containerDefinitions`, set `user` to an appropriate non-root user, or remove `"user": "root"`.
1. Click `Create`.
1. Repeat steps 1-9 for each task definition requiring remediation.
**Note:** When a task definition is updated, running tasks launched from the previous task definition remain unchanged. Updating a running task requires redeploying it with the new task definition.</t>
  </si>
  <si>
    <t>3.2</t>
  </si>
  <si>
    <t>Enabling public IP assignment could expose container application servers to unintended or unauthorized access.</t>
  </si>
  <si>
    <t>**From Command Line:**
For each service requiring remediation, run the following command to set `assignPublicIp` to `DISABLED`:
```
aws ecs update-service --cluster &lt;cluster-arn&gt; --service &lt;service-arn&gt; --network-configuration '{"awsvpcConfiguration":{"subnets":["&lt;subnet-id&gt;"],"securityGroups":["&lt;security-group-id&gt;"],"assignPublicIp":"DISABLED"}}'
```</t>
  </si>
  <si>
    <t>3.3</t>
  </si>
  <si>
    <t>Setting the `pidMode` parameter to `host` shares the host's PID namespace with containers, allowing them to view and interact with all host processes. This reduces isolation and may lead to unauthorized access and manipulation of host processes by malicious or compromised containers.</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</si>
  <si>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Set `pidMode` to `task`, or remove the `pidMode` parameter as appropriate.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</si>
  <si>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3.4</t>
  </si>
  <si>
    <t>Restricting privileged access enhances security of the host container instance by maintaining isolation and reducing the risk of privilege escalation.</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</si>
  <si>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`privileged` to `false`, or remove `"privileged": true`.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</si>
  <si>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3.5</t>
  </si>
  <si>
    <t>Enabling `readonlyRootFilesystem` minimizes security risks by ensuring the container's filesystem cannot be altered unless specific read-write permissions are granted.</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</si>
  <si>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`readonlyRootFilesystem` to `true`.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</si>
  <si>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3.6</t>
  </si>
  <si>
    <t>Passing secrets as environment variables exposes them to potential compromise, as they can be easily accessed by any process running within the container or by unauthorized users. This practice can lead to the unintended leakage of sensitive information.</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</si>
  <si>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in the `environment` parameter, remove any objects with a `name` matching `AWS_ACCESS_KEY_ID`, `AWS_SECRET_ACCESS_KEY`, or `ECS_ENGINE_AUTH_DATA`.
1. Click `Create`.
1. Repeat steps 1-8 for each task definition requiring remediation.
**Note:** When a task definition is updated, running tasks launched from the previous task definition remain unchanged. Updating a running task requires redeploying it with the new task definition.</t>
  </si>
  <si>
    <t>3.7</t>
  </si>
  <si>
    <t>Logging facilitates effective monitoring, troubleshooting, and incident response, improving security and enabling rapid threat detection.</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</si>
  <si>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again.
1. For at least one container, under `Logging` &gt; `Log collection`, check the box next to `Use log collection` and further configure the log collection options as needed.
1. Click Create.
1. Repeat steps 1-8 for each task definition requiring remediation.
**Note:** When a task definition is updated, running tasks launched from the previous task definition remain unchanged. Updating a running task requires redeploying it with the new task definition.</t>
  </si>
  <si>
    <t>3.8</t>
  </si>
  <si>
    <t>Using the latest Fargate platform version ensures services benefit from up-to-date security patches and features.</t>
  </si>
  <si>
    <t>**From Console:**
1. Login to the ECS console using https://console.aws.amazon.com/ecs/.
1. In the left panel, click `Clusters`.
1. Click the name of a cluster.
1. Under `Services`, from the `Filter launch type` drop-down menu, select `FARGATE`.
1. Click the name of a service.
1. Click `Update service`.
1. Expand the `Compute configuration (advanced)` section.
1. Under `Platform version`, select `LATEST` from the drop-down menu.
1. Click `Update`.
1. Repeat steps 1-9 for each ECS cluster and Fargate service requiring remediation.
**From Command Line:**
For each service requiring remediation, run the following command to set `platformVersion` to `LATEST`:
```
aws ecs update-service --cluster &lt;cluster-arn&gt; --service &lt;service-arn&gt; --platform-version LATEST
```</t>
  </si>
  <si>
    <t>3.10</t>
  </si>
  <si>
    <t>Consistent tagging supports compliance and helps identify unauthorized or misconfigured resources.</t>
  </si>
  <si>
    <t>**From Console:**
1. Login to the ECS console using https://console.aws.amazon.com/ecs/.
1. In the left panel, click `Clusters`.
1. Click the name of a cluster.
1. Under `Services`, click the name of a service.
1. Click `Tags`.
1. Click `Manage tags`.
1. Click `Add tag`.
1. Provide a `Key` and optional `Value` for the tag.
1. Click `Save`.
1. Repeat steps 1-9 for each ECS cluster and service requiring remediation.</t>
  </si>
  <si>
    <t>3.11</t>
  </si>
  <si>
    <t>**From Console:**
1. Login to the ECS console using https://console.aws.amazon.com/ecs/.
1. In the left panel, click `Clusters`.
1. Click the name of a cluster.
1. Click `Tags`.
1. Click `Manage tags`.
1. Click `Add tag`.
1. Provide a `Key` and optional `Value` for the tag.
1. Click `Save`.
1. Repeat steps 1-8 for each ECS cluster requiring remediation.</t>
  </si>
  <si>
    <t>3.12</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</si>
  <si>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again.
1. Expand the `Tags` section. 
1. Click `Add tag`.
1. Provide a `Key` and optional `Value` for the tag.
1. Click `Create`.
1. Repeat steps 1-10 for each task definition requiring remediation.
**Note:** When a task definition is updated, running tasks launched from the previous task definition remain unchanged. Updating a running task requires redeploying it with the new task definition.</t>
  </si>
  <si>
    <t>3.13</t>
  </si>
  <si>
    <t>Using trusted images reduces the risk of vulnerabilities, malware, or unauthorized modifications compromising ECS tasks.</t>
  </si>
  <si>
    <t>**From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`image` to an appropriate image trusted by your organization.
1. Repeat steps 1-7 for each task definition requiring remediation.
**Note:** When a task definition is updated, running tasks launched from the previous task definition remain unchanged. Updating a running task requires redeploying it with the new task definition.</t>
  </si>
  <si>
    <t>3.14</t>
  </si>
  <si>
    <t>Enabling public IP assignment could expose task sets to unintended or unauthorized access.</t>
  </si>
  <si>
    <t>5</t>
  </si>
  <si>
    <t>5.1</t>
  </si>
  <si>
    <t>Lightsail offers a range of operating system and application templates that are automatically installed when you create a new Lightsail instance. Application templates include WordPress, Drupal, Joomla!, Ghost, Magento, Redmine, LAMP, Nginx (LEMP), MEAN, Node.js, Django, and more. You can install additional software on your instances by using the in-browser SSH or your own SSH client.</t>
  </si>
  <si>
    <t>To process and apply the latest updates for the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update.
5. Make sure the instance status is `running`.
6. Click on `Snapshots`
7. Under `Manual snapshots` click on `+ Create snapshot`
8. Give it a name you will recognize
9. Click on `create`
```
while in process it will show 'Snapshotting...'
```
10. Once the date and time and snapshot name appears it is completed.
11. Click on `Connect`
12. Run the updates for the application discovered above in the Audit.
13. Repeat steps no. 4 – 12 to apply any application updates required on the Lightsail instances that you are running.</t>
  </si>
  <si>
    <t>5.2</t>
  </si>
  <si>
    <t>Default administrator login names and passwords for applications used on Lightsail instances can be used by hackers and individuals to break into your servers.</t>
  </si>
  <si>
    <t>To process and apply the latest updates for the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update the `default administrator` settings.
5. Make sure the instance status is `running`.
6. Click on `Snapshots`
7. Under `Manual snapshots` click on `+ Create snapshot`
8. Give it a name you will recognize
9. Click on `create`
```
while in process it will show Snapshotting...
```
10. Once the date and time and snapshot name appears it is completed.
11. Click on `Connect`
12. Run the process to change either the `default administrator` name or password or both.
13. Repeat steps no. 4 – 12 to apply any application `default administrator` changes required on the Lightsail instances that you are running.</t>
  </si>
  <si>
    <t>5.3</t>
  </si>
  <si>
    <t>Any ports enable within Lightsail by default are open and exposed to the world. This can result in outside traffic trying to access or even deny access to the Lightsail instances. Removing and disabling a protocol when not in use even if restricted by IP address is the safest solution especially when it is not required for access.</t>
  </si>
  <si>
    <t>**From the Console:**
1. Login to AWS Console using `https://console.aws.amazon.com`
2. Click `All services`, click `Lightsail` under Compute.
3. This will open up the Lightsail console.
4. Select the `Windows or Linux Instance` you want to review.
5. Go to the Networking section.
6. If it is a Windows instance confirm that SSH has been removed. If it is a Linux instance confirm RDP has been removed.
7. If either ssh(Port 22) is in the Windows system and RDP(Port 3389) is in the Linux system click the bucket icon to delete it.
8. If the server needs HTTP, TCP Port 80 confirm that the application forwards Port 80 to HTTPS, TCP Port 443.
9. If the server does not need HTTP click the bucket icon to delete it.
10. Confirm that there are no other unused or unneeded ports.
11. If the system has other ports that are not required or in use click the bucket icon to delete it.
**From the Command Line:**
1. Run `aws lightsail close-instance-public-ports`
For Windows:
```
aws lightsail close-instance-public-ports --instance-name &lt;Windows_Instance_Name&gt; --port-info fromPort=22,protocol=TCP,toPort=22
```
For Linux:
```
aws lightsail close-instance-public-ports --instance-name &lt;Linux_Instance_Name&gt; --port-info fromPort=3389,protocol=TCP,toPort=3389
```
For HTTP:
```
aws lightsail close-instance-public-ports --instance-name &lt;ANY_Instance_Name&gt; --port-info fromPort=80,protocol=TCP,toPort=80
```
2. Repeat for all instance names identified in the audit that have SSH, RDP or HTTP's open and are not required based on the OS or the use of the system.</t>
  </si>
  <si>
    <t>5.4</t>
  </si>
  <si>
    <t>Any ports enable within Lightsail by default are open and exposed to the world. This can result in outside traffic trying to access or even deny access to the Lightsail instances. Removing and adding approved IP address required for access.</t>
  </si>
  <si>
    <t>**From the Console:**
1. Login to AWS Console using `https://console.aws.amazon.com`
2. Click `All services`, click `Lightsail` under Compute.
3. This will open up the Lightsail console.
4. Select the `Linux Instance` you want to review.
5. Go to the Networking section.
6. Under IPv4 networking find the SSH rule as shown below.
```
Application Protocol Port or range / Code Restricted to 
SSH TCP 22 Any IPv4 address
```
7. Click on the edit icon
8. Click on the check box next to Restrict to IP address
9. Under `Source IP address (192.0.2.0) or range (192.0.2.0-192.0.2.255 or 192.0.2.0/24)` type the IP address' you want.
**From the Command Line:**
1. Run `aws lightsail put-ins`
```
aws lightsail put-instance-public-ports --instance-name &lt;instance_name&gt; --port-info fromPort=22,protocol=TCP,toPort=22,cidrs=110.111.221.100/32,110.111.221.202/32
```
This command will enter the IP addresses that should have access to the instances identified above in the Audit.
2. Run `aws lightsail get-instance-port-states` for the Linux instance to confirm the new setting.
```
aws lightsail get-instance-port-states --instance-name &lt;instance_name&gt;
```
This command will provide a list of available Ports and show how the cidr value for Port 22 is now set.
```
 {
 "fromPort": 22,
 "toPort": 22,
 "protocol": "tcp",
 "state": "open",
 "cidrs": [
 "110.111.221.100/32",
 "110.111.221.202/32"
 ],
 "cidrListAliases": []
 },
```
3. Repeat the remediation below for all other instances identified in the Audit.</t>
  </si>
  <si>
    <t>5.5</t>
  </si>
  <si>
    <t>**From the Console:**
1. Login to AWS Console using `https://console.aws.amazon.com`
2. Click `All services`, click `Lightsail` under Compute.
3. This will open up the Lightsail console.
4. Select the `Windows Instance` you want to review.
5. Go to the Networking section.
6. Under IPv4 networking find the SSH rule as shown below.
```
Application Protocol Port or range / Code Restricted to 
RDP TCP 3389 Any IPv4 address
```
7. Click on the edit icon
8. Click on the check box next to Restrict to IP address
9. Under `Source IP address (192.0.2.0) or range (192.0.2.0-192.0.2.255 or 192.0.2.0/24)` type the IP address' you want.
**From the Command Line:**
1. Run `aws lightsail put-ins`
```
aws lightsail put-instance-public-ports --instance-name &lt;instance_name&gt; --port-info fromPort=3389,protocol=TCP,toPort=3389,cidrs=110.111.221.100/32,110.111.221.202/32
```
This command will enter the IP addresses that should have access to the instances identified above in the Audit.
2. Run `aws lightsail get-instance-port-states` for the Windows instance to confirm the new setting.
```
aws lightsail get-instance-port-states --instance-name &lt;instance_name&gt;
```
This command will provide a list of available Ports and show how the cidr value for Port 3389 is now set.
```
"portStates": [
 {
 "fromPort": 3389,
 "toPort": 3389,
 "protocol": "tcp",
 "state": "open",
 "cidrs": [
 "110.111.221.100/32",
 "110.111.221.202/32"
 ],
 "cidrListAliases": []
 }
```
3. Repeat the remediation below for all other Windows instances identified in the Audit.</t>
  </si>
  <si>
    <t>5.6</t>
  </si>
  <si>
    <t>**From the Console:**
1. Login to AWS Console using `https://console.aws.amazon.com`
2. Click `All services`, click `Lightsail` under Compute.
3. This will open up the Lightsail console.
4. Select the `Windows or Linux Instance` you want to review.
5. Go to the Networking section.
6. Under IPv6 networking click on the check mark next to `IPv6 networking is enabled`.
7. In the `Disable IPv6 for this instance?`
8. Click on `Yes, disable`</t>
  </si>
  <si>
    <t>5.7</t>
  </si>
  <si>
    <t>This policy grants access to buckets through the Lightsail console, the AWS Command Line Interface (AWS CLI), AWS API, and AWS SDKs.</t>
  </si>
  <si>
    <t>**From the Console:**
1. Login to AWS Console using `https://console.aws.amazon.com`
2. Click `All services`, click `IAM` under Security, Identity, &amp; Compliance.
3. Click `Policies`
4. Click `Create policy`
5. Click on the JSON tab
6. Copy and paste the policy below into the JSON editor replacing the text in there and filling in the Lightsail bucket names.
**You can find the Lightsail bucket name in the Lightsail console, Storage, Under buckets.
```
{
 "Version": "2012-10-17",
 "Statement": [
 {
 "Sid": "LightsailAccess",
 "Effect": "Allow",
 "Action": "lightsail:*",
 "Resource": "*"
 },
 {
 "Sid": "S3BucketAccess",
 "Effect": "Allow",
 "Action": "s3:*",
 "Resource": [
 "arn:aws:s3:::&lt;BucketName&gt;/*",
 "arn:aws:s3:::&lt;BucketName&gt;"
 ]
 }
 ]
}
```
7. Click `Next tags`
8. Add tags based on your companies outlined Tagging policy that should be in place based on the AWS Foundations Benchmark.
9. Click `Next review`
10. Click in `Name*` and give it a name that contains "Lightsail"
11. Review the summary.
12. Click `Create policy`
13. Click in the `Filter policies by property or policy name and press enter`
14. Type `Lightsail` and press enter
15. Click on the Policy name that you just created.
16. Click on the `Policy usage` tab
17. Click `Attach`
18. Add in the Users or Group that should have this permission.
19. Click `Attach policy`</t>
  </si>
  <si>
    <t>5.8</t>
  </si>
  <si>
    <t>When you attach instances to buckets, you don't have to manage credentials like access keys. Resource access is ideal if you're configuring software or a plugin on your instance to upload files directly to your bucket. For example, if you want to configure a WordPress instance to store media files on a bucket configuration with bucket storage resource access allows for that securely.</t>
  </si>
  <si>
    <t>**From the Console:**
1. Login to AWS Console using `https://console.aws.amazon.com`
2. Click `All services`, click `Lightsail` under Compute.
3. This will open up the Lightsail console.
4. Confirm that the `instance` you want to connect to the Storage bucket is in a `running` state
5. If it is move on to Step 6. If it is not click on the instance name, then click on `Start`. Wait for the status to read ` Running`
6. Select `Storage`.
7. All Lightsail buckets are listed here.
8. Click on the bucket you want to associate with the instances.
9. Click `Permissions`.
10. Scroll down to `Resource access`.
11. Click on `Attach instance`
12. Click on `Choose an instance`
13. Select the instance
14. Click Attach
15. Repeat this for any other instances and buckets that need to be attached.
**From the Command Line:**
1. Run `aws lightsail create-bucket`
```
aws lightsail create-bucket --bucket-name test-cli-bucket2 --bundle-id small_1_0
```
This command will create a bucket.
If you want to review the bundle size ids run this command.
```
aws lightsail get-bucket-bundles
```
```
"bundles": [
 {
 "bundleId": "small_1_0",
 "name": "Object Storage 5GB",
 "price": 1.0,
 "storagePerMonthInGb": 5,
 "transferPerMonthInGb": 25,
 "isActive": true
 },
 {
 "bundleId": "medium_1_0",
 "name": "Object Storage 100GB",
 "price": 3.0,
 "storagePerMonthInGb": 100,
 "transferPerMonthInGb": 250,
 "isActive": true
 },
 {
 "bundleId": "large_1_0",
 "name": "Object Storage 250GB",
 "price": 5.0,
 "storagePerMonthInGb": 250,
 "transferPerMonthInGb": 500,
 "isActive": true
```
Change the "bundleId" to the size of storage you need.
Repeat and create all the S3 buckets that you need for Lightsail.</t>
  </si>
  <si>
    <t>5.9</t>
  </si>
  <si>
    <t>When the Bucket access permissions are set to All objects are public (read-only) – All objects in the bucket are readable by anyone on the internet through the URL of the bucket.</t>
  </si>
  <si>
    <t>**From the Console:**
1. Login to AWS Console using `https://console.aws.amazon.com`
2. Click `All services`, click `Lightsail` under Compute.
3. This will open up the Lightsail console.
4. Select `Storage`.
5. All Lightsail buckets are listed here.
6. Click on the bucket name that has `All objects are public (read-Only)` listed.
7. Click on `Permissions`
8. Click on `Change permissions`
9. Select `All objects are private`
10. Click `Save`
11. Repeat for any other Buckets within Lightsail that are set with `All objects are public (read-Only)` and/or `Individual objects can be made public and read only`
**From the Command Line:**
1. Run `aws lightsail update-bucket`
```
aws lightsail update-bucket --bucket-name &lt;name from list in audit&gt; --access-rules getObject="private",allowPublicOverrides=false
```
2. The confirmation that the change was made will print out after running that command.
3. Repeat for any other buckets listed in the audit.</t>
  </si>
  <si>
    <t>5.10</t>
  </si>
  <si>
    <t>Access log information is useful in security and access audits.</t>
  </si>
  <si>
    <t>**From the Console:**
1. Login to AWS Console using `https://console.aws.amazon.com`
2. Click `All services`, click `Lightsail` under Compute.
3. This will open up the Lightsail console.
4. Select `Storage`.
5. All Lightsail buckets are listed here.
6. Click on a bucket name
7. Click `Logging`.
8. Click on the X next to `Access logging is inactive`
9. Select a different bucket specific to store the logging information.
10. Note the path or create a path that matches your organization style.
11. Click save
12. Click OK
13. Repeat steps 6-12 for all Lightsail buckets.</t>
  </si>
  <si>
    <t>5.11</t>
  </si>
  <si>
    <t>Windows Server-based Lightsail instances need to be updated with the latest security patches so they are not vulnerable to attacks. Be sure your server is configured to download and install updates.</t>
  </si>
  <si>
    <t>**From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you have set for this instance.
8. Open a command prompt
9. Type sconfig, and then press Enter.
```
Windows Update Settings are at number 5 and by default are set to Automatic.
```
If this is not the current setting continue with step 10. If this is the current setting skip to step 12
10. Type 5, and then press Enter.
11. Type A for `Automatic` and then press Enter. Wait until the setting is saved and you return back to the server configuration menu.
12. Type 6, and then press Enter.
13. Type A to search for (A)ll updates in the new command window, and then press Enter.
14. Type A again to install (A)ll updates, and then press Enter.
When finished, you see a message with the installation results and more instructions (if those apply).</t>
  </si>
  <si>
    <t>5.12</t>
  </si>
  <si>
    <t>Like any password it should be changed from the default and over time. The randomly generated password can be hard to remember and if anyone gains access to your AWS Lightsail environment they can utilize that to access your instances. For this reason you should change the password to something you can remember.</t>
  </si>
  <si>
    <t>**From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provided within the Lightsail console set for this instance.
8. Use the Windows Server password manager to change your password securely by press `Ctrl + Alt + Del`
9. Then choose `Change a password`.
** Be sure to keep a record of your password, because Lightsail doesn't store the new password you are setting.
10. Type in the `New Password`
11. Click `Save`</t>
  </si>
  <si>
    <t>6</t>
  </si>
  <si>
    <t>6.1</t>
  </si>
  <si>
    <t>Client-side encryption isn't a valid method for protecting the source image or code that you provide to App Runner for deployment. Using a VPC endpoint, you can privately connect your VPC to supported AWS services and VPC endpoint services that are powered by AWS PrivateLink.
Note that this isn't required if you are deploying your app runner directly from an ECR image as ECR images can be independently encrypted.</t>
  </si>
  <si>
    <t>To create an interface endpoint for an App Runner
**From the Console**
1. Login to the AWS Console using `https://console.aws.amazon.com/vpc/`
2. On the left hand side, click Endpoints.
3. Click `Create endpoint`.
4. Under Service category, choose AWS services.
5. For Service name, select `com.amazonaws."region".apprunner`. "Region" will reflect the region that your are operating in.
6. For VPC, select the VPC from which you'll access App Runner.
7. For Subnets, select one subnet per Availability Zone.
8. For Security group, select the security groups to associate with the App Runner endpoint network interfaces.
9. For Policy, select Custom to attach a VPC endpoint policy that controls the permissions that principals have for performing actions on resources over the VPC endpoint. 
10. Click `Create endpoint`.</t>
  </si>
  <si>
    <t>8</t>
  </si>
  <si>
    <t>8.1</t>
  </si>
  <si>
    <t>This enables you to view different logs from all your jobs in one convenient location.</t>
  </si>
  <si>
    <t>**From the Console**
1. Login to the AWS Console using `https://console.aws.amazon.com/batch/`.
2. In the left column under Console settings, Click on `Permissions`
3. In the Job logs section click on `Edit`
4. Click the `Authorize Batch to use CloudWatch`
5. Click Save</t>
  </si>
  <si>
    <t>8.2</t>
  </si>
  <si>
    <t>Cross-service impersonation can result in the confused deputy problem. Cross-service impersonation can occur when one service (the calling service) calls another service (the called service). The calling service can be manipulated to use its permissions to act on another customer's resources in a way it should not otherwise have permission to access.</t>
  </si>
  <si>
    <t>**From the Console**
1. Login to the AWS Console using https://console.aws.amazon.com/iam/
2. On the left hand side under Access management, Click on `Roles`
3. Search for any roles identified above in the audit.
4. Click on the role and update the Action AssumeRole, aws:SourceArn to contain the full ARN of the resource
```
"aws:SourceArn": [
 "arn:aws:batch:us-east-1:123456789012:compute-environment/testCE",
```
5. Repeat for any roles defined in the Audit.</t>
  </si>
  <si>
    <t>10</t>
  </si>
  <si>
    <t>10.1</t>
  </si>
  <si>
    <t>Your application remains in service during the update process with no reduction in capacity. Managed updates are available on both single-instance and load-balanced environments. They also ensure you aren't introducing any vulnerabilities by running legacy systems that require updates and patches.</t>
  </si>
  <si>
    <t>**From the Console:**
1. Login to AWS Console using https://console.aws.amazon.com/elasticbeanstalk
2. On the left hand side click `Environments`
3. Click on the `Environment name` that you want to update
4. Under the `environment_name-env` in the left column click `Configuration`
5. Scroll down under Configurations
6. Under category look for `Managed updates`
7. Click on Edit
8. On the Managed Platform Updates page
```
Managed updates - click the Enable checkbox
Weekly update window - set preferred maintenance window
Update level- set it to Minor and patch
Instance replacement - click the Enabled checkbox
```
9. Click Apply
10. Repeat steps 3-8 for each environment within the current region that needs Managed updates set.
11. Then repeat the remediation process for all other regions identified in the Audit.</t>
  </si>
  <si>
    <t>10.2</t>
  </si>
  <si>
    <t>With CloudWatch Logs, you can monitor and archive your Elastic Beanstalk application, system, and custom log files from Amazon EC2 instances of your environments.</t>
  </si>
  <si>
    <t>**From the Console:**
1. Login to AWS Console using https://console.aws.amazon.com/elasticbeanstalk
2. On the left hand side click `Environments`
3. Click on the `Environment name` that you want to update
4. Under the `environment_name-env` in the left column click `Configuration`
5. Scroll down under Configurations
6. Under category look for `Software`
7. Click on Edit
8. On the Modify software page
```
Instance log streaming to CloudWatch Logs
Log streaming - click the Enabled checkbox
Set the required retention based on Organization requirements
Lifecycle - Keep logs after terminating environment
```
9. Click Apply
10. Repeat steps 3-8 for each environment within the current region that needs Managed updates set.</t>
  </si>
  <si>
    <t>10.3</t>
  </si>
  <si>
    <t>For security reasons it is important to have a record of all the access logs and this is enabled within the Load Balancer assigned to the Elastic Beanstalk environments.</t>
  </si>
  <si>
    <t>**From the Console:**
1. Login to AWS Console using https://console.aws.amazon.com/ec2
2. On the left hand scroll down to Load Balancing and click on `Load Balancers`
3. Click on the Load balancer associated with the Elastic Beanstalk Environment
```
Typically they have AWSEB in the name.
If you utilized Elastic Beanstalk to create the Load balancer the Source Security Group listed in the Description will reference `Elastic Beanstalk~
```
4. Under the `Description` tab scroll down to the `Attributes` section
5. Under Access logs - Disabled click on Configure access logs.
8. Click the check box next to `Enable access logs`.
9. enter the se bucket name you have setup for the Elastic Beanstalk access logs.
**Note - if you don't have a s3 bucket already created enter an organization name in accordance with policy and have it identify with Elastic Beanstalk. Then click the check box next to `Create this location for me`
10. Click `Save`
11. Scroll down under the description tab and confirm that the Access logs are set as described above.
12. Repeat steps 3-11 for each Load balancer created and used with Elastic Beanstalk environment within the current region.
13. Then repeat the remediation process for all other regions identified in the Audit.</t>
  </si>
  <si>
    <t>10.4</t>
  </si>
  <si>
    <t>When you configure your load balancer to terminate HTTPS, the connection between the client and the load balancer is secure.</t>
  </si>
  <si>
    <t>**From the Console:**
1. Login to AWS Console using https://console.aws.amazon.com/elasticbeanstalk
2. On the left hand side click `Environments`
3. Click on the `Environment name` that you want to review
4. Under the "environment_name-env" in the left column click `Configuration`
5. Scroll down under Configurations
6. Under category look for `Load balancer`
7. Click `Edit`
8. Under the `Listeners` section
9. Click `Add listener`
```
Set listener port
Set Listener protocol to HTTPS
Set Instance Port
Sent Instance protocol to HTTPS
Select your SSL certificate
```
10. Click `Add`
11. Make sure it is listed as enabled. If you have other listeners not using HTTPS make sure to turn off enabled
12. Click `Apply` to save the configuration changes.
13. Repeat steps 3-12 for each environment within the current region.
14. Then repeat the remediation for all other regions.</t>
  </si>
  <si>
    <t>12</t>
  </si>
  <si>
    <t>12.2</t>
  </si>
  <si>
    <t>Amazon CloudWatch Lambda Insights allows you to monitor, troubleshoot, and optimize your Lambda functions. The service collects system-level metrics and summarizes diagnostic information to help you identify issues with your Lambda functions and resolve them as soon as possible. CloudWatch Lambda Insights collects system-level metrics and emits a single performance log event for every invocation of that Lambda function.</t>
  </si>
  <si>
    <t>**From the Console:**
1. Login to AWS Console using `https://console.aws.amazon.com/lambda/`
2. Click `Functions`.
3. Click on the name of the function.
4. Click on the `Configuration tab`
5. Click on 'Monitoring and operations tools'.
6. In the Monitoring and operations tools section click `Edit` to update the monitoring configuration
7. In the CloudWatch Lambda Insights section click the `Enhanced monitoring` button to enable
***Note - When you enable the feature using the AWS Management Console, Amazon Lambda adds the required permissions to your function's execution role.
8. Click Save
9. Repeat steps 2-8 for each Lambda function within the current region that fails the Audit.
10. Then repeat the Audit process for all other regions.</t>
  </si>
  <si>
    <t>12.3</t>
  </si>
  <si>
    <t>Credentials used to access databases and other AWS Services need to be managed and regularly rotated to keep access into critical systems secure. Keeping any credentials and manually updating the passwords would be cumbersome, but AWS Secrets Manager allows you to manage and rotate passwords.</t>
  </si>
  <si>
    <t>**From the Console:**
1. Login to AWS Console using `https://console.aws.amazon.com`
2. Click `All services`, click `Secrets Manager` under Security, Identity and Compliance.
3. Click on `Secrets`.
4. Click on `Store a new secret`
5. Select the `Secret type`
6. Enter the information
```
For the `3 db types` listed enter the credentials and select the database.
For `other database` enter the credentials, select the db type and enter the connection parameters.
```
For `Other type of secret` (Lambda) create the keys and values used. - example Username yepyep Password yepyep
choose an encryption key or create a new one
**if you add a new key it will take you to the KMS console. Once you create the new key you can then select it here.**
7. Click `Next`
8. Give the secret a name associated with your organization style and lambda
9. Click `Next`
10. Configure the auto rotation
```
Rotation schedule leave as default
Select the lambda function you use to rotate the key
```
11. Click `Next`
12. Review all the settings
13. Click `Store`</t>
  </si>
  <si>
    <t>12.4</t>
  </si>
  <si>
    <t>You can use AWS Identity and Access Management (IAM) to manage access to the Lambda API and resources like functions and layers. For users and applications in your account that use Lambda, you manage permissions in a permissions policy that you can apply to IAM users, groups, or roles. To grant permissions to other accounts or AWS services that use your Lambda resources, you use a policy that applies to the resource itself.</t>
  </si>
  <si>
    <t>As building out the IAM permissions for Lambda here are some things to consider.
- Set granular IAM permissions for Lambda functions.
- Limit user access via IAM permissions to only necessary resources and operations.
- Remove unused or outdated IAM Users, Roles and Permissions.
- Periodically review and adjust IAM permissions.
- Do not allow all-access permissions for Lambda functions as a short cut."</t>
  </si>
  <si>
    <t>12.5</t>
  </si>
  <si>
    <t>The Principle of Least Privilege means that any Lambda function should have the minimal amount of access required to perform its tasks. In order to accomplish this Lambda functions should not share IAM Execution roles.</t>
  </si>
  <si>
    <t>**From the Console**
1. Login to the AWS console using `https://console.aws.amazon.com/lambda/`
2. In the left column, under `AWS Lambda`, click `Functions`.
3. Under `Function name` click on the name of the function that you want to change/update.
4. Click the `Configuration` tab
5. Under General configuration on the left column, click `Permissions`.
6. Under the `Execution role` section, click `Edit`.
7. Scroll down to `Execution role`
To use an existing IAM role
```
- Click `Use an existing role`
- Select the role from the `Existing role` dropdown.
- The IAM role can't be associated with another Lambda function and must follow the Principle of Least Privilege.
```
To use a new IAM role
```
- Click `Create a new role from AWS policy templates`
- Provide a unique name based on company policy in the `Role name`
- Select the policy templates from the `Policy templates` dropdown.
``` 
8. Click `Save`
9. Repeat steps 2 – 8 for all the Lambda functions listed within the AWS region that do not have a unique IAM Execution Role.
10. Repeat this remediation process for all the AWS Regions.</t>
  </si>
  <si>
    <t>12.6</t>
  </si>
  <si>
    <t>Allowing anyone to invoke and run your Amazon Lambda functions can lead to data exposure, data loss, and unexpected charges on your AWS bill.</t>
  </si>
  <si>
    <t>12.7</t>
  </si>
  <si>
    <t>A Lambda function's execution role is an Identity and Access Management (IAM) role that grants the function permission to process and access specific AWS services and resources. When Amazon Lambda functions are not referencing active execution roles, the functions are losing the ability to perform critical operations securely.</t>
  </si>
  <si>
    <t>**From the Console**
1. Login to the AWS Console using `https://console.aws.amazon.com/lambda/`.
2. In the left column, under `AWS Lambda`, click `Functions`.
3. Under `Function name` click on the name of the function that you want to update.
4. Click the Configuration tab
5. In the left column, click `Permissions`.
6. In the `Execution role` section, click Edit
7. In the `Edit basic settings` page, perform one of the following actions:
```
- Click Use an existing role if you already a execution role for the selected Lambda function.
- Select the IAM role from the `Existing role` dropdown list.
- Click Save.
```
**Or**
```
- Click To create a custom role, go to the `IAM console`.
- Click AWS Service
- Click `Lambda`.
- Click `Next: Permissions
- Attach the permission policies needed
- Click Next: Tags
- Add tags (optional) based on your Organizational policy
- Click Next: Review
- Enter a Role name and a Role description so you can attach the policy to the Lambda function
- Click `Create role`
- Refresh the Edit basic settings page
- Select the new IAM role you just created from the `Existing role` dropdown list.
- Click Save.
```
8. Repeat steps 2 – 7 to update the execution role for each misconfigured Amazon Lambda function within the current AWS region.
9. Repeat this Audit for all the other AWS regions.</t>
  </si>
  <si>
    <t>12.8</t>
  </si>
  <si>
    <t>Code Signing, ensures that the function code is signed by an approved (trusted) source, and that it has not been altered since signing, and that the code signature has not expired or been revoked.</t>
  </si>
  <si>
    <t>**From the Console**
1. Login to the AWS console using `https://console.aws.amazon.com/signer`
2. Click on `Create Signing Profile` if none are set up. If you already have some created in the left panel click on `Signing Profiles`, `Create Signing Profile`.
***Note a Signing Profile is a trusted publisher and is analogous to the use of a digital signing certificate to generate signatures for your application code.
3. On the `Create Signing Profile` setup page provide
```
Profile name
Specify the Signature Validity period (6 months up to 12 months is recomended)
```
4. Click on `Create Profile`
5. Go to the Amazon Lambda console https://console.aws.amazon.com/lambda/.
6. In the left panel, under Additional resources, click on `Code signing configurations`.
7. Click on `Create configuration`
8. On the `Create code signing configuration` setup page:
- Description box - provide a short description to identify this configuration
- Click inside the `Signing profile version ARN` box and select the Signing Profile created above.
- For `Signature validation policy`, click the signature validation policy suitable for your Lambda function.
**Note - A signature check can fail if the code is not signed by an allowed Signing Profile, or if the signature has expired or has been revoked. 
- Click Enforce – blocking the deployment of the code and also issue a warning.
- Click `Create configuration`
9. Go to the Amazon Lambda console https://console.aws.amazon.com/lambda/.
10. Click Functions.
11. Under Function name click on the name of the function that you want to review
12. Click the Configuration tab
13. In the left menu click Code signing.
14. Click Edit
15. On the `Edit code signing`, select the code signing configuration created above from the drop down
16. Click `Save`
The Lambda function is now configured to use code signing.
17. Next Upload a signed .zip file or provide an S3 URL of a signed .zip made by a signing job in AWS Signer.
18. To start a signing job, go to AWS Signer console at https://console.aws.amazon.com/signer.
19. In the left panel, click on Signing Jobs.
20. Start a Signing Job to generate a signature for your code package and place the signed code package in the specified destination path.
21. Start Signing Job setup page:
```
- Select the Signing Profile created in dropdown list.
- Code asset source location, specify the Amazon S3 location of the code package (.zip file) to be signed. Only S3 buckets available in the current region are displayed and can be used
- Signature destination path with prefix where the signed code package should be uploaded.
- Start Job to deploy your new Signing Job
- Job status reads Succeeded, you can find the signed .zip package in your assigned S3 bucket.
```
22. Publish the signed code package to the selected Lambda function.
23. Amazon Lambda will perform signature checks to verify that the code has not been altered since signing
**Note - The service verifies if the code is signed by one of the allowed signing profiles available.
24. Repeat steps for each Lambda function that was captured in the Audit.</t>
  </si>
  <si>
    <t>12.9</t>
  </si>
  <si>
    <t>In order to promote the Principle of Least Privilege (POLP) and provide your functions the minimal amount of access required to perform their tasks the right IAM execution role associated with the function should be used. Instead of providing administrative permissions you should grant the role the necessary permissions that the function really needs.</t>
  </si>
  <si>
    <t>**From the Console**
1. Login in to the AWS Console using `https://console.aws.amazon.com/lambda/`
2. In the left column, under `AWS Lambda`, click `Functions`.
3. Under `Function name` click on the name of the function that you want to remediate
4. Click the Configuration tab
5. Click on `Permissions` in the left column.
6. In the Execution role section, click the `Edit`
7. Edit basic settings configuration page:
```
- associate the function with an existing, compliant IAM role
- click Use an existing role from the Execution role
- select the required role from the Existing role dropdown
- click Save
```
**OR**
```
- apply a new execution role to your Lambda function
- click Create a new role from AWS policy templates
- Provide a name for the new role based on org policy
- select only the necessary permission set(s) from the Policy templates - optional dropdown list.
- click Save
```
8. Repeat steps for each Lambda function within the current region that failed the Audit.</t>
  </si>
  <si>
    <t>12.10</t>
  </si>
  <si>
    <t>Allowing unknown (unauthorized) AWS accounts to invoke your Amazon Lambda functions can lead to data exposure and data loss. To prevent any unauthorized invocation requests for your Lambda functions, restrict access only to trusted AWS accounts.</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</si>
  <si>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statements` section, select the policy statement that allows the unknown AWS Account cross-account access
7. Click Edit
8. On the `Edit permissions` page, replace or remove the AWS Account(s) ARN of the unauthorized principal in the Principal box
9. Click Save
10. Repeat steps for each Lambda function that failed the Audit</t>
  </si>
  <si>
    <t>12.11</t>
  </si>
  <si>
    <t>When you execute your Lambda functions using recent versions of the implemented runtime environment, you should benefit from new features and enhancements, better security, along with performance and reliability.</t>
  </si>
  <si>
    <t>**From the Console**
1. Login to the AWS Console using `https://console.aws.amazon.com/lambda/`.
2. In the left column, under `AWS Lambda`, click `Functions`.
3. Under `Function name` click on the name of the function that you want to review
4. Click Code tab
5. Go to the Runtime settings section.
6. Click Edit
7. On the Edit runtime settings page, select the latest supported version of the runtime environment from the dropdown list.
**Note - make sure the correct architecture is also selected.
8. Click Save
9. Select the Code tab
10. Click Test from the Code source section.
11. Once the testing is completed, the execution result of your Lambda function will be listed
12. Repeat steps for each Lambda function that failed the Audit within the current region.
**From the Command Line**
1. Run `aws lambda update-function-configuration` using the name of the Function you need to remediate
```
aws lambda update-function-configuration --output table --query 'Functions[*].FunctionName'
```
This command will provide a table titled ListFunctions
2. Run `aws lambda get-function-configuration` using the Function names returned in the table.
```
aws lambda get-function-configuration --function-name "name_of_fuunction" --function-name "name_of_function" --runtime "python3.9"
```
3. The command output should return the metadata available for the reconfigured function.
4. Repeat steps 1-2 to upgrade the runtime environment for each Amazon Lambda function found in the Audit.</t>
  </si>
  <si>
    <t>12.12</t>
  </si>
  <si>
    <t>Lambda environment variables should be encrypted in transit for client-side protection as they can store sensitive information.</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</si>
  <si>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`Environment variables`.
6. In the `Environment variables` section, click `Edit`
7. Click the check box for `Enable helpers for encryption in transit`
8. Click the `Encrypt` option for all the variable that need to be encrypted.
8. Repeat steps 2 – 8 for each Lambda function identified in the Audit within the current AWS region.
10. Repeat this remediation for all the other AWS regions.</t>
  </si>
  <si>
    <t>16</t>
  </si>
  <si>
    <t>16.1</t>
  </si>
  <si>
    <t>Be sure to implement some form of authentication and encryption for all client sessions while using SimSpace Weaver.</t>
  </si>
  <si>
    <t>Confirm that the communication you have configured between you application and clients that run inside of SimSpace Weaver are encrypted.</t>
  </si>
  <si>
    <t>AWS-CS-01</t>
  </si>
  <si>
    <t>Ensure Tag Policies are Enabled</t>
  </si>
  <si>
    <t>Tag policies help you standardize tags on all tagged resources across your organization.</t>
  </si>
  <si>
    <t>**From the Console**
1. Login to AWS Organizations using `https://console.aws.amazon.com/organizations/`
2. In the left pane click on `Policies`
3. Confirm `Tag policies` status is `enabled`.
If `Tag policies` status is disabled refer to the remediation below.
**From the CLI**
1. Run the `list-policies` command
```
aws organizations list-policies --filter TAG_POLICY
```
2. If information displays it means you have a tagging policy in place.
3. If empty brackets display [] refer to the remediation below.</t>
  </si>
  <si>
    <t>AWS-CS-02</t>
  </si>
  <si>
    <t>Ensure an Organizational EC2 Tag Policy has been Created</t>
  </si>
  <si>
    <t>A tag policy enables you to define tag compliance rules to help you maintain consistency in the tags attached to your organization's resources.</t>
  </si>
  <si>
    <t>**From the Console:**
1. Login to the AWS Organizations using `https://console.aws.amazon.com/organizations/`
2. On the left click `Policies`
3. Click on `Tag policies`
4. Confirm that a policy name exists with a description
5. Click on the policy for EC2 Tagging as indicated in the name, description or both.
6. Click on `Edit policy`
7. Confirm that `Tag key capitalization compliance` is checked
8. Confirm that `Prevent non-compliant operations for this tag` is checked.
9. Confirm that `ec2:image`, `ec2:instance` and `ec2:reserved-instances` are listed.
If the tag policy does not exist with the settings listed above refer to the remediation below.</t>
  </si>
  <si>
    <t>AWS-CS-03</t>
  </si>
  <si>
    <t>CM-3</t>
  </si>
  <si>
    <t>Configuration Change Control</t>
  </si>
  <si>
    <t>Ensure no AWS EC2 Instances are Older than 180 days</t>
  </si>
  <si>
    <t>Identify any running AWS EC2 instances older than 180 days.</t>
  </si>
  <si>
    <t>**From the Console:**
1. Login to EC2 using `https://console.aws.amazon.com/ec2/`
2. On the left Click `INSTANCES`, click `Instances`.
3. Select the `EC2 instance`. The Instance State must be 'running'.
4. Select the `Description` tab.
5. Check the `Launch time`.
6. Determine the `instance active age`.
7. If the selected EC2 instance active age is greater than 180 days, refer to the remediation below.
8. Repeat steps no. 3 – 7 to verify the launch date for all instances.
9. Go through the other `AWS regions` and repeat the audit process.
**From the CLI**
1. Run the describe-instances command
```
aws ec2 describe-instances --region us-east-1 --output json --filters "Name=instance-state-code,Values=16" --query "Reservations[*].Instances[*].{Instance:InstanceId}"
```
2 The output should look like this:
```
[
 [
 {
 "Instance": "i-1234567abcdefghi0"
 }
 ],
 [
 {
 "Instance": "i-1234567abcdefghi0"
 }
 ],
 [
 {
 "Instance": "i-1234567abcdefghi0"
 }
 ],
 [
 {
 "Instance": "i-1234567abcdefghi0"
 }
 ]
]
```
3 Run the describe-instances command for each instance ID listed:
```
aws ec2 describe-instances --region us-east-1 --instance-ids i-1234567abcdefghi0 --query "Reservations[*].Instances[*].LaunchTime"
```
4. The command output should return the instance launch date in human readable format:
```
 "2021-06-11T15:04:52+00:00"
``
5. If the selected instance was launched more than 180 days ago, refer to the remediation below.
6. Repeat steps 3 and 4 to verify the launch date for all instances listed.
7. Repeat steps 1 – 6 for the other AWS regions.</t>
  </si>
  <si>
    <t>AWS-CS-04</t>
  </si>
  <si>
    <t>Ensure Default EC2 Security groups are not being used.</t>
  </si>
  <si>
    <t>When an EC2 instance is launched a specified custom security group should be assigned to the instance.</t>
  </si>
  <si>
    <t>**From the Console:**
1. Login to EC2 using `https://console.aws.amazon.com/ec2/`
2. On the left Click `INSTANCES`, click `Instances`.
3. On the EC2 Instances page, click inside the attributes filter box
4. Click the Security Group Name from the dropdown list
5. Type `default` for the attribute value. (This filter will detect the EC2 instances currently associated with the default security group)
6. Refer to the remediation below using list of Ec2 Instance ids captured.
**NOTE** Repeat the audit process for all other regions used.
**From the CLI**
1. Run the describe-instances command
```
aws ec2 describe-instances --region us-east-1 --output json --filters "Name=instance.group-name,Values=default" --query "Reservations[*].Instances[*].{Instance:InstanceId}"
```
2. The command output should return an empty list if the default security group is not being used.
3. If there is a list of instance IDs then the default security group is currently attached to those EC2 instances.
4. Refer to the remediation below using list of EC2 Instance ids captured.
**NOTE** Repeat the audit process for all other regions used.</t>
  </si>
  <si>
    <t>AWS-CS-05</t>
  </si>
  <si>
    <t>Ensure unused ENIs are removed</t>
  </si>
  <si>
    <t>Identify and delete any unused Amazon AWS Elastic Network Interfaces in order to adhere to best practices and to avoid reaching the service limit. An AWS Elastic Network Interface (ENI) is pronounced unused when is not attached anymore to an EC2 instance.</t>
  </si>
  <si>
    <t>**From the Console:**
1. Login to EC2 using `https://console.aws.amazon.com/ec2/`
2. On the left Click `NETWORK &amp; SECURITY`, click `Network Interfaces`.
3. Select the ENI that you want to review
4. Go to the Details tab
5. Check the value set for the Status attribute
6. If it says `available`, refer to the remediation below.
7. Repeat steps 3 - 6 to determine the current status for any other `ENIs` within the current region.
**NOTE** Repeat the audit process for all other regions used.
**From the CLI**
1. Run describe-network-interfaces command
```
aws ec2 describe-network-interfaces --region us-east-1 --output json --filters Name=status,Values=available --query "NetworkInterfaces[*].{ENI:NetworkInterfaceId}"
```
2. The command output should return an empty list if the default security group is not being used.
3. If there is a list of ENI IDs then refer to the remediation below.
4. Repeat steps 1 - 3 to determine the current status for any other `ENIs` within the current region.
**NOTE** Repeat the audit process for all other regions used.</t>
  </si>
  <si>
    <t>AWS-CS-06</t>
  </si>
  <si>
    <t>Ensure instances stopped for over 90 days are removed</t>
  </si>
  <si>
    <t>Enable this rule to help with the baseline configuration of Amazon Elastic Compute Cloud (Amazon EC2) instances by checking whether Amazon EC2 instances have been stopped for more than the allowed number of days, according to your organization’s standards.</t>
  </si>
  <si>
    <t>**From the Console**
1. Login to the EC2 console at https://console.aws.amazon.com/ec2/.
2. In the left pane, click `Instances`, click `Instances`.
3. Select the Instance for review.
4. Under the `Details` tab
5. Review the `Launch time`.
If the `Launch time` of the selected Instance is greater than 90 days, the Instance has been offline and is considered outdated.
6. Repeat steps no. 3 – 5 to verify the Launch date for the other instances.
Repeat all steps for the other regions.
Refer to the remediation procedure below if any of the `Launch times` are over 90 days.</t>
  </si>
  <si>
    <t>AWS-CS-07</t>
  </si>
  <si>
    <t>Ensure EBS volumes attached to an EC2 instance is marked for deletion upon instance termination</t>
  </si>
  <si>
    <t>This rule ensures that Amazon Elastic Block Store volumes that are attached to Amazon Elastic Compute Cloud (Amazon EC2) instances are marked for deletion when an instance is terminated. If an Amazon EBS volume isn’t deleted when the instance that it’s attached to is terminated, it may violate the concept of least functionality.</t>
  </si>
  <si>
    <t>**From the Console:**
1. Login to EC2 using `https://console.aws.amazon.com/ec2/`
2. On the left Click `INSTANCES`, click `Instances`.
3. Select the `EC2 instance` you want to review.
4. Select the `Storage` tab.
5. Scroll down until you reach the 'Volume ID' and review the setting for 'Delete on termination'
6. If the value is set to `No` refer to the remediation below.
7. Repeat steps no. 3 – 6 to verify the setting.
9. Go through the other `AWS regions` and repeat the audit process for all instances.
**From the CLI**
1. Run the describe-instances command
```
aws ec2 describe-instances --region us-east-1 --output json --filters "Name=block-device-mapping.delete-on-termination,Values=false" --query "Reservations[*].Instances[*].{Instance:InstanceId}"
```
2. The output should be a list of instances that have not set 'Delete on termination'.
3. Make note of the list of instance ids and refer to the remediation below.
4. Repeat steps no. 1 -3 with the other `AWS regions`.</t>
  </si>
  <si>
    <t>AWS-CS-08</t>
  </si>
  <si>
    <t>Ensure Secrets and Sensitive Data are not stored directly in EC2 User Data</t>
  </si>
  <si>
    <t>User Data can be specified when launching an ec2 instance. Examples include specifying parameters for configuring the instance or including a simple script.</t>
  </si>
  <si>
    <t>**From the Console:**
1. Login to AWS Console using `https://console.aws.amazon.com`
2. Click `All services` and click `EC2` under Compute.
3. Click on `Instances`.
4. For each instance, click `Actions` -&gt; `Instance Settings` -&gt; `Edit user data`
5. For each instance, review the user data to ensure there are no secrets or sensitive data stored.
6. If secrets or sensitive data is found, refer to the remediation below.
7. Repeat steps 2-7 for all regions used. 
**From the Command line**
1. Run `aws ec2 describe-instances` to retrieve information about all instances in the AWS region. The output will include instance ids.
2. Run `aws ec2 describe-instance-attribute` for each instance in AWS account.
```
aws ec2 describe-instance-attribute
--instance-id "ID of instance" --attribute userData
```
**Note:** User Data may be Base64 encoded. Decode the output as necessary.
3. Review user data to ensure no secrets or sensitive information are stored.
4. Repeat the Audit for all the other AWS regions.</t>
  </si>
  <si>
    <t>AWS-CS-09</t>
  </si>
  <si>
    <t>Ensure EC2 Auto Scaling Groups Propagate Tags to EC2 Instances that it launches</t>
  </si>
  <si>
    <t>Tags can help with managing, identifying, organizing, searching for, and filtering resources. Additionally, tags can help with security and compliance. Tags can be propagated from an Auto Scaling group to the EC2 instances that it launches.</t>
  </si>
  <si>
    <t>**AWS Console**
1. Login to AWS Console using https://console.aws.amazon.com
2. Click All services and click EC2 under Compute.
3. Select Auto Scaling Groups.
4. For each Auto Scaling Group's Details, ensure that all tags have `Tag new instances` set to `Yes`.
5. Repeat Steps 1-4 for each AWS Region used.
**AWS CLI**
1. Run `aws autoscaling describe-auto-scaling-groups`.
2. Ensure `PropogateAtLaunch` is `true` under `Tags` for each Tag for the Auto Scaling Group.
3. Repeat Steps 1-2 for each AWS Region used.</t>
  </si>
  <si>
    <t>AWS-EU-01</t>
  </si>
  <si>
    <t>Ensure Administration of WorkSpaces is defined using IAM</t>
  </si>
  <si>
    <t>To allow users to administer Amazon WorkSpaces, IAM policies must be created and attached with the required permissions to an IAM Principal used for administration of Amazon WorkSpaces. An IAM Principal may be a IAM Role or an IAM User, or an IAM User Group with Users within the User Group.
AWS has an AWS Managed Policy, `AmazonWorkSpacesAdmin` that grants permissions to administer Amazon WorkSpaces. A custom managed policy or inline policy may be used to grant WorkSpaces permissions to the IAM Principal</t>
  </si>
  <si>
    <t>Perform the following to determine what policies are created and how the policies are used:
**From the Console:**
1. Login in and open the IAM console at `https://console.aws.amazon.com/iam/`.
2. In the left pane click on `User Groups`, `Users`, or `Roles`. 
3. Click on the IAM Principal (User, Group, or Role) that is to be used to administer Workspaces.
4. Click on `Permissions` and confirm that the AmazonWorkSpacesAdmin policy or the proper permissions are attached.
**From the Command Line:**
1. Run the appropriate command to determine permissions for the IAM Principal. 
 such as `list-attached-role-policies` for attached managed policies or `get-role-policy` for inline policies. 
```
aws iam list-attached-role-policies --role-name &lt;workspace_group_name&gt;
```
If the AWS managed policy or a custom WorkSpaces Admin policy is not attached to the IAM Principal for administration of Workspaces, refer to the remediation below.</t>
  </si>
  <si>
    <t>IAM policies are properly configured with the AmazonWorkSpacesAdmin managed policy or custom policies to grant appropriate administrative permissions.</t>
  </si>
  <si>
    <t>IAM policies for WorkSpaces administration are not properly configured, preventing centralized access management.</t>
  </si>
  <si>
    <t>Creating and managing Workspaces specific users is not done in AWS IAM. Creating and managing Workspaces specific users is done within the Workspace service console. In order to properly administer Workspaces specific users, an IAM Principal with proper permissions must be created.</t>
  </si>
  <si>
    <t>If the IAM Principal for WorkSpaces Administration exists but does not have the policy attached. 
**From the Console:**
1. Login to the IAM console at `https://console.aws.amazon.com/iam/`.
2. In the left pane click on either `User Groups`, `Users`, or `Roles`
3. Click the proper IAM Principal.
4. Click on the `Permissions` tab
5. Click on `Attach Policy`.
6. Select the `AmazonWorkSpacesAdmin` Policy or attach the desired Managed Policy.
7. Click `Attach Policy`
**From the Console**
1. Login to the IAM console at `https://console.aws.amazon.com/iam/`.
2. In the left pane click on `Groups`
3. Select the `Group`.
4. Click on the `Permissions` tab
5. Click on `Attach Policy`.
6. Select the `AmazonWorkSpacesAdmin` Policy
7. Click `Attach Policy`
**From the Command Line:**
1. Attach the AmazonWorkSpacesAdmin policy by running the `aws iam attach-role-policy` command
```
aws iam attach-role-policy --policy-arn arn:aws:iam::aws:policy/AmazonWorkSpacesAdmin --role-name &lt;WorkSpaces_Admin_Role&gt;
```</t>
  </si>
  <si>
    <t>AWS-EU-02</t>
  </si>
  <si>
    <t>Ensure WorkSpace volumes are encrypted.</t>
  </si>
  <si>
    <t>Encrypt WorkSpaces root volume (C:drive for Windows and root for Amazon Linux) and user volume (D:drive for Windows and /home for Amazon Linux).</t>
  </si>
  <si>
    <t>Perform the following steps to confirm that data at rest is encrypted for WorkSpaces
**From the Console:**
1. Login to the WorkSpaces dashboard at `https://console.aws.amazon.com/workspaces/`.
2. In the left pane click `WorkSpaces` to access the instances listing page.
3. Check the storage volume(s) encryption status for each Amazon WorkSpaces instance available in the current AWS region
- It will be listed in the Volume Encryption column
If the value listed in the Volume Encryption column is Disabled, the selected AWS WorkSpaces instance volumes are not encrypted.
4. Change the AWS region from the navigation bar and repeat step 3 for all other regions. 
**From the Command line:**
1. Run describe-workspaces command (OSX/Linux/UNIX) using custom query filters to list the IDs of all AWS WorkSpaces instances available within the selected region:
```
aws workspaces describe-workspaces --region us-east-1 --output table --query 'Workspaces[*].WorkspaceId'
```
2. The command output should return a table with the requested WorkSpaces IDs:
```
--------------------
|DescribeWorkspaces|
+------------------+
| ws-aaabbbccc |
| ws-ccceeefff |
+------------------+
```
3. Execute again describe-workspaces command (OSX/Linux/UNIX) using the name of the WorkSpaces instance as identifier and custom query filters to get the encryption status for both root and user storage volumes:
```
aws workspaces describe-workspaces --region us-east-1 --workspace-ids ws-aaabbbccc --query 'Workspaces[*].[RootVolumeEncryptionEnabled,UserVolumeEncryptionEnabled]'
```
4. The command output should return the encryption status (flag) for both root and user instance volumes (true for enabled, false for disabled):
```
[
 [
 false,
 false
 ]
]
```
If the returned flag value for both root and user volumes is false (as shown in the output example above), the selected AWS WorkSpaces instance volumes are not encrypted.
5. Repeat step 3 and 4 to verify the storage volumes encryption status for other AWS WorkSpaces instances provisioned in the current region.
6. Change the AWS region by updating the --region command parameter value and repeat steps 1 - 5 to perform the audit process for other regions.
If the selected AWS WorkSpaces instance volumes are not encrypted, refer to the remediation procedure below.</t>
  </si>
  <si>
    <t>All WorkSpaces volumes (root and user) are encrypted using AWS KMS customer-managed keys.</t>
  </si>
  <si>
    <t>WorkSpaces volumes are not encrypted, exposing virtual desktop data at rest.</t>
  </si>
  <si>
    <t>When you launch a WorkSpace, you can encrypt the root volume and the user volume. This ensures that the data stored at rest for WorkSpaces is encrypted.</t>
  </si>
  <si>
    <t>Perform the following steps to encrypt WorkSpace volumes
**From the Console:**
1. Login to the WorkSpaces console at `https://console.aws.amazon.com/workspaces/`
2. Click `Launch WorkSpaces` and complete the first three steps.
3. For the WorkSpaces Configuration step, do the following:
```
 - Select the volumes to encrypt: Root Volume, User Volume, or both volumes.
 - For Encryption Key, select an AWS KMS CMK. The CMK that you select must be symmetric.
```
4. Click `Next Step`.
5. Click `Launch WorkSpaces`.
NOTE:
To encrypt existing AWS WorkSpaces data you must re-create the necessary WorkSpaces instances with the volumes encryption feature enabled as outlined above.
**From the Command line:**
1. Run the `create-workspaces` command 
```
aws workspaces create-workspaces --workspaces DirectoryId=`your_directoryID`, UserName=`user_for_workspace`, BundleId=`bundle_to_build`, VolumeEncryptionKey=`AWS_KMS_customer_master_key_(CMK)`, UserVolumeEncryptionEnabled=`true`, RootVolumeEncryptionEnabled='true', WorkspaceProperties={RunningMode=`AUTO_STOP`, RunningModeAutoStopTimeoutInMinutes=`10`, RootVolumeSizeGib=`root_GB`, UserVolumeSizeGib=`user_GB`, ComputeTypeName=`STANDARD`}
```
2. You will receive output highlighting:
```
- FailedRequests - Will contain information about the WorkSpaces that could not be created, and the command failed
- PendingRequests - Will contain information about the WorkSpaces that were created and the command was successful.
```</t>
  </si>
  <si>
    <t>AWS-EU-03</t>
  </si>
  <si>
    <t>Ensure WorkSpaces are deployed in their own virtual private cloud (VPC)</t>
  </si>
  <si>
    <t>Amazon WorkSpaces VPC should be created with two private subnets for your WorkSpaces and a NAT gateway in a public subnet.</t>
  </si>
  <si>
    <t>Perform the following steps to confirm that a VPC exists for WorkSpaces and is configured correctly.
**From the Console:**
1. Login to the VPC console at `https://console.aws.amazon.com/vpc/`
2. In the left pane, click `Your VPC's`
3. Select the VPC for WorkSpaces
4. Confirm the IPv4 settings are using a CIDR block from the private (non-publicly routable) IP address ranges. For example, 10.0.0.0/16. For more information, see the references below.
5. Confirm the IPv6 CIDR Block, set to `No`.
6. Confirm the IPv4 CIDR block for the public subnet (example - WorkSpaces Public Subnet) 
- Availability Zone, set to `No Preference`.
7. Confirm the IPv4 CIDR block for the first private subnet (example - WorkSpaces Private Subnet 1)
```
- Availability Zone, set for Amazon WorkSpaces.
- Elastic IP Allocation ID
- Service endpoints - `Blank`
- Enable DNS hostnames, set to `Yes`.
- Hardware tenancy, Default.
```
8. Confirm the IPv4 CIDR block for the first private subnet (example - WorkSpaces Private Subnet 2)
```
- Availability Zone set for Amazon WorkSpaces.
NOTE-Make sure you select a different Availability Zone from the one you selected for the Workspaces Private Subnet 1
- Elastic IP Allocation ID
- Service endpoints - Blank
- Enable DNS hostnames, set to `Yes`.
- Hardware tenancy, Default.
```
If this is not set as referenced above refer to the remediation procedure below.</t>
  </si>
  <si>
    <t>WorkSpaces are deployed in a dedicated VPC with two private subnets and a NAT gateway in a public subnet.</t>
  </si>
  <si>
    <t>WorkSpaces are not deployed in a properly configured VPC, lacking network isolation.</t>
  </si>
  <si>
    <t>The NAT gateway will provide WorkSpaces access to the internet for updates to the operating system and so that applications can be deployed using Amazon WorkSpaces Application Manager if that is applicable for your environment.</t>
  </si>
  <si>
    <t>Perform the following steps to create a VPC for Workspaces
**From the Console:**
_Allocate an Elastic IP Address_
1. Login in to the VPC console at `https://console.aws.amazon.com/vpc/`
2. In the left pane, click `Elastic IPs`.
3. Click `Allocate new address`.
4. On the Allocate new address page, for iPv4 address pool, click `Amazon pool or Owned by me`
5. Click `Allocate`.
6. Make a note of the Elastic IP address, click `Close`.
_Create a VPC with one public subnet and two private subnets as follows._
1. Login in to the VPC console at `https://console.aws.amazon.com/vpc/`
2. In the left pane, click `VPC Dashboard` in the upper-left corner.
3. Click `Launch VPC Wizard`.
4. Click `VPC with Public and Private Subnets`
5. Click `Select`.
6. Configure the VPC as follows:
```
- For IPv4 CIDR block, enter the CIDR block from the private (non-publicly routable) IP address ranges. - example 10.0.0.0/16.
- For IPv6 CIDR Block, keep `No IPv6 CIDR Block`.
- For VPC name, enter a `name for the VPC` (example: WorkspacesVPC) 
- Public subnet's IPv4 CIDR - enter a CIDR block from the private (non-publicly routable) IP address range - ie. 10.0.0.0/24.
- For Availability Zone, keep `No Preference`.
- For Public subnet name, enter a `name for the subnet` (example: WorkSpaces Public Subnet).
- For Private subnet's IPv4 CIDR, enter the CIDR block for the subnet.
- `Availability Zone` - Accept the default value - No Preference
- For Private subnet name, enter a `name for the subnet` (example: WorkSpaces Private Subnet 1).
- For Elastic IP Allocation ID, enter the Elastic IP address that you created.
- For Service endpoints, `do nothing`.
- For Enable DNS hostnames, keep `Yes`.
- For Hardware tenancy, keep `Default`.
``` 
7. Click Create VPC. Note that it takes several minutes to set up your VPC. After the VPC is created.
8. Click `OK`.
_Create a Second Private Subnet_
1. In the left pane, click `Subnets`.
2. Click `Create Subnet`.
```
- For Name tag, enter a `name for the private subnet` (example: WorkSpaces Private Subnet 2).
- For VPC, `select the VPC` that you created.
- For Availability Zone. Make sure you select a different Availability Zone from the one used in WorkSpaces Private Subnet 1.
- For IPv4 CIDR block, enter the CIDR block for the subnet.
``` 
3. Click `Create`.
_Verify and Name the Route Tables for Public_
1. In the left pane, click `Subnets`
2. Click the `public` subnet that you created. (example: WorkSpaces Public Subnet)
3. On the Route Table tab, choose the ID of the route table (example: rtb-12345678).
4. Click the route table.
5. Under Name, choose the edit icon, `enter a name` (example: workspaces-public-routetable)
6. Click the check mark to save the name.
7. On the Routes tab, verify that there is one route for local traffic and another route that sends all other traffic to the internet gateway for the VPC.
_Verify and Name the Route Tables for Private_
1. In the left pane, click `Subnets`
2. Click the `private subnet 1` that you created. (example: WorkSpaces Private Subnet 1)
3. On the Route Table tab, choose the ID of the route table (example: rtb-12345678).
4. Click the route table.
5. Under Name, choose the edit icon, `enter a name` (example: workspaces-private-routetable)
6. Click the check mark to save the name.
7. On the Routes tab, verify that there is one route for local traffic and another route that sends all other traffic to the NAT gateway.
8. Repeat steps 1-7 under `Verify and Name the Route Tables for Private' for `WorkSpaces Private Subnet 2`</t>
  </si>
  <si>
    <t>AWS-EU-04</t>
  </si>
  <si>
    <t>Ensure WorkSpaces traffic is controlled and routed through a NAT Gateway.</t>
  </si>
  <si>
    <t>A network address translation (NAT) gateway enables instances in a private subnet to connect to the internet or other AWS services, but prevents the internet from initiating a direct connection with those instances.</t>
  </si>
  <si>
    <t>Perform the following steps to verify a NAT Gateway is configured and utilized.
**From the Console:**
1. Login to the VPC console at `https://console.aws.amazon.com/vpc/`
2. In the left pane, click `Route Tables`.
3. On the Route Table tab.
4. Select the public route table set for WorkSpaces.
5. Click the `Subnet Associations` Tab
6. Confirm that the Subnet ID is set to the WorkSpaces Public subnet.
7. De-select the public route table and select the WorkSpaces Private route table.
8. Click the `Subnet Associations` Tab
9. Confirm that the Subnet ID is set to the 2 WorkSpaces Private subnet.
If the Route tables aren't set for one route for local traffic and another route that sends all other traffic to the internet gateway for the VPC refer to the remediation procedure below.</t>
  </si>
  <si>
    <t>WorkSpaces traffic is controlled and routed through a NAT Gateway for secure internet access.</t>
  </si>
  <si>
    <t>WorkSpaces traffic is not properly routed through a NAT Gateway, exposing instances to direct internet connections.</t>
  </si>
  <si>
    <t>WorkSpaces must have access to the internet so that you can install updates to the operating system and deploy applications.</t>
  </si>
  <si>
    <t>Perform the following steps to create a NAT gateway
**From the Console:**
1. Login to the VPC console at `https://console.aws.amazon.com/vpc/`
2. In the left pane, click `NAT Gateways`
3. Click `Create NAT Gateway`.
4. For NAT Gateway settings
```
- Name - although optional use something to identify it with WorkSpaces
- Specify the subnet in which to create the NAT gateway
- Select the Elastic IP Allocation ID
```
5. Click `Create a NAT Gateway`.
_The NAT gateway will display in the console and after a few moments, its status will change to Available.
If the NAT gateway goes to a status of Failed, there was an error during creation._
After you've created your NAT gateway, you must update your route tables for your private subnets to point internet traffic to the NAT gateway.
To create a route for a NAT gateway
1. Log in to the VPC console at `https://console.aws.amazon.com/vpc/`.
2. In the left pane, Click `Route Tables`.
3. Select the route table associated with your private subnet.
4. Click `Routes` tab.
5. Click `Edit routes`
6. Click `Add route`
7. For Edit routes
```
- Destination, enter 0.0.0.0/0.
- Target, select the ID of your NAT gateway.
```
8. Click `Save routes`</t>
  </si>
  <si>
    <t>AWS-EU-05</t>
  </si>
  <si>
    <t>Ensure Web Access to Workspaces is Disabled</t>
  </si>
  <si>
    <t>WorkSpaces access should be restricted to trusted operating systems and clients</t>
  </si>
  <si>
    <t>Perform the following steps to confirm that Web Access is disabled.
**From the Console:**
1. Log in to the WorkSpaces console at `https://console.aws.amazon.com/workspaces/`
2. In the left pane, click `Directories`.
3. Select the directory id link you wish to view.
4. Scroll to the `Other platforms` section.
5. Confirm that `Web Access` is denied.
If everything is not configured as above refer to the remediation below.</t>
  </si>
  <si>
    <t>Web Access to WorkSpaces is disabled unless specifically required and approved by the organization.</t>
  </si>
  <si>
    <t>Web Access to WorkSpaces is enabled without justification, increasing attack surface.</t>
  </si>
  <si>
    <t>2.6</t>
  </si>
  <si>
    <t>WorkSpaces access is supported from a variety of clients and operating systems, including HTML5 based browsers. Disabling Web Access prevents access to the Workspace from HTML5 based browsers, ensuring access can only occur from known operating systems.</t>
  </si>
  <si>
    <t>Perform the following steps to disable Web Access.
**From the Console:**
1. Log in to the WorkSpaces console at `https://console.aws.amazon.com/workspaces/`
2. In the left pane, click `Directories`.
3. Select the directory id link.
4. Scroll to the `Other platforms` section.
5. Uncheck `Web Access`.
6. Click `Save`</t>
  </si>
  <si>
    <t>AWS-EU-06</t>
  </si>
  <si>
    <t>Ensure the default IP access control group is disassociated.</t>
  </si>
  <si>
    <t>The default IP Access Control group allows all traffic. Once you create and attach an IP Access Control Group the default is disassociated.</t>
  </si>
  <si>
    <t>Perform the following steps to review your Directory
**From the Console:**
1. Login to the WorkSpaces console at `https://console.aws.amazon.com/workspaces/`
2. In the left pane, click `Directories`.
3. Select your directory id link.
4. Scroll to the `IP access control groups` section and click `Edit`.
5. Confirm that you have an IP Access Control Group Associated with this Directory.
6. Make note of the `name(s)` of the IP Access Control Group.
7. Next review the IP Access Control Group
8. In the navigation pane, click `IP Access Controls`.
9. Select the name of the `IP Access Control Group(s)` you record from the Directory.
10. For each IP Access Control Group confirm the source IP address or IP address range, and the Description.
If an IP Access Control group doesn't exist follow the remediation below.
**From the Command line:**
Run the `describe-ip-groups` command
```
aws workspaces describe-ip-groups
```
Review the output for the name and the IP Access controls.
If an IP Access Control group doesn't exist refer to the remediation below.</t>
  </si>
  <si>
    <t>The default IP access control group allowing unrestricted access (0.0.0.0/0) is disassociated from WorkSpaces directories.</t>
  </si>
  <si>
    <t>Default IP access control group with unrestricted access is still associated, allowing connections from any IP address.</t>
  </si>
  <si>
    <t>2.8</t>
  </si>
  <si>
    <t>IP Access Control group acts as a virtual firewall for your WorkSpaces allowing you to add your trusted networks.</t>
  </si>
  <si>
    <t>Perform the steps below to create an IP Access control group.
**From the Console.**
1. Login to the WorkSpaces console at `https://console.aws.amazon.com/workspaces/`
2. In the left pane, Click `IP Access Controls`.
3. Click `Create IP Group`.
4. In the `Create IP Group` dialog box, enter a name and description for the group.
5. Click `Create`.
6. Select the group
7. Click `Edit`.
8. For each IP address, click `Add Rule`.
9. For Source, enter the IP address or IP address range.
10. For Description, enter a description. 
When you are done adding rules, 
11. Click `Save`.
Next Associate an IP Access Control Group with a Directory
1. Login to the WorkSpaces console at `https://console.aws.amazon.com/workspaces/`
2. In the left pane, click `Directories`.
3. Select the directory id link.
4. Scroll to the `IP access control groups` section and click `Edit`.
5. Select the IP access control group and click `Associate`
_Note* - If you associate an IP access control group that has no rules with a directory, this blocks all access to all WorkSpaces._
**From the command line:**
Run the `create-ip-group` command
```
aws workspaces create-ip-group --group-name name-of-group --user-rules ipRule=ipaddress_list
```
Associate an IP Access Control Group with a Directory
Run the 'associate-ip-groups' command
```
aws workspaces associate-ip-groups --directory-id directory_ID --group-ids IDs_of_IP_access_ctrl_group
```</t>
  </si>
  <si>
    <t>AWS-EU-07</t>
  </si>
  <si>
    <t>Ensure CloudWatch is set up for WorkSpaces</t>
  </si>
  <si>
    <t>Set up and utilize Amazon CloudWatch Events for successful logins to WorkSpaces.</t>
  </si>
  <si>
    <t>Perform the following steps to review the rules for CloudWatch and WorkSpaces Events
**From the Console:**
1. Login to the CloudWatch console at `https://console.aws.amazon.com/cloudwatch/`
2. In the left pane click `Rules`.
3. Click `Rules`.
4. Click on the Rule Name for your WorkSpaces Access Events
5. Confirm the `Event Pattern`
```
{
 "source": [
 "aws.workspaces"
 ],
 "detail-type": [
 "WorkSpaces Access"
 ]
}
```
6. Confirm Status is `Enabled`
7. Confirm at least one Target is created for `CloudWatch Log Group`
If there is no CloudWatch Event created with the rule as outlined above refer to the remediation below.</t>
  </si>
  <si>
    <t>CloudWatch is configured for WorkSpaces to capture connection logs, user sessions, and events.</t>
  </si>
  <si>
    <t>CloudWatch logging is not enabled for WorkSpaces, preventing security monitoring and audit trail.</t>
  </si>
  <si>
    <t>2.9</t>
  </si>
  <si>
    <t>Use Cloudwatch to store/archive WorkSpaces login events for future reference, analysis, and action based on the patterns. Utilize the IP address collected to figure out where users are logged in from, and then build policies to allow access only to files or data from those WorkSpaces that meet company access criteria. With this information you can also use policy controls to block access from unauthorized IP addresses.</t>
  </si>
  <si>
    <t>Perform the following steps to create a Rule for CloudWatch WorkSpaces Events
**From the Console:**
1. Login to the CloudWatch console at `https://console.aws.amazon.com/cloudwatch/`
2. In the left pane click `Rules`.
3. Click `Create rule`.
4. For Event Source, do the following:
```
- Click `Event Pattern` and Build event pattern to match events by service (the default).
```
5. For Service Name, click `WorkSpaces`.
6. For Event Type, click `WorkSpaces Access`.
7. For Targets, click `Add target`
```
- Click and Change the Lambda Function to `CloudWatch log group`
```
8. For Log Group, enter /aws/events/workspaces_access
Note - You can add additional targets for other services to act when a WorkSpaces Access event is detected.
9. Click `Configure details`.
10. For Rule definition, `enter a name and description`.
11. Click `Create rule'
9. Click `Create rule`.</t>
  </si>
  <si>
    <t>AWS-EU-08</t>
  </si>
  <si>
    <t>SI-2</t>
  </si>
  <si>
    <t>Flaw Remediation</t>
  </si>
  <si>
    <t>Ensure that patches and updates are performed on the operating system for Workstations</t>
  </si>
  <si>
    <t>In order for Windows updates to occur auto-stop WorkSpaces must be utilized and the default for maintenance mode must be set to enabled.</t>
  </si>
  <si>
    <t>Perform the steps to check maintenance mode for your WorkSpaces:
**From the Console:**
1. Login to the WorkSpaces console at `https://console.aws.amazon.com/workspaces/`
2. In the left pane, click `Directories`.
3. Select your directory id link.
4. Scroll to the `Maintenance mode` section and ensure maintenance mode is set to `Enabled`.
If it is set to `Enabled` you are meeting this recommendation.
If it is set to `Disabled`, refer to the remediation below.
**From the Command line:**
1. Run the workspaces command `describe-workspace-directories`
```
aws workspaces describe-workspace-directories
```
2. Review the output under "WorkspaceCreationProperties" for "EnableMaintenanceMode" : true
```
Example output:
 "WorkspaceCreationProperties" :
 {
 "EnableInternetAccess" : false,
 "EnableWorkDocs" : true,
 "UserEnabledAsLocalAdministrator" : true
 "EnableMaintenanceMode" : true
 },
```
If it is set to `true` you are meeting this recommendation.
If it is set to `false` or is not listed in the output at all, refer to the remediation below.</t>
  </si>
  <si>
    <t>Patches and updates are regularly performed on WorkSpaces operating systems according to organizational patch management policy.</t>
  </si>
  <si>
    <t>Operating system patches and updates are not regularly applied to WorkSpaces, exposing systems to known vulnerabilities.</t>
  </si>
  <si>
    <t>Windows Operating systems updates can be a high security vulnerability and normal updates and patches can help eliminate these vulnerabilities.</t>
  </si>
  <si>
    <t>Perform the following steps to enable maintenance mode
**From the Console:**
1. Login to the WorkSpaces console at `https://console.aws.amazon.com/workspaces/`
2. In the left pane, click `Directories`.
3. Select your directory id link.
4. Scroll to the `Maintenance mode` section and click `Edit`
5. Select `Enable maintenance mode`.
6. Click `Save`.
Note**
If you prefer to manage updates manually or with another tool document usage of that, and choose Disabled.
**From the Command line:**
1. Run the WorkSpaces modify-workspace-creation-property command
```
aws workspaces modify-workspace-creation-property --resource-id &lt;directory_id&gt; --workspace-creation-properties EnableMaintenanceMode=true
```</t>
  </si>
  <si>
    <t>AWS-EU-09</t>
  </si>
  <si>
    <t>CM-2</t>
  </si>
  <si>
    <t>Baseline Configuration</t>
  </si>
  <si>
    <t>Ensure your WorkSpaces image has the appropriate CIS Operating System Benchmark applied</t>
  </si>
  <si>
    <t>Utilize the CIS Benchmark to secure the Operating system image that you are utilizing for your WorkSpaces.</t>
  </si>
  <si>
    <t>Spin up a WorkSpaces instance and run a manual assessment by confirming the CIS Operating System Benchmark recommendations for the applicable operating system are applied. You can also utilize a 3rd Party Assessment tool that has been certified for the specific CIS Operating System Benchmark to automate this process.</t>
  </si>
  <si>
    <t>WorkSpaces images have the appropriate CIS Operating System Benchmark applied for security hardening.</t>
  </si>
  <si>
    <t>WorkSpaces images do not have CIS benchmarks applied, lacking baseline security configurations.</t>
  </si>
  <si>
    <t>Securing the Operating system with a CIS Benchmark ensures all systems remain in a secure, compliant and hardened state.</t>
  </si>
  <si>
    <t>Perform the steps below using the downloaded free version of the applicable CIS Operating System Benchmark and manually apply the recommendations for the WorkSpaces instance. Or Utilize a 3rd Party tool to assess and apply the CIS Operating System Benchmark.
1. Launch a WorkSpaces Bundle
2. Access that WorkSpace as an Administrator utilize SSH or RDP.
3. Apply the Benchmark:
```
- Manually
- Using Active Directory by creating a GPO that matches the Benchmark.
- Or using a Third Party tool that will apply the Benchmark recommendations.
```
4. Assess the WorkSpaces instance manually or with a 3rd Party tool.
5. Create a workspace bundle that can then be used to launch your production WorkSpaces instances.</t>
  </si>
  <si>
    <t>AWS-EU-10</t>
  </si>
  <si>
    <t>Restrict WorkSpaces Bundle options to organization approved versions</t>
  </si>
  <si>
    <t>Limit the existing WorkSpaces bundles that can be utilized and provisioned within your AWS account.</t>
  </si>
  <si>
    <t>Perform the following to ensure available workspace bundles are set.
**From the Console:**
1. Login to the WorkSpaces dashboard at `https://console.aws.amazon.com/workspaces/`.
2. In the left pane click `WorkSpaces` to access the instances listing page.
3. Check the bundle type value for each Amazon WorkSpaces instance available in the current AWS region, listed in Bundle column, e.g.
4. If the value listed in the `Bundle column` is the same for all listed resources, the WorkSpaces instances were launched using the approved bundle type.
5. Change the AWS region from the navigation bar and repeat step no. 4 for all other regions. 
If the value listed in the `Bundle column` is not the same for all listed resources, the WorkSpaces instances were not launched using the approved bundle type, refer to the remediation procedure below.
**From the Command line:**
1. Run describe-workspaces command available within the selected region:
```
aws workspaces describe-workspaces
 --region us-east-1
 --output table
 --query 'Workspaces[*].WorkspaceId'
```
2 The command output should return a table with the requested WorkSpaces IDs:
```
--------------------
|DescribeWorkspaces|
+------------------+
| ws-bbbdddeee |
| ws-aaabbbccc |
| ws-ccceeefff |
+------------------+
```
3. Run describe-workspaces command again using the name of the WorkSpaces instance as identifier and custom query filters get the ID of the bundle used by the selected instance:
```
aws workspaces describe-workspaces
 --region us-east-1
 --workspace-ids ws-bbbdddeee
 --query 'Workspaces[*].BundleId'
```
4. The command output should return the requested WorkSpaces bundle ID:
``
[
 "wsb-ccc333fff"
]
``
5. Run describe-workspace-bundles command to describe the type of the bundle utilized by the selected AWS WorkSpaces instance:
```
aws workspaces describe-workspace-bundles
 --region us-east-1
 --bundle-ids wsb-ccc333fff
 --query 'Bundles[*].ComputeType.Name'
```
6. The command output should return the selected WorkSpaces bundle type:
```
[
 "PERFORMANCE"
]
```
7. Repeat steps no. 3 – 6 to verify the bundle type used by the rest of the AWS WorkSpaces instances created in the current region.
8. If the value listed for the `Bundle` is the same for all listed resources, the WorkSpaces instances were launched using the approved bundle type.
9. Repeat steps 1 – 8 to perform the entire audit process for all other AWS regions.
If the value listed in the `Bundle` output is not the same for all listed resources, the WorkSpaces instances were not launched using the approved bundle type, refer to the remediation procedure below.</t>
  </si>
  <si>
    <t>WorkSpaces Bundle options are restricted to organization-approved versions only.</t>
  </si>
  <si>
    <t>WorkSpaces Bundle options are not restricted, allowing unapproved configurations.</t>
  </si>
  <si>
    <t>Limiting the type of AWS WorkSpaces bundle that can be utilized can address internal security and compliance requirements.</t>
  </si>
  <si>
    <t>Preform the following to limit the bundle type
Create the required AWS support case:
**From the Console:**
1. Login in to AWS Support Center dashboard at `https://console.aws.amazon.com/support/`.
2. Click `Create a case`.
3. For Case details:
```
- Type, choose `Account`
- Category, choose `Other Account Issues`
- Subject, "Limit AWS WorkSpaces instances launch to approved bundle types".
- Description textbox, explain that security and compliance requires the need to limit the provisioning of WorkSpaces instances to an approved bundle type.
- Contact options, leave as default or change as needed.
```
4. Click `Submit`</t>
  </si>
  <si>
    <t>AWS-EU-11</t>
  </si>
  <si>
    <t>Ensure Workspaces images are not older than 90 days.</t>
  </si>
  <si>
    <t>WorkSpaces images should not have a creation time stamp over 90 days.</t>
  </si>
  <si>
    <t>Perform the following to determine the age of WorkSpaces images.
**From the Console:**
1. Login to the WorkSpaces dashboard at `https://console.aws.amazon.com/workspaces/`
2. In the left pane click Images.
3. Review the Created date and confirm that all images are newer than 90 days.
If any images are older than 90 days refer to the remediation procedure below.</t>
  </si>
  <si>
    <t>WorkSpaces images are not older than 90 days and are regularly updated with security patches.</t>
  </si>
  <si>
    <t>WorkSpaces images older than 90 days were identified, potentially missing critical security updates.</t>
  </si>
  <si>
    <t>WorkSpaces images require Operating system patches to be applied and updated and by confirming the creation date is not over 90 days old can help ensure that updates are being applied.</t>
  </si>
  <si>
    <t>To create a custom image
**From the Console:**
Note - If you are still connected to the WorkSpace, disconnect.
1. Log in to the WorkSpaces console at `https://console.aws.amazon.com/workspaces/`
2. In the left pane, choose `WorkSpaces`.
3. Select the WorkSpace and choose `Actions`, `Create Image`.
```
- A message displays, prompting you to restart your WorkSpace before continuing. Restarting your WorkSpace updates your Amazon WorkSpaces software to the latest version.
```
_Once you have restarted your WorkSpace, repeat Step 4 of this procedure._
5. Click `Next`.
6. Enter an image name and a description.
7. Click `Create Image`. While the image is being created, the status of the WorkSpace is Suspended and the WorkSpace is unavailable.
In the left pane, click Images. The image is complete when the status of the WorkSpace changes to Available.</t>
  </si>
  <si>
    <t>AWS-EU-12</t>
  </si>
  <si>
    <t>Ensure WorkSpaces that are not being utilized are removed.</t>
  </si>
  <si>
    <t>Identify and remove any WorkSpace instances available within your AWS account that are not being utilized.</t>
  </si>
  <si>
    <t>Perform the following to ensure WorkSpaces not being utilized have been removed. 
**From the Console:**
1. Log in to the WorkSpaces dashboard at `https://console.aws.amazon.com/workspaces/`.
2. In the left panel click `WorkSpaces`
3. Choose the WorkSpaces instance that you want to examine.
4. Click on WorkSpace id link.
 -Verify the User Last Active attribute value is less than 30 days old
6. Repeat step 4 to verify the last user login, returned by the User Last Active attribute value, for all WorkSpaces.
7. Change the AWS region and repeat the audit process for other regions. 
If the User Last Active was registered more than 30 days ago (e.g. Feb 16, 2017 10:32:54 UTC), the selected WorkSpaces instance is not in use anymore and can be safely removed from your AWS account. Refer to the remediation procedure below.
**From the Command line:**
1. Run the describe-workspaces command to list the IDs of all WorkSpaces instances available within the selected region:
```
aws workspaces describe-workspaces
 --region us-east-1
 --output table
 --query 'Workspaces[*].WorkspaceId'
```
2. The command should return a table with the requested WorkSpaces IDs:
```
--------------------
|DescribeWorkspaces|
+------------------+
| ws-7cgsl2k65 |
| ws-8d6il5kr3 |
| ws-2dtyl1g47 |
+------------------+
```
3. Run the describe-workspaces-connection-status command using the ID of the WorkSpaces instance in the table output
```
aws workspaces describe-workspaces-connection-status
 --region us-east-1
 --workspace-ids ws-7cgsl2k65
 --query 'WorkspacesConnectionStatus[*].LastKnownUserConnectionTimestamp'
```
4. The command should return the timestamp of the User last active for the selected instance:
```
[
 1489139777.721
]
```
5. Run the date command using the timestamp value returned at the previous step to convert it to a human readable date value:
```
date -d @1489139777.721
```
6. Verify the User Last Active attribute value is less than 30 days old
```
Fri Mar 10 09:56:17 UTC 2017
```
If the User last active date returned is more than 30 days ago, the selected WorkSpaces instance is not utilized anymore and can be safely removed from your AWS account. Refer to the remediation procedure below to remove the WorkSpaces.
7. Repeat steps 3 – 6 to verify the User Last active date for the other WorkSpaces instances listed in the current region.
8. Change the AWS region by updating the --region command parameter value and repeat steps no. 1 – 7 to perform the entire audit process for other regions.-</t>
  </si>
  <si>
    <t>WorkSpaces that are not being utilized are identified and removed to reduce attack surface and costs.</t>
  </si>
  <si>
    <t>Unused WorkSpaces exist and have not been removed, increasing management overhead and security risks.</t>
  </si>
  <si>
    <t>An AWS WorkSpaces instance is considered unused if has 0 (zero) known user connections registered within the past 30 days.</t>
  </si>
  <si>
    <t>Perform the following to remove unused WorkSpaces based on the output collected from the audit procedure 
**From the Console:**
1. Log in to WorkSpaces dashboard at `https://console.aws.amazon.com/workspaces/`.
2. In the left panel click `WorkSpaces`
3. Select the WorkSpace ID that you have identified as not being used.
4. Click `Actions`, `Remove WorkSpaces`
5. Confirm using the Audit that this is the WorkSpaces ID you should remove.
6. Click `Remove WorkSpaces`
**From the Command line:**
_**Note that running this command does not prompt you to confirm that you are removing the correct WorkSpaces ID.**_
1. Run terminate-workspaces command using the ID of the WorkSpaces instance from the Audit that you want to delete:
```
aws workspaces terminate-workspaces
 --region us-east-1
 --terminate-workspace-requests ws-0cgsl1k23
```</t>
  </si>
  <si>
    <t>AWS-EU-13</t>
  </si>
  <si>
    <t>Ensure primary interface ports for Workspaces are not open to all inbound traffic.</t>
  </si>
  <si>
    <t>Ensure that the inbound traffic of the primary network interface for all WorkSpaces is not open to all connections 0.0.0.0\00.</t>
  </si>
  <si>
    <t>Perform the steps below to confirm security groups are configured correctly
**From the console:**
1. Login to the VPC console at `https://console.aws.amazon.com/vpc/`
2. In the left pane, click `Your VPCs`
3. Note the VPC Id for WorkSpaces
4. In the left pane, click `Security Groups`
5. In the `Filter security groups` enter the name of the WorkSpaces VPC
6. Select the WorkSpaces Security Group
7. Click on Inbound rules
8. Confirm that there is no rule for All traffic, All, All, 0.0.0.0/0, -
If there is a rule for Inbound traffic that is open to all traffic and all ip addresses refer to the remediation below.</t>
  </si>
  <si>
    <t>Primary interface ports for WorkSpaces are not open to all inbound traffic and follow least privilege principles.</t>
  </si>
  <si>
    <t>WorkSpaces primary interface ports allow unrestricted inbound traffic from 0.0.0.0/0.</t>
  </si>
  <si>
    <t>2.15</t>
  </si>
  <si>
    <t>Attached security groups to the primary elastic network interface (ENI) to manage ports and network communication should not be open to all communication. They should be restricted to what is required by WorkSpaces, the Organization and other services.</t>
  </si>
  <si>
    <t>Perform the steps below to remove Inbound rule that allows all traffic from all IP addresses.
**From the console:**
1. Login to the VPC console at `https://console.aws.amazon.com/vpc/`
2. In the left pane, click `Your VPCs`
3. Note the VPC Id for WorkSpaces
4. In the left pane, click `Security Groups`
5. In the `Filter security groups` enter the name of the WorkSpaces VPC
6. Select the WorkSpaces Security Group
7. Click on `Inbound rules`
8. Click on `Edit inbound rules`
9. Click on `Delete` for the rule that shows
```
-All traffic, All, All, 0.0.0.0/0, -
```
10. Click on Save rules
Note - Make sure you have all the required ports add to Inbound rules as listed in the WorkSpaces documentation outlined in the references so that connectivity to WorkSpaces is not impacted.</t>
  </si>
  <si>
    <t>AWS-EU-14</t>
  </si>
  <si>
    <t>Ensure WorkSpaces API requests flow through a VPC Endpoint</t>
  </si>
  <si>
    <t>For any WorkSpaces API requests setup the connection through an interface endpoint in your VPC.</t>
  </si>
  <si>
    <t>Perform the steps to determine if WorkSpaces is using a VPC endpoint for API
**From the Command line:**
1. Run the WorkSpaces `describe-workspace-budles' command
```
aws workspaces describe-workspace-bundles --endpoint-url VPC_Endpoint_ID.workspaces.Region.vpce.amazonaws.com 
```
2. Example output of that command:
```
--endpoint-name Endpoint_Name
--body "Endpoint_Body"
--content-type "Content_Type"
 Output_File
```
Confirm the --endpoint-name is equal to the VPC Endpoint that you have created. If the endpoint name does not match what you created or is blank, refer to the remediation below.</t>
  </si>
  <si>
    <t>WorkSpaces API requests flow through a VPC Endpoint to keep traffic within the AWS network.</t>
  </si>
  <si>
    <t>WorkSpaces API requests do not use VPC Endpoints, potentially exposing API traffic to the public internet.</t>
  </si>
  <si>
    <t>2.17</t>
  </si>
  <si>
    <t>Utilizing a VPC interface endpoint for WorkSpaces API requests keeps the communication within the AWS network.</t>
  </si>
  <si>
    <t>Perform the steps below if you need to create a VPC interface endpoint.
**From the Console**
1. Log in to the VPC console at `https://console.aws.amazon.com/vpc/`
2. In the left pane, click `Endpoints`
3. Click `Create Endpoint`.
4. For Service category, ensure that AWS services is selected.
5. For Service Name, choose Workspaces. For Type, ensure that it indicates Interface.
7. Complete the following information.
```
- For VPC, select a VPC in which to create the endpoint.
- For Subnets, select the subnets (Availability Zones) in which to create the endpoint network interfaces. Not all Availability Zones may be supported for all AWS services.
- To enable private DNS for the interface endpoint, for Enable Private DNS Name, select the check box.
- For Security group, select the security groups to associate with the endpoint network interfaces.
```
8. Click `Create endpoint`
**From the Command line**
1. Run the create-vpc-endpoint command
```
aws ec2 create-vpc-endpoint --vpc-id vpc-ec43eb89 --vpc-endpoint-type Interface --service-name com.amazonaws.us-east-1.elasticloadbalancing --subnet-id subnet-abababab --security-group-id sg-1a2b3c4d
```
In the output that's returned, take note of the DnsName fields. You can use these DNS names to access the AWS service.
**Next perform the steps to add the Endpoint to the WorkSpace image**
**From the Command line**
1. Run the copy-workspace-image command including the endpoint url you just created.
```
aws workspaces copy-workspace-image --endpoint-url VPC_Endpoint_ID.workspaces.Region.vpce.amazonaws.com
```</t>
  </si>
  <si>
    <t>AWS-EU-15</t>
  </si>
  <si>
    <t>Ensure User Access Logging is enabled</t>
  </si>
  <si>
    <t>User Access Logging can record the following user events:
- Session Start - when a WorkSpaces Web sessions begins.
- Session End - when a WorkSpaces Web session ends.
- URL Navigation - when a user loads a URL.
User Access logging can be setup to record user events.</t>
  </si>
  <si>
    <t>User Access Logging is enabled for WorkSpaces to track user connections and activities.</t>
  </si>
  <si>
    <t>User Access Logging is not enabled, preventing visibility into user access patterns and security events.</t>
  </si>
  <si>
    <t>Logging user activity will assist in event correlation if response to an incident is needed.</t>
  </si>
  <si>
    <t>**From the Console:**
1. Log in to the Amazon Kinesis console at `https://console.aws.amazon.com/kinesis/home`
2. In the left pane, click `Data Streams` then `Create data stream`.
3. Enter a name for your data stream. The name must be prefixed with `amazon-workspaces-web`
4. Select the desired data stream capacity and click `Create data stream`
5. Log into the Amazon WorkSpaces console at `https://console.aws.amazon.com/workspaces/v2/home`
6. In the left pane click `Web Portals`
7. Click the link for the web portal you wish to edit.
8. Click `Edit`
9. Scroll to `User access logging` and select the Kinesis data stream you created above.
10. Click `Save`
**From the Command Line:**
1. Run the `create-user-access-logging-settings` command 
```
aws workspaces-web create-user-access-logging-settings --kinesis-stream-arn &lt;kinesis_data_stream_arn&gt;. --output table
```
2. The output will return a list of settings
```
--------------------------------------------------------------------------------------------------------------------------------------------------
| CreateUserAccessLoggingSettings |
+------------------------------+-----------------------------------------------------------------------------------------------------------------+
| userAccessLoggingSettingsArn| arn:aws:workspaces-web:[region]:[account]:userAccessLoggingSettings/[guid] |
+------------------------------+-----------------------------------------------------------------------------------------------------------------+
```</t>
  </si>
  <si>
    <t>AWS-EU-16</t>
  </si>
  <si>
    <t>Ensure Administrators of WorkDocs is defined using IAM</t>
  </si>
  <si>
    <t>To allow users to administer Amazon WorkDocs resources, you must create an IAM policy that explicitly grants them the correct permissions. This policy should then be attached to the group or role defined for this administration.</t>
  </si>
  <si>
    <t>Perform the following to determine what policies are created:
From the Console:
1. Login in and open the IAM console at `https://console.aws.amazon.com/iam/`.
2. In the left pane click on `Groups`.
3. Click on the group name that should administer WorkDocs.
4. Click on Permissions and confirm that the AmazonWorkDocsFullAccess policy is attached.
5. Click on Users and confirm that the list of names are the users approved to administer WorkDocs.
6. To confirm that the WorkDocs policy (AmazonWorkDocsFullAccess) for admin control is attached to the correct group.
**From the Command Line:**
1. Run the list-attached-group-policies.
```
aws iam list-attached-group-policies --group-name &lt;workdocs_group_name&gt;
```
2. Confirm that the list of users in that Group is correct
```
aws iam get-group --group-name &lt;workdocs_group_name&gt;
```
If the AWS manage policy or a custom WorkDocs Full Access policy is not attached to the group or the users in the group list is not correct refer to the remediation below.</t>
  </si>
  <si>
    <t>IAM policies are properly configured to administer Amazon WorkDocs with appropriate permissions.</t>
  </si>
  <si>
    <t>IAM policies for WorkDocs administration are not properly configured or assigned.</t>
  </si>
  <si>
    <t>4</t>
  </si>
  <si>
    <t>4.1</t>
  </si>
  <si>
    <t>WorkDocs Administrators control access and authorization for users of the WorkDocs resources.</t>
  </si>
  <si>
    <t>AWS-EU-17</t>
  </si>
  <si>
    <t>Ensure Workdocs access is limited to a range of allowable IP addresses</t>
  </si>
  <si>
    <t>Access to WorkDocs can be limited to an allowed range of IP addresses.</t>
  </si>
  <si>
    <t>Perform these steps to review the list of IP addresses allowed to access WorkDocs
**From the Console:**
1. Log into the AWS console.
2. Navigate to WorkDocs or go to WorkDocs Console at `https://console.aws.amazon.com/zocalo/`
3. Under My Account, choose `Open admin control panel`.
4. For IP Allow List, choose `Change`.
5. Review the IP address ranges and any single IP addresses
6. Click `Cancel`.
If the IP address ranges do not match trusted networks refer to the remediation below to create or edit the IP Allow list.</t>
  </si>
  <si>
    <t>WorkDocs access is limited to a range of allowable IP addresses based on organizational requirements.</t>
  </si>
  <si>
    <t>WorkDocs access is not restricted by IP address, allowing access from any location.</t>
  </si>
  <si>
    <t>4.3</t>
  </si>
  <si>
    <t>Using IP address allow lists, you define and permit access to your WorkDocs site from trusted networks.</t>
  </si>
  <si>
    <t>Perform the steps below to create or edit the IP Allow list for WorkDocs
**From the Console:**
1. Log into the AWS console.
2. Navigate to WorkDocs or go to WorkDocs Console at `https://console.aws.amazon.com/zocalo/`
3. Under My Account, choose `Open admin control panel`.
4. For IP Allow List, choose `Change`.
5. For Enter CIDR value, enter the IP address ranges to `allowlist`. To allow access from a single IP address, specify /32 as the CIDR prefix.
6. Click `Add`.
7. Click `Save Changes`.</t>
  </si>
  <si>
    <t>AWS-EU-18</t>
  </si>
  <si>
    <t>AU-12</t>
  </si>
  <si>
    <t>Audit Generation</t>
  </si>
  <si>
    <t>Utilize site wide activity feed for monitoring.</t>
  </si>
  <si>
    <t>Admins can view and export the activity feed for an entire WorkDocs site.</t>
  </si>
  <si>
    <t>Perform the steps below to view site-wide activity feed
**From the WorkDocs web application:**
1. Click `Activity feed`.
2. Click Filter, then Click `Site-wide activity`.
3. Select Activity Type filters and choose `Date Modified` settings as needed, then click `Apply`.
4. When the filtered activity feed results appear, search by file, folder, or user name to narrow your results. You can also add or remove filters as needed.</t>
  </si>
  <si>
    <t>Site-wide activity feed is utilized for monitoring user actions and file operations in WorkDocs.</t>
  </si>
  <si>
    <t>Activity feed monitoring is not implemented, preventing visibility into WorkDocs operations.</t>
  </si>
  <si>
    <t>4.4</t>
  </si>
  <si>
    <t>WorkDoc admins should monitor and export activity feeds for the site as record of activity. These activity reports should be reviewed every month for any abnormalities and rotated every 90 days.</t>
  </si>
  <si>
    <t>Perform the following steps to Export site-wide activity feed
**From the WorkDocs web application:**
1. Click `Activity feed`.
2. Click Filter, then Click `Site-wide activity`.
3. Select Activity Type filters and choose `Date Modified` settings as needed, then click `Apply`.
4. When the filtered activity feed results appear, search by file, folder, or user name to narrow your results. You can also add or remove filters as needed.
5. Click `Export` 
6. Export the activity feed as a .csv or .json file. Any filters you applied are reflected in the exported file.</t>
  </si>
  <si>
    <t>AWS-EU-19</t>
  </si>
  <si>
    <t>Ensure new users can only be invited from allowed domains.</t>
  </si>
  <si>
    <t>Users that are allowed access to shared files or folders in WorkDocs should be limited to specific domains.</t>
  </si>
  <si>
    <t>Perform the steps to confirm WorkDocs file and sharing folders is controlled by specified domains.
**From the WorkDocs Admin control panel**
1. Log in to WorkDocs as an Administrator
2. Click `Security`
3. Under - `Invite settings`
4. Confirm that only 
`Users can invite new people from a few specific domains by sharing files or folders with them`
5. Confirm the listed `Domains` is accurate.
If the setting is not set to "Users can invite new people from a few specific domains by sharing files or folders with them" or the domains listed is not accurate refer to the remediation below.</t>
  </si>
  <si>
    <t>New WorkDocs users can only be invited from allowed/approved email domains.</t>
  </si>
  <si>
    <t>WorkDocs allows user invitations from any domain, potentially allowing unauthorized external access.</t>
  </si>
  <si>
    <t>4.5</t>
  </si>
  <si>
    <t>To control who should be allowed to join your WorkDocs site, users should be limited on who they can invite sharing files or folders with new people from the specified domains.</t>
  </si>
  <si>
    <t>Perform the steps to set WorkDocs file and sharing folders to be controlled by specified domains.
**From the WorkDocs Admin control panel**
1. Log in to WorkDocs as an Administrator
2. Click `Security`
3. Under - `Invite settings`
4. Select 
`Users can invite new people from a few specific domains by sharing files or folders with them`
5. Add in or edit the listed allowed Domains.</t>
  </si>
  <si>
    <t>AWS-EU-20</t>
  </si>
  <si>
    <t>Ensure only specific users are allowed to invite external users</t>
  </si>
  <si>
    <t>The organization should only allow administrators the ability to invite external users to the WorkDocs site.</t>
  </si>
  <si>
    <t>Perform the steps to confirm Only Administrators can invite new external users for WorkDocs.
**From the WorkDocs Admin control panel**
1. Log in to WorkDocs as an Administrator
2. Click `Security`
3. Under - `external invites`
4. Confirm that only
`Only administrators can invite new external users`
If this is not set to "Only administrators can invite new external users" refer to the remediation below.</t>
  </si>
  <si>
    <t>Only specific authorized users are allowed to invite external users to WorkDocs.</t>
  </si>
  <si>
    <t>Any user can invite external users to WorkDocs, lacking proper access controls.</t>
  </si>
  <si>
    <t>4.6</t>
  </si>
  <si>
    <t>If anyone can invite a user outside of the organization it could potentially lead to security or information leak.</t>
  </si>
  <si>
    <t>Perform the steps to Set Only Administrators can invite new external users for WorkDocs.
**From the WorkDocs Admin control panel**
1. Log in to WorkDocs as an Administrator
2. Click `Security`
3. Under - `external invites`
4. Select
`Only administrators can invite new external users`
`- Only administrators can invite external users to use Amazon WorkDocs.`</t>
  </si>
  <si>
    <t>AWS-EU-21</t>
  </si>
  <si>
    <t>Ensure publicly shareable links is not allowed in WorkDocs</t>
  </si>
  <si>
    <t>The organization should not allow publicly shareable links for WorkDocs.</t>
  </si>
  <si>
    <t>Perform the steps to confirm publicly shareable links for WorkDocs is not allowed.
**From the WorkDocs Admin control panel**
1. Log in to WorkDocs as an Administrator
2. Click `Security`
3. Under - `public share settings`
4. Confirm that - `No public sharing is selected`.
If this is not selected choice refer to the remediation below.</t>
  </si>
  <si>
    <t>Publicly shareable links are disabled in WorkDocs to prevent unauthorized data exposure.</t>
  </si>
  <si>
    <t>Publicly shareable links are allowed in WorkDocs, potentially exposing sensitive documents.</t>
  </si>
  <si>
    <t>4.7</t>
  </si>
  <si>
    <t>If a user can create and send a publicly shareable links allowing a file to be viewed by people outside of the organization it could potentially lead to an security or information leak.</t>
  </si>
  <si>
    <t>Perform the steps to set set publicly shareable links for WorkDocs to not allowed.
**From the WorkDocs Admin control panel**
1. Log in to WorkDocs as an Administrator
2. Click `Security`
3. Under - `public share settings`
4. Select - `No public sharing`. - Users cannot send view links to anyone outside the organization.</t>
  </si>
  <si>
    <t>AWS-EU-22</t>
  </si>
  <si>
    <t>AC-2(3)</t>
  </si>
  <si>
    <t>Account Management (Disable Inactive Accounts)</t>
  </si>
  <si>
    <t>Ensure any user that has not accessed WorkDocs in 30 days is set to inactive.</t>
  </si>
  <si>
    <t>User accounts that are not actively using the WorkDocs service should be set to inactive after a period of 30 days.</t>
  </si>
  <si>
    <t>Perform the following steps to review list of users
**From the WorkDocs Admin control panel**
1. Log in to WorkDocs as an Administrator
2. Under `My Account`, choose `Open admin control panel`.
3. Under `Manage User`s, choose `Download user`.
4. For Download user, choose `All users`
5. Review the file to determine if any users have not accessed WorkDocs in the past 30 days.
If you find any users that have not accessed WorkDocs in the past 30 days refer to the remediation below.</t>
  </si>
  <si>
    <t>WorkDocs users who have not accessed the system in 30 days are automatically set to inactive status.</t>
  </si>
  <si>
    <t>Inactive WorkDocs accounts are not automatically disabled, violating account management policies.</t>
  </si>
  <si>
    <t>4.8</t>
  </si>
  <si>
    <t>Inactive accounts may appear to not pose a problem but they can provide unauthorized access to files within WorkDocs.</t>
  </si>
  <si>
    <t>Perform the steps below to disable a user's access by changing their status to Inactive.
**From the WorkDocs Admin control panel**
1. Log in to WorkDocs as an Administrator.
2. Under `My Account`, click `Open admin control panel`.
3. Under `Manage Users`, choose the pencil icon next to the user's name that needs to be set as inactive.
4. Choose `Inactive`, and Click Save Changes
The inactivated user no longer has access to your Amazon WorkDocs site.</t>
  </si>
  <si>
    <t>AWS-EU-23</t>
  </si>
  <si>
    <t>Ensure AppStream is utilizing its own virtual private cloud (VPC)</t>
  </si>
  <si>
    <t>AppStream 2.0 should be configured using a VPC with Private subnets and a NAT Gateway.</t>
  </si>
  <si>
    <t>Perform the following to determine if a VPC is setup for AppStream 2.0 correctly.
**From Console:**
1. Login to the VPC console at `https://console.aws.amazon.com/vpc/`
2. In the left pane, click `Your VPCs`
3. Select the VPC for AppStream 2.0 and take note of the name and the VPC ID
4. In the left pane, click `Subnets`
5. Confirm you have 3 subnets labeled and associated with the VPC
 `1 AppStream Public Subnet and 2 AppStream Private Subnets`
6. Confirm the `AppStream Public Subnet` is configured correctly.
 - Select AppStream Public subnet
```
Description tab - VPC matches `AppStream ID and name` 
Route Table tab - verify contains rules
`-Example` - Destination - 10.0.0.0/20, Target - local
`-Example` - Destination - 0.0.0.0/0, Target - internet_gateway_ID
```
7. Confirm the `2 AppStream Private Subnets` are configured correctly.
 - Select AppStream Private subnet 1
``` 
Description Tab - VPC matches `AppStream ID and name` and note Availability zone 
Route Table tab - verify contains routes
`-Example` - Destination - 10.0.0.0/20, Target - local
`-Example` - Destination - 0.0.0.0/0, Target - nat_gateway_ID
`-Example- optional` - Destination - S3bucket_enpoint_ID, Target - storage_vpce_ID
```
 - Select AppStream Private subnet 2
```
Description Tab - VPC matches `AppStream ID and name` and Availability zone is set to something different than Private subnet 1
Route Table tab - verify contains routes
`-Example` - Destination - 10.0.0.0/20, Target - local
`-Example` - Destination - 0.0.0.0/0, Target - nat_gateway_ID
`-Example- optional` - Destination - S3bucket_enpoint_ID, Target - storage_vpce_ID
```
If The AppStream VPC, subnets and route tables are not configured correctly refer to the remediation procedure below.</t>
  </si>
  <si>
    <t>AppStream is deployed in its own dedicated VPC with proper network segmentation.</t>
  </si>
  <si>
    <t>AppStream is not deployed in a dedicated VPC, lacking proper network isolation.</t>
  </si>
  <si>
    <t>For AppStream 2.0 the public subnet will have direct access to the internet through the NAT gateway. This setup allows the streaming instances in your private subnets to connect to the internet or other AWS services.</t>
  </si>
  <si>
    <t>Perform the steps below to create a VPC, subnets and routing table for AppStream 2.0
**From the Console**
_Allocate an Elastic IP address_
1. Login in to the Amazon VPC console at `https://console.aws.amazon.com/vpc/`
2. In the left pane, click `Elastic IPs`.
3. Click `Allocate new address`.
4. Then click on `Allocate`.
5. Make a note of the Elastic IP address.
6. Click `Close`.
_Create a New VPC with one public subnet and two private subnet's._
1. Login to the VPC console at `https://console.aws.amazon.com/vpc/`
2. Click `Launch VPC Wizard`.
3. Choose VPC with Public and Private Subnet's` and then click `Select`.
4. Configure the VPC as follows:
```
 - `IPv4 CIDR block` - enter a CIDR block from the private (non-publicly routable) IP address range - example. 10.0.0.0/16.
 - `IPv6 CIDR block` - Accept the default value - No IPv6 CIDR Block
 - `VPC name` enter a name for the VPC (example, AppStream VPC).
 - `Public subnet's IPv4 CIDR` - enter a CIDR block from the private (non-publicly routable) IP address range - ie. 10.0.0.0/24.
 - `Availability Zone` - Accept the default value - No Preference
 - `Public subnet name` - enter a name for the subnet (example, AppStream Public Subnet)
 - `Private subnet's IPv4 CIDR` - enter the CIDR block for the subnet.
 - `Availability Zone` - Accept the default value - No Preference
 - `Private subnet name` - enter a name for the subnet (example, AppStream Private Subnet 1).
 - `Elastic IP Allocation ID` - enter the Elastic IP address that you created.
 - `Service Endpoints` - Accept the default value - Blank
 - `Enable DNS hostnames` - Accept the default value - Yes
 - `Hardware tenancy` - Accept the default value - Default
```
5. Click on Create VPC
***Note that it takes several minutes to set up your VPC. After the VPC is created, choose OK.
_Create the Second Private subnet to the VPC_
1. In the left pane, choose Subnets.
2. Click Create subnet.
```
 - `Name tag` - enter a name for the private subnet (example, AppStream Private subnet 2).
 - `VPC` - select the VPC that you created for AppStream 2.0.
 - `Availability Zone` - select a different one than you are using for AppStream2 Private subnet 1.
 - `IPv4 CIDR block` - enter the CIDR block for the subnet.
```
3. Click Create.
_Verify and Name the Route Tables_
1. In the left pane, choose `Subnets`
2. Select the public subnet that you created (example, AppStream Public subnet)
3. On the Route Table tab, click the ID of the route table (example, rtb-12345678).
4. Select the route table. 
5. Under Name, choose the edit icon (the pencil), enter a name (for example, appstream-public-routetable), then click the check mark to save.
6. On the Routes tab, confirm one destination and target for local traffic and another destination and target that sends all other traffic to the internet gateway (example, igw-0518a307898725db2).
7. In the left pane, choose Subnets.
8. Select the first private subnet that you created (example, AppStream Private subnet 1)
9. On the Route Table tab, click the ID of the route table (example, rtb-12345678).
10. Select the route table. Under Name, choose the edit icon (the pencil), enter a name (for example, appstream-private-routetable1), then click the check mark to save.
11. On the Routes tab, confirm one destination and target for local traffic and another destination and target that sends all other traffic to the NAT gateway (example, nat-06ea352539b2fddfc).
12. In the left pane, choose Subnets.
13. Select the second private subnet that you created (example, AppStream Private subnet 2)
14. On the Route Table tab, click the ID of the route table (example, rtb-12345678).
15. Select the route table. Under Name, choose the edit icon (the pencil), enter a name (for example, appstream-private-routetable2), then click the check mark to save.
16. On the Routes tab, confirm one destination and target for local traffic and another destination and target that sends all other traffic to the NAT gateway (example, nat-06ea352539b2fddfc).</t>
  </si>
  <si>
    <t>AWS-EU-24</t>
  </si>
  <si>
    <t>Ensure a VPC Endpoint is set for AppStream</t>
  </si>
  <si>
    <t>When you select Using a VPC endpoint, this allows users to only stream from this AppStream 2.0 stack when they have network access to the VPC.</t>
  </si>
  <si>
    <t>Perform the steps to review the interface endpoint set for AppStream 2.0
**From the Console**
1. Log in to the AppStream 2.0 console at `https://console.aws.amazon.com/appstream2`
2. In the left pane, click `Stacks`, click the link for the stack you wish to view.
3. Scroll to the `VPC Endpoints` section.
4. Confirm the Streaming Endpoint listed is the endpoint through which to stream traffic.
If there is no Streaming endpoint pointing to a specific VPC Endpoint and it is labeled as Internet refer to the remediation below.</t>
  </si>
  <si>
    <t>A VPC Endpoint is configured for AppStream to keep API traffic within the AWS network.</t>
  </si>
  <si>
    <t>VPC Endpoint is not configured for AppStream, potentially exposing API traffic.</t>
  </si>
  <si>
    <t>Virtual Private Cloud (VPC) endpoints allow your users to stream from AppStream 2.0 through your VPC. You can create a VPC endpoint in the VPC of your choosing, then use the endpoint with AppStream 2.0 VPC to maintain the streaming traffic within the VPC.</t>
  </si>
  <si>
    <t>Perform the following steps to create an interface endpoint
**From the Console:**
1. Log in to the VPC console at `https://console.aws.amazon.com/vpc/`
2. In the left pane, click `Endpoints`, `Create Endpoint`.
3. Click `Create Endpoint`.
```
- For Service category, ensure that AWS services is selected.
- For Service Name, choose com.amazonaws.&lt;AWS Region&gt;.appstream.streaming.
- For VPC, choose a VPC in which to create the interface endpoint.
- For Subnets, choose the subnets (Availability Zones) in which to create the endpoint network interfaces.
- Ensure that the Enable Private DNS Name check box is selected.
- For Security group, select the security group for AppStream
```
4. Click `Create endpoint`.
_To update a stack to use a new interface endpoint_
1. Log in to AppStream 2.0 console at `https://console.aws.amazon.com/appstream2`
2. In the left pane, click `Stacks`, and click the link of the stack name wish to edit.
3. Scroll to the `VPC Endpoints`, and then choose `Edit`.
4. In the Edit VPC Endpoint dialog box, for Streaming Endpoint, choose the endpoint you just created.
5. Click `Save Changes`.
Traffic for new streaming sessions will be routed through this endpoint. However, traffic for current streaming sessions continues to be routed through the previously specified endpoint.</t>
  </si>
  <si>
    <t>AWS-EU-25</t>
  </si>
  <si>
    <t>Ensure maximum session duration is no longer than 10 hours</t>
  </si>
  <si>
    <t>When creating a fleet for AppStream 2.0 configure the Maximum session duration in minutes to be no greater than 600.</t>
  </si>
  <si>
    <t>Perform the following steps to view the Fleet settings in AppStream
**From the Console**
1. Log in to the AppStream 2.0 console at `https://console.aws.amazon.com/appstream2`
2. In the left pane click on `Fleets`.
3. Select the link for the fleet name you wish to view.
4. On the `Fleet configuration` section confirm that Maximum session duration is set to `600` minutes or less.
If Maximum session duration is set to anything greater than 600 minutes refer to the remediation below.</t>
  </si>
  <si>
    <t>AppStream maximum session duration is set to no longer than 10 hours to limit exposure.</t>
  </si>
  <si>
    <t>AppStream maximum session duration exceeds 10 hours, allowing extended session times.</t>
  </si>
  <si>
    <t>Having a session duration lasting longer than 10 hours should not be necessary and if running for any malicious reasons provides a greater time for usage than should be allowed.</t>
  </si>
  <si>
    <t>Perform the following steps to edit the Fleet settings in AppStream
**From the Console**
1. Log in to the AppStream 2.0 console at `https://console.aws.amazon.com/appstream2`
2. In the left pane click on `Fleets`.
3. Select the link for the fleet name you wish to edit.
4. Click `Actions`, `Stop`
5. Scroll to the `Fleet configuration` section and click `Edit`
6. Change the Maximum session duration is set to `600` minutes or less and click `Save Changes`
7. Click `Actions`, `Start`</t>
  </si>
  <si>
    <t>AWS-EU-26</t>
  </si>
  <si>
    <t>Ensure session disconnect timeout is set to 5 minutes or less</t>
  </si>
  <si>
    <t>Disconnect timeout in minutes, is the amount of of time that a streaming session remains active after users disconnect.</t>
  </si>
  <si>
    <t>Perform the following steps to view the Fleet settings in AppStream
**From the Console**
1. Log in to the AppStream 2.0 console at `https://console.aws.amazon.com/appstream2`
2. In the left pane click on `Fleets`.
3. Select the link for the fleet name you wish to view.
4. On the `Fleet configuration` section confirm that Disconnect timeout is set to `5` minutes minutes or less.
If Disconnect timeout is set to anything greater than 5 minutes refer to the remediation below.</t>
  </si>
  <si>
    <t>AppStream session disconnect timeout is set to 5 minutes or less for inactive sessions.</t>
  </si>
  <si>
    <t>AppStream disconnect timeout exceeds 5 minutes, allowing prolonged inactive sessions.</t>
  </si>
  <si>
    <t>If users try to reconnect to the streaming session after a disconnection or network interruption within the 5 minutes, they are connected to their previous session. Otherwise, they are connected to a new session with a new streaming instance and that instance isn't sitting out there not being used.</t>
  </si>
  <si>
    <t>Perform the following steps to update the Fleet settings in AppStream
**From the Console**
1. Log in to the AppStream 2.0 console at `https://console.aws.amazon.com/appstream2`
2. In the left pane click on `Fleets`.
3. Select the link for the fleet name you wish to edit.
4. Scroll to the `Fleet configuration` section and click `Edit`
5. Change the Disconnect timeout to `5` minutes or less.</t>
  </si>
  <si>
    <t>AWS-EU-27</t>
  </si>
  <si>
    <t>Ensure session Idle disconnect timeout is set to 10 minutes or less</t>
  </si>
  <si>
    <t>Idle disconnect timeout in minutes is the amount of time that users can be inactive before they are disconnected from their streaming session and the Disconnect timeout in minutes time begins.</t>
  </si>
  <si>
    <t>Perform the following steps to view the Fleet settings in AppStream
**From the Console**
1. Log in to the AppStream 2.0 console at `https://console.aws.amazon.com/appstream2`
2. In the left pane click on `Fleets`.
3. Select the link for the fleet name you wish to view.
4. Scroll to the `Fleet configuration` section and confirm that Idle disconnect timeout is set to `10` minutes or less.
If Idle disconnect timeout is set to anything greater than 10 minutes refer to the remediation below.</t>
  </si>
  <si>
    <t>AppStream idle disconnect timeout is set to 10 minutes or less to terminate inactive user sessions.</t>
  </si>
  <si>
    <t>AppStream idle disconnect timeout exceeds 10 minutes, failing to terminate idle sessions timely.</t>
  </si>
  <si>
    <t>Users are considered idle when they stop providing keyboard or mouse input during their streaming session. File uploads and downloads, audio in, audio out, and pixels changing do not qualify as user activity. Once disconnected from their streaming session the Disconnect timeout begins.</t>
  </si>
  <si>
    <t>Perform the following steps to view the Fleet settings in AppStream
**From the Console**
1. Log in to the AppStream 2.0 console at `https://console.aws.amazon.com/appstream2`
2. In the left pane click on `Fleets`.
3. Select the link for the fleet name you wish to view.
4. Scroll to the `Fleet configuration` section and click `Edit`
6. Change the Idle disconnect timeout to 5 minutes or less and click `Save changes`</t>
  </si>
  <si>
    <t>AWS-EU-28</t>
  </si>
  <si>
    <t>Ensure internet access is granted and managed through your VPC</t>
  </si>
  <si>
    <t>Default Internet Access from your fleet streaming instances should remain unchecked.</t>
  </si>
  <si>
    <t>Perform the following steps to view the Fleet settings in AppStream
**From the Console**
1. Log in to the AppStream 2.0 console at `https://console.aws.amazon.com/appstream2`
2. In the left pane click on `Fleets`.
3. Select the link for the fleet name you wish to view.
4. On the `Network details` section confirm that Default Internet Access is set to `Disabled`.
If Default internet access is not set to disabled refer to the remediation below.</t>
  </si>
  <si>
    <t>AppStream internet access is granted and managed through the VPC with proper controls.</t>
  </si>
  <si>
    <t>AppStream internet access is not properly managed through VPC, lacking network controls.</t>
  </si>
  <si>
    <t>When Default Internet Access is enabled, AppStream 2.0 uses the internet gateway in the VPC public subnet to connect to the public internet. The streaming instances are then assigned public IP addresses that are directly accessible from the internet.
Internet Access from fleet streaming instances should be controlled using a NAT gateway in the VPC. When Default Internet Access is not enabled, streaming instances are assigned a private IP address that are not directly accessible from the internet.</t>
  </si>
  <si>
    <t>Perform the following steps to view the Fleet settings in AppStream
**From the console**
1. Log in to the AppStream 2.0 console at `https://console.aws.amazon.com/appstream2`
2. In the left pane click on `Fleets`.
3. Select the link for the fleet name you wish to edit.
4. Click `Actions`, `Stop`
5. Scroll to the `Network details` section and click `Edit`
6. Deselect `Default Internet Access`
7. Click `Save changes`</t>
  </si>
  <si>
    <t>AWS-EU-29</t>
  </si>
  <si>
    <t>Ensure Operating system updates are applied to your base image every 30 days.</t>
  </si>
  <si>
    <t>To ensure that your fleet instances have the latest Windows updates installed, we recommend that you install Windows updates on your image builder, create a new image, and then update your fleet with the new image once a month.</t>
  </si>
  <si>
    <t>Perform the following steps to review the Image date.
**From the Console**
1. Log in to the AppStream 2.0 console at `https://console.aws.amazon.com/appstream2`
2. In the left pane click on `Images`
3. Select the `Image Builder` tab
4. Select the link for the Image builder name you wish to view.
5. In the `Image builder details` tab review the `Created at date` and the `AppStream agent version`.
If the created at date is over 30 days old refer to the remediation below.</t>
  </si>
  <si>
    <t>Operating system updates are applied to AppStream base images every 30 days or according to patch management policy.</t>
  </si>
  <si>
    <t>OS updates are not regularly applied to AppStream base images, exposing systems to known vulnerabilities.</t>
  </si>
  <si>
    <t>All fleet instances used in user streaming sessions have only the Windows and application updates that were installed on the underlying image when it was created. In addition, any updates made to Windows or to applications on the instance during the streaming session will not persist to future sessions by the same user or other users.</t>
  </si>
  <si>
    <t>Perform the steps below to create an image and update it.
**From the Console**
1. Log in to the AppStream 2.0 console at `https://console.aws.amazon.com/appstream2`
2. Click `Images` in the left pane, then Click the `Image Builder` tab, and Click `Launch Image Builder`.
3. Choose a base image. The latest base images released by AWS is recommended and selected by default.
4. Click `Next`.
5. Configure `Image Builder`, by doing the following:
```
- Name: Type a unique name identifier for the image builder.
-Display name (optional): Type a name to display for the image builder (maximum of 100 characters).
- Tags (optional): Choose Add Tag, and type the key and value for the tag. To add more tags, repeat this step.
- Instance Type: Select the instance type for the image builder.
- Network Access Points (Optional): You can create a private link, which is an interface VPC endpoint (interface endpoint), in your virtual private cloud (VPC). To start creating the interface endpoint, select Create PrivateLink.
- After you create the interface endpoint, you can use it to keep streaming traffic within your VPC.
- AppStream 2.0 Agent: This section displays only if you are not using the latest version of the agent.
- If you are not using the latest AppStream 2.0 agent always select the option to launch your image builder with the latest agent.
- IAM role (Advanced): Use existing or create a new IAM role
```
6. Click `Next`.
7. Configure Network, do the following:
```
- Leave Default Internet Access unselected.
- For VPC and Subnet 1, choose a VPC and two subnets in different Availability Zones.
- For Security group(s), choose up to five security groups to associate with this image builder.
- For Active Directory Domain (Optional), expand this section to choose the Active Directory configuration and organizational unit in which to place your streaming instance computer objects. Ensure that the selected network access settings enable DNS resolvability and communication with your directory.
- Choose Review and confirm the details for the image builder.
- Review the configuration details.
```
Click `Launch`.
Next Steps
Install Operating system updates and install, configure and update your applications for streaming, and then create an image by creating a snapshot of the image builder instance.</t>
  </si>
  <si>
    <t>CP-9</t>
  </si>
  <si>
    <t>SI-4</t>
  </si>
  <si>
    <t>Information System Monitoring</t>
  </si>
  <si>
    <t>3.9</t>
  </si>
  <si>
    <t>4.2</t>
  </si>
  <si>
    <t>4.9</t>
  </si>
  <si>
    <t>6.2</t>
  </si>
  <si>
    <t>6.3</t>
  </si>
  <si>
    <t>6.4</t>
  </si>
  <si>
    <t>6.5</t>
  </si>
  <si>
    <t>6.6</t>
  </si>
  <si>
    <t>6.7</t>
  </si>
  <si>
    <t>IR-6</t>
  </si>
  <si>
    <t>Incident Reporting</t>
  </si>
  <si>
    <t>AWS provides customers with the option of specifying the contact information for account's security team. It is recommended that this information be provided.</t>
  </si>
  <si>
    <t>Test (Automated)</t>
  </si>
  <si>
    <t>The 'root' user account is the most privileged user in an AWS account. AWS Access Keys provide programmatic access to a given AWS account. It is recommended that all access keys associated with the 'root' user account be deleted.</t>
  </si>
  <si>
    <t>With the creation of an AWS account, a 'root user' is created that cannot be disabled or deleted. That user has unrestricted access to and control over all resources in the AWS account. It is highly recommended that the use of this account be avoided for everyday tasks.</t>
  </si>
  <si>
    <t>AWS console defaults to no check boxes selected when creating a new IAM user. When creating the IAM User credentials you have to determine what type of access they require. 
Programmatic access: The IAM user might need to make API calls, use the AWS CLI, or use the Tools for Windows PowerShell. In that case, create an access key (access key ID and a secret access key) for that user. 
AWS Management Console access: If the user needs to access the AWS Management Console, create a password for the user.</t>
  </si>
  <si>
    <t>Access keys are long-term credentials for an IAM user or the AWS account 'root' user. You can use access keys to sign programmatic requests to the AWS CLI or AWS API (directly or using the AWS SDK)</t>
  </si>
  <si>
    <t>Perform the following to determine if an inline policy is set or a policy is directly attached to users:
1. Run the following to get a list of IAM users:
```
 aws iam list-users --query 'Users[*].UserName' --output text 
```
2. For each user returned, run the following command to determine if any policies are attached to them:
```
 aws iam list-attached-user-policies --user-name &lt;iam_user&gt;
 aws iam list-user-policies --user-name &lt;iam_user&gt; 
```
3. If any policies are returned, the user has an inline policy or direct policy attachment.</t>
  </si>
  <si>
    <t>AWS provides a support center that can be used for incident notification and response, as well as technical support and customer services. Create an IAM Role, with the appropriate policy assigned, to allow authorized users to manage incidents with AWS Support.</t>
  </si>
  <si>
    <t>EFS data should be encrypted at rest using AWS KMS (Key Management Service).</t>
  </si>
  <si>
    <t>AWS CloudTrail is a web service that records AWS API calls for your account and delivers log files to you. The recorded information includes the identity of the API caller, the time of the API call, the source IP address of the API caller, the request parameters, and the response elements returned by the AWS service. CloudTrail provides a history of AWS API calls for an account, including API calls made via the Management Console, SDKs, command line tools, and higher-level AWS services (such as CloudFormation).</t>
  </si>
  <si>
    <t>When enabling the Metadata Service on AWS EC2 instances, users have the option of using either Instance Metadata Service Version 1 (IMDSv1; a request/response method) or Instance Metadata Service Version 2 (IMDSv2; a session-oriented method).</t>
  </si>
  <si>
    <t>Specifying security-specific contact information will help ensure that security advisories sent by AWS reach the team in your organization that is best equipped to respond to them.</t>
  </si>
  <si>
    <t>Deleting access keys associated with the 'root' user account limits vectors by which the account can be compromised. Additionally, deleting the 'root' access keys encourages the creation and use of role based accounts that are least privileged.</t>
  </si>
  <si>
    <t>Enabling MFA provides increased security for console access as it requires the authenticating principal to possess a device that emits a time-sensitive key and have knowledge of a credential.</t>
  </si>
  <si>
    <t>The 'root user' has unrestricted access to and control over all account resources. Use of it is inconsistent with the principles of least privilege and separation of duties, and can lead to unnecessary harm due to error or account compromise.</t>
  </si>
  <si>
    <t>Setting a password complexity policy increases account resiliency against brute force login attempts.</t>
  </si>
  <si>
    <t>Preventing password reuse increases account resiliency against brute force login attempts.</t>
  </si>
  <si>
    <t>Enabling MFA provides increased security for console access as it requires the authenticating principal to possess a device that displays a time-sensitive key and have knowledge of a credential.</t>
  </si>
  <si>
    <t>Disabling or removing unnecessary credentials will reduce the window of opportunity for credentials associated with a compromised or abandoned account to be used.</t>
  </si>
  <si>
    <t>Rotating access keys will reduce the window of opportunity for an access key that is associated with a compromised or terminated account to be used.
Access keys should be rotated to ensure that data cannot be accessed with an old key which might have been lost, cracked, or stolen.</t>
  </si>
  <si>
    <t>By implementing least privilege for access control, an IAM Role will require an appropriate IAM Policy to allow Support Center Access in order to manage Incidents with AWS Support.</t>
  </si>
  <si>
    <t>Data should be encrypted at rest to reduce the risk of a data breach via direct access to the storage device.</t>
  </si>
  <si>
    <t>**From Console**
1. Open the IAM console at https://console.aws.amazon.com/iam/
2. In the left pane, select Policies
3. Search for and select AWSCloudShellFullAccess
4. On the Entities attached tab, for each item, check the box and select Detach</t>
  </si>
  <si>
    <t>AWS-DB-01</t>
  </si>
  <si>
    <t>Security groups act as a firewall for associated Amazon RDS DB instances, controlling both inbound and outbound traffic.</t>
  </si>
  <si>
    <t>1. Open the Amazon Console
2. Go to Aurora and RDS (https://console.aws.amazon.com/rds/)
3. Click on Databases
4. For each database instance click the name of the instance and check that there is at least one VPC security group under Connectivity &amp; security -&gt; Security -&gt; VPC security groups</t>
  </si>
  <si>
    <t>HSC28: The network is not properly segmented</t>
  </si>
  <si>
    <t>AWS-DB-02</t>
  </si>
  <si>
    <t>Amazon Aurora allows you to encrypt your databases using keys you manage through AWS Key Management Service (KMS).</t>
  </si>
  <si>
    <t>1. Sign in to the AWS Management Console where the Aurora database cluster you are auditing resides.
2. Navigate to the Amazon Aurora and RDS Dashboard:
- You can find this under the Database category.
3. Select the DB cluster name you wish to audit:
- This opens the details page for your specific Aurora cluster.
4. Check the encryption status under the Configuration section.
- Confirm that the field Encryption is marked as Enabled.
5. Verify KMS key usage (if your organization's standards require a customer-managed key):
- In the Encryption section, identify the AWS KMS key associated with the cluster. Click the key link to open its details page. Confirm that it is a customer-managed KMS key, not an AWS-managed key.
- Review additional key attributes to ensure compliance, including Key policy, Key rotation status, etc.</t>
  </si>
  <si>
    <t>Data at Rest is Encrypted.</t>
  </si>
  <si>
    <t>Data at Rest is not Encrypted.</t>
  </si>
  <si>
    <t>AWS-DB-03</t>
  </si>
  <si>
    <t>Use TLS (Transport Layer Security) to secure data in transit. Aurora supports TLS-encrypted connections between your application and your DB instance, and this configuration can be enforced so non-TLS connections are prohibited.</t>
  </si>
  <si>
    <t>1. Sign in to the AWS Management Console where the Aurora database cluster you are auditing resides.
2. Navigate to the Amazon Aurora and RDS Dashboard:
- You can find this under the Database category.
3. Select the DB cluster name you wish to audit:
- This opens the details page for your specific Aurora cluster.
4. Under Configuration, locate the DB cluster parameter group attached to this cluster:
- Click on the parameter group name to review its parameters.
5. Verify the following engine-specific parameters to confirm encryption in transit is enforced:
- 5a. PostgreSQL: Confirm that rds.force_ssl = 1
- 5b. MySQL: Confirm that require_secure_transport = ON (Only applicable for Aurora MySQL versions 2 and 3)
Notes:
- Make sure the parameter changes are applied and the cluster has been rebooted if necessary for the parameters to take effect.</t>
  </si>
  <si>
    <t>AWS-DB-04</t>
  </si>
  <si>
    <t>AWS Identity and Access Management (IAM) helps manage access to AWS resources. While you cannot directly associate IAM roles with Amazon Aurora instances, you can use IAM roles and policies to define which AWS IAM users and groups have management permissions for Amazon RDS resources and what actions they can perform. Here is a guide:</t>
  </si>
  <si>
    <t>1. Sign in to AWS Management Console 
- If you do not already have an AWS account, you will need to create one at https://aws.amazon.com.
2. Navigate to IAM Dashboard
- Navigate to the IAM service once logged in to the AWS Management Console.
- This is under the `Security, Identity, &amp; Compliance` category.
3. Create a New IAM Role 
- In the IAM Dashboard, find the `Roles` section on the left-side navigation pane and click on it. Then, click on the `Create Role` button.
4. Select the Service that will Use the Role 
- Choose `RDS` as the AWS service that will use this new role, then click `Next: Permissions`.
5. Attach Policy 
- In the next screen, you can attach policies defining this role’s permissions. You can use the filter to find existing policies like `AmazonRDSFullAccess` or `AmazonRDSReadOnlyAccess`. 
- Select the appropriate policy and then click `Next: Tags`.
6. Add Tags (Optional) 
- You can add metadata to the role by attaching tags as key-value pairs. This is optional, and you can proceed to the next step if you do not wish to add tags.
7. Review
- Provide a name and a description for the role. Review the role and then click `Create Role`.
8. Creating IAM Policy (Optional) 
- You can create a custom IAM policy if the predefined policies do not meet your requirements.
- Navigate to `Policies` in the IAM dashboard and click `Create Policy`. 
- Use the visual editor or JSON editor to define the permissions. 
- Once done, click `Review Policy`, give it a name and a description, and click `Create Policy`.
- You can then attach this custom policy to the IAM role.
9. Assign the IAM Role to an IAM User or Group 
To assign the newly created role to an IAM User or Group.
- Navigate to the user or group in the IAM dashboard.
- Click `Add permissions`.
- Then `Attach existing policies directly`. 
- Use the filter to find your new role and select it. 
- Click `Next: Review` and then `Add permissions`.</t>
  </si>
  <si>
    <t>IAM Roles and Policies are Created.</t>
  </si>
  <si>
    <t>IAM Roles and Policies are not Created.</t>
  </si>
  <si>
    <t>AWS-DB-05</t>
  </si>
  <si>
    <t>Amazon Aurora provides advanced auditing capabilities through AWS CloudTrail and Amazon RDS Database Activity Streams. Here is a step-by-step guide on how to enable and use these features:</t>
  </si>
  <si>
    <t>Below are the instructions for enabling logging through AWS CloudTrail:
1. Sign in to AWS Management Console 
- If you do not already have an AWS account, you will need to create one at https://aws.amazon.com.
2. Navigate to CloudTrail Dashboard 
- Navigate to the CloudTrail service. 
- You can find this under the `Management &amp; Governance` category.
3. Create a new trail 
- In the CloudTrail Dashboard, click on `Create trail`. 
- Provide a name for the trail, and specify the S3 bucket where you want the logs to be stored.
4. Configure trail settings 
- Choose the settings that meet your requirements. For instance, you can log events for all regions, or you can log management events, data events, or both.
5. Create the trail 
- After specifying the trail settings, click `Create`.
Below are the instructions for enabling logging through Amazon Database Activity Streams:
1. Navigate to Amazon RDS Dashboard 
- In the AWS Management Console, navigate to the RDS service. 
- You can find this under the `Database` category.
2. Choose your Aurora DB instance
- In the RDS Dashboard, click on `Databases`, and then click on the name of your Aurora DB instance.
3. Enable Database Activity Streams 
- In the `Connectivity &amp; Security` tab, find the `Database Activity Streams` section. Click `Create stream`.
- In the `Create Stream` panel, choose the settings that meet your requirements and click `Create`.
**Note**: Enabling Database Activity Streams can impact the performance of your DB instance, so you should test this feature in a non-production environment before enabling it in production.
4. View the Database Activity Stream 
- You can view the Database Activity Stream using Amazon Kinesis Data Streams. 
- In the Kinesis Data Streams dashboard, click on the stream’s name and then click `View data`.</t>
  </si>
  <si>
    <t>AWS-DB-06</t>
  </si>
  <si>
    <t>Regularly rotating your Aurora passwords is critical to access management, contributing to maintaining system security. The database password can be rotated in Amazon Aurora, but the access keys refer to the rotation of AWS IAM User access keys.</t>
  </si>
  <si>
    <t>Passwords are Regularly Rotated.</t>
  </si>
  <si>
    <t>Passwords are not Regularly Rotated.</t>
  </si>
  <si>
    <t>AWS-DB-07</t>
  </si>
  <si>
    <t>Use the principle of least privilege when granting access to your Amazon Aurora resources. This principle of least privilege (POLP) is a computer security concept where users are given the minimum access levels necessary to complete their job functions. 
In Amazon Aurora, this can be implemented at various levels, including AWS IAM for managing AWS resources and within the database for managing database users and roles.
Here is a step-by-step guide for each:</t>
  </si>
  <si>
    <t>**Implementing POLP with AWS IAM**
1. Sign in to AWS Management Console 
- If you do not already have an AWS account, you will need to create one at https://aws.amazon.com.
2. Navigate to IAM Dashboard 
- Navigate to the IAM service once logged in to the AWS Management Console. 
- You can find this under the `Security, Identity, &amp; Compliance` category.
3. Create a new IAM role or user
- If creating a new IAM role or user, click `Roles` or `Users`.
- Then `Create role` or `Create user`.
4. Attach minimum necessary permissions 
- When attaching policies, give only the permissions necessary to perform the intended tasks. 
- AWS provides many predefined policies designed following the POLP. You can create a custom policy with precise - permissions if none suits your needs.
**Implementing POLP within Amazon Aurora**
1. Log into your Aurora Database 
Depending on your Aurora database engine, you can log in through the terminal using a MySQL or PostgreSQL client. 
You'll need your host endpoint, username, and password to log in.
2. Create a new user 
You can create a new user with the CREATE USER command in SQL. 
For example,
```
CREATE USER '&lt;username&gt;'@'&lt;localhost&gt;' IDENTIFIED BY 'password';
```
3. Grant minimal necessary privileges 
After creating the user, you can grant privileges using the GRANT command. 
The privileges should be as limited as possible for the user to perform their necessary functions. 
For example,
```
GRANT SELECT, INSERT ON &lt;mydb.mytbl&gt; TO '&lt;username&gt;'@'&lt;localhost&gt;';
```
4. Regularly review permissions
It is essential to regularly review and update permissions to make sure they adhere to the principle of least privilege. 
You can view a user's permissions with the SHOW GRANTS command; for example,
```
SHOW GRANTS FOR '&lt;username&gt;'@'&lt;localhost&gt;';
```</t>
  </si>
  <si>
    <t>AWS-DB-08</t>
  </si>
  <si>
    <t>System Backup</t>
  </si>
  <si>
    <t>Backups help protect your data from accidental loss or database failure. With Amazon Aurora, you can turn on automatic backups and specify a retention period. The backups include a daily snapshot of the entire DB instance and transaction logs.</t>
  </si>
  <si>
    <t>1. Sign in to AWS Management Console 
- If you do not already have an AWS account, you will need to create one at https://aws.amazon.com.
2. Navigate to Amazon RDS Dashboard 
- Navigate to the RDS service once logged in to the AWS Management Console. 
- You can find this under the `Database` category.
3. Choose your Aurora DB instance 
- In the RDS Dashboard, click on `Databases`.
- Then click on the name of your Aurora DB instance.
4. Check or modify the backup settings
- In the `Details` section, find the `Backup` section. 
Here, you can see if automatic backups are enabled (the `Backup retention period` is more than 0 days) and when the backup window is.
 - To modify these settings, click `Modify`. 
 - In the `Backup` section of the `Modify DB instance` screen, you can change the `Backup retention period` and the `Backup window`. 
 - The retention period can be between 1 and 35 days. To disable automatic backups, set the retention period to 0 days.
5. Apply the changes 
- Scroll to the bottom and choose when to apply the changes. You can apply them immediately or schedule them for the next maintenance window. 
- Then, click `Continue` and `Modify DB Instance`.</t>
  </si>
  <si>
    <t>AWS-DB-09</t>
  </si>
  <si>
    <t>AuroraDB databases must not be publicly accessible. This means the database's network configuration should prevent assignment of public IP addresses or exposure to the public internet, ensuring that connections are only permitted from trusted internal networks.</t>
  </si>
  <si>
    <t>1. Sign in to the AWS Management Console where the Aurora database cluster you are auditing resides.
2. Navigate to the Amazon Aurora and RDS Dashboard. 
- You can find this under the Database category.
3. Select the DB instance name you wish to audit. 
- This opens the details page for your specific Aurora DB instance.
4. Under the Connectivity &amp; security tab, check the value of Publicly accessible:
- If Set to No, the instance is not publicly accessible; no further network verification is needed.​
- If Set to Yes, continue with additional steps to fully assess exposure.
5. In the Networking section under Connectivity &amp; security, locate the Subnets for the database:
- Right-click on the subnet link and open it in a new tab for further inspection.
6. With the subnet selected, review the attached Route Table:
- Check for routes with Destination: 0.0.0.0/0 and Target: an Internet Gateway (ID starts with igw-).​ 
- If such a route exists, it enables access to the database from the public internet.
If the database is marked as "Publicly accessible: Yes" and the subnets contain a route to 0.0.0.0/0 via an Internet Gateway, the instance is exposed to the public internet.</t>
  </si>
  <si>
    <t>AWS-DB-10</t>
  </si>
  <si>
    <t>Ensure that delete protection is enabled on database instances to prevent accidental or unauthorized deletion. This setting safeguards critical databases by requiring explicit disabling of delete protection before deletion, reducing the risk of data loss through human error or malicious activity.</t>
  </si>
  <si>
    <t>Run the following command to check if deletion protection is enabled on your Aurora DB cluster(s):
```
aws rds describe-db-clusters \
 --query "DBClusters[*].{DBClusterIdentifier:DBClusterIdentifier,DeletionProtection:DeletionProtection}" \
 --output table
```
- Review each cluster's DeletionProtection status.
- Clusters marked as true have deletion protection enabled.
- Identify any clusters with deletion protection disabled for remediation.</t>
  </si>
  <si>
    <t>AWS-DB-11</t>
  </si>
  <si>
    <t>1. Evaluate Your Requirements
- Understand your application's specific requirements, such as performance, scalability, data volume, and compatibility with existing systems.
- Consider factors like data structure, workload type (OLTP or OLAP), and specific features required by your application.
2. Research Available Database Engines
- Familiarize yourself with the available database engine options supported by Amazon RDS.
- Research each database engine's capabilities, features, performance characteristics, and licensing models.
3. Compare Features and Compatibility
- Compare the features and capabilities of each database engine with your application's requirements.
- Evaluate data types, indexing options, query optimization, high availability, replication, and backup and restore capabilities.
- Consider compatibility with your existing applications, frameworks, and tools.
4. Evaluate Performance and Scalability
- Consider the performance characteristics of each database engine, including throughput, latency, and concurrency capabilities.
- Evaluate scalability options, such as horizontal scaling or vertical scaling.
- Analyze benchmarks, customer reviews, and case studies to gain insights into the performance of each database engine.
5. Consider Managed Database Services
- Assess the benefits of Amazon RDS managed database services, such as Amazon Aurora, which offers high performance, scalability, and built-in fault tolerance.
- Evaluate the additional features and optimizations Amazon Aurora provides compared to traditional database engines.
6. Evaluate Licensing and Costs
- Consider the licensing models and costs associated with each database engine, including license fees and support costs.
- Evaluate the pricing structure of the database engines in terms of instance types, storage, data transfer, and other factors.
7. Determine Vendor Support
- Evaluate the level of support the database engine vendors provide, including documentation, forums, community support, and enterprise support options.
- Consider the vendor's reputation, track record, and commitment to security and compliance.
8. Make an Informed Decision
- Select the database engine that best aligns with your application requirements, performance needs, scalability goals, compatibility, and budget based on your evaluation and analysis.
- Consider long-term considerations such as potential future growth, flexibility, and ease of migration to other database engines if needed.</t>
  </si>
  <si>
    <t>AWS-DB-12</t>
  </si>
  <si>
    <t>This control is important and helps businesses to choose from two deployment options, either single or multi-AZ deployment. Depending on the business factor and their security needs the organization is then encouraged to make a decision that would benefit them.</t>
  </si>
  <si>
    <t>1. Evaluate High Availability Requirements
- Assess the high availability needs of your application. Consider factors such as uptime requirements, business continuity, and disaster recovery.
- Determine if your application requires automatic failover, data durability, and minimal downtime during maintenance or outages.
2. Understand RDS Deployment Options
- Familiarize yourself with the deployment options available on Amazon RDS. These include single-AZ (Availability Zone) and multi-AZ deployments.
- Understand the differences between these options regarding availability, durability, and cost.
3. Single-AZ Deployment
- Consider a single-AZ deployment if high availability is not a critical requirement for your application.
- In a single-AZ deployment, your database runs in a single Availability Zone, providing basic durability and availability.
4. Multi-AZ Deployment
- Choose a multi-AZ deployment if high availability and automatic failover are crucial for your application.
- In a multi-AZ deployment, your database is replicated synchronously to a standby replica in a different Availability Zone, providing automatic failover in the event of a primary database failure.
- Multi-AZ deployments provide enhanced availability and durability, ensuring minimal downtime during maintenance or outages.
5. Evaluate Cost Implications
- Consider the cost implications of your deployment choice.
- Multi-AZ deployments incur additional costs than single-AZ deployments due to the replication and standby infrastructure.
6. Make a Deployment Decision
- Based on your evaluation of high availability requirements, consider the trade-offs between single-AZ and multi-AZ deployments.
- Choose the appropriate deployment configuration that meets your application's availability, durability, and cost requirements.
7. Configure RDS Deployment
- Once you have determined the deployment configuration, go to the Amazon RDS console.
- Create a new database instance or modify an existing one to match your chosen deployment configuration.
- Follow the prompts and configure the deployment options, selecting the desired AZs and replication settings.
- Adjust other configuration settings, such as instance type, storage, and backup options, based on your application's needs.
8. Test and Monitor
- After the deployment is set up, thoroughly test your application's functionality and performance.
- Monitor the RDS instance and replication status using the Amazon RDS console or CloudWatch metrics.
- Ensure that the database failover and automatic maintenance operations work as expected.</t>
  </si>
  <si>
    <t>AWS-DB-13</t>
  </si>
  <si>
    <t>Setting up a Virtual Private Cloud (VPC) protects the private network that has been established from any external networks from interfering. It allows internal networks to communicate with one another with the network that has been established.</t>
  </si>
  <si>
    <t>1. Sign in to the AWS Management Console 
- Sign in to the AWS Management Console at https://console.aws.amazon.com/ with your AWS account credentials.
2. Open the Amazon VPC Console
- Navigate to the service using the `Find Services` search bar or by directly accessing the console at https://console.aws.amazon.com/vpc/.
3. Create a VPC
- In the Amazon VPC console, click `Your VPCs` in the left-side menu.
- Click on `Create VPC` to begin creating a new VPC.
- Provide a name and the desired IPv4 CIDR block for your VPC.
- Configure additional settings, such as IPv6 CIDR block, tenancy, and DNS resolution.
- Click `Create` to create the VPC.
4. Create Subnets
- In the Amazon VPC console, click `Subnets` in the left-side menu.
- Click on `Create subnet` to create a subnet within the VPC.
- Select the VPC you created in the previous step.
- Provide a name, choose an availability zone, and specify the IPv4 CIDR block for the subnet.
- Configure additional settings, such as IPv6 CIDR block and availability zone.
- Click `Create` to create the subnet.
5. Configure Route Tables
- In the Amazon VPC console, click on `Route Tables` in the left-side menu.
- Click on `Create route table` to create a new route table.
- Provide a name for the route table and select the VPC you created earlier.
- Click `Create` to create the route table.
- Associate the route table with the desired subnets by selecting the route table and clicking on the `Subnet associations` tab.
- Click `Edit subnet associations` and select the desired subnets to associate them with the route table.
6. Configure Security Groups
- In the Amazon VPC console, click `Security Groups` in the left-side menu.
- Click on `Create security group` to create a new security group.
- Provide a name and description for the security group.
- Select the VPC you created earlier.
- Configure inbound and outbound rules to control network traffic to and from your RDS instances.
- Click `Create` to create the security group.
7. Configure Network Access Control Lists (ACLs) 
- In the Amazon VPC console, click on `Network ACLs` in the left-side menu.
- Click on `Create network ACL` to create a new network ACL.
- Provide a name for the network ACL and select the VPC you created earlier.
- Configure inbound and outbound rules to allow or deny specific types of traffic.
- Associate the network ACL with the desired subnets by selecting the network ACL and clicking on the `Subnet associations` tab.
- Click `Edit subnet associations` and select the desired subnets to associate them with the network ACL.
8. Use the VPC with Amazon RDS
- Select the appropriate VPC, subnets, and security groups when creating an RDS instance.
- Configure the database instance with the desired network and security settings within the chosen VPC.</t>
  </si>
  <si>
    <t>AWS-DB-14</t>
  </si>
  <si>
    <t>Configuring security groups benefits the user because it helps manage networks within the database and gives only certain permission for traffic that leaves and enters the database.</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</si>
  <si>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for which you want to configure security groups. Click on the instance name to access its details page.
4. Navigate to the `Connectivity &amp; Security` Section
- In the instance details page, navigate to the `Connectivity &amp; Security` or "Security" section.
5. View and Modify Existing Security Groups
- Under the `Security` section, you will see the existing security groups associated with the RDS instance.
- Take note of the existing security groups and their inbound and outbound rules.
6. Create a New Security Group
- If you need to create a new security group for the RDS instance
- Click the `Create New Security Group` button.
- Provide a name and description for the new security group.
- Configure the inbound and outbound rules to control network traffic to and from the RDS instance.
- Click "Create" to create the new security group.
7. Modify Security Group Rules
- To modify the rules of an existing security group, click on the security group name or the `Modify` button next to it.
- You can add, edit, or delete inbound and outbound rules on the security group details page.
- Specify each rule's source IP addresses, port ranges, and protocols.
- Click `Save` or `Apply Changes` to update the security group rules.
8. Associate Security Groups
- To associate a security group with the RDS instance, navigate to the `Connectivity &amp; Security` or `Security` section of the instance details page.
- Click `Modify` next to the `VPC security groups` option.
- Select the desired security groups from the list.
- Click `Save` or `Apply Changes` to associate them with the RDS instance.
9. Verify and Test Security Group Configuration
- Review the security group settings to match your network access requirements.
- Test the connectivity to the RDS instance by attempting to access it from authorized IP addresses or applications.
10. Monitor and Update Security Groups
- Regularly monitor the network traffic and access patterns to your RDS instance.
- Update the security group rules as needed to reflect changes in your network access requirements.</t>
  </si>
  <si>
    <t>AWS-DB-15</t>
  </si>
  <si>
    <t>This helps ensure that the data is kept secure and protected when at rest. The user must choose from two key options which then determine when the data is encrypted at rest.</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</si>
  <si>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enable encryption at rest. 
- Click on the instance name to access its details page.
- In the instance details page, navigate to the `Configuration` or `Encryption &amp; Security` section.
4. Enable Encryption at Rest
- Under the `Encryption` or `Encryption at Rest` section
- Click on the `Modify` button or the `Enable` option to enable encryption at rest.
- Choose the desired encryption option, either `AWS managed keys (default)` or `Customer managed keys using AWS Key Management Service (KMS)`.
- If selecting `AWS managed keys`, you do not need to perform additional configuration steps.
- If selecting `Customer managed keys` you will need to specify the KMS key you want to use for encryption.
- Select the appropriate KMS key or create a new KMS key if necessary.
- Click `Continue` or `Save` to apply the changes.
5. Monitor the Encryption Status
- After enabling encryption at rest, monitor the encryption status of your RDS instance.
- In the RDS console, check the `Encryption` or `Encryption at Rest` section to ensure that encryption is enabled, and the status is `In Progress` or `Enabled`.
6. Verify Encryption at Rest
- Validate that data at rest is encrypted by accessing the RDS instance and examining the database files.
- Confirm that the data is stored in an encrypted format.</t>
  </si>
  <si>
    <t>AWS-DB-16</t>
  </si>
  <si>
    <t>Amazon Relational Database uses SSL/TLS to encrypt data during transit. To secure your data in transit the individual should identify their client application and what is supported by SSL/TLS to configure it correctly.</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</si>
  <si>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implement encryption in transit. 
- Click on the instance name to access its details page.
- In the instance details page, navigate to the `Configuration` or `Encryption &amp; Security` section.
4. Enable SSL/TLS
- Under the `Connectivity` or `Encryption in Transit` section
- Click the `Modify` or `Edit` option to enable SSL/TLS encryption.
- Select the option to enable SSL/TLS encryption.
- Choose the SSL/TLS certificate authority (CA) certificate option that best suits your needs:
 - If you have an existing certificate, select `Use a certificate from ACM (AWS Certificate Manager)` or `Use a certificate from AWS Secrets Manager`.
 - If you do not have a certificate, select `Generate a new certificate`.
Click `Continue` or `Save` to apply the changes.
5. Verify SSL/TLS Encryption
- After enabling SSL/TLS encryption, monitor the encryption status of your RDS instance.
- In the RDS console, check the `Connectivity` or "Encryption in Transit" section to ensure that SSL/TLS encryption is enabled, and the status is "In Progress" or "Enabled."
6. Test SSL/TLS Encryption
- Connect to your RDS instance using a database client or application that supports SSL/TLS encryption.
- Configure the client or application to use SSL/TLS encryption by specifying the SSL/TLS certificate details.
- Verify that the connection is established successfully with SSL/TLS encryption.
7. Monitor and Manage SSL/TLS Certificates
- Regularly monitor the SSL/TLS certificates associated with your RDS instances.
- Manage certificate expiration and renewal to ensure uninterrupted SSL/TLS encryption.</t>
  </si>
  <si>
    <t>AWS-DB-17</t>
  </si>
  <si>
    <t>Users should select whether they like to enable authentication. If they want to authenticate a password would be required, which would only allow the authorized person to access the database. Defining access control allows specific workers in a business access to the database.</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</si>
  <si>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implement access control and authentication. 
- Click on the instance name to access its details page.
- In the instance details page, navigate to the `Configuration` or `Connectivity &amp; Security` section.
4. Enable IAM Database Authentication
- Under the `Connectivity` or `Connectivity &amp; Security` section.
- Click the `Modify` or `Edit` option to enable IAM Database Authentication.
- Select the option to enable IAM Database Authentication.
- Click `Continue` or `Save` to apply the changes.
5. Create and Configure IAM Database Users
- Click `Users` in the left-side menu in the Amazon RDS console.
- Click `Create database user` to create a new IAM database user.
- Provide a username and select the IAM role or IAM user that will be associated with the database user.
- Configure the authentication type, either `Password-based` or `IAM authentication`.
- Set the desired password or leave it blank for IAM authentication.
- Configure the database user's privileges and permissions based on your application's requirements.
- Click `Create` to create the IAM database user.
6. Configure Database User Privileges
- Click `Users` in the left-side menu in the Amazon RDS console.
- Select the database user you created in the previous step.
- Click on `Modify` to modify the user's settings and permissions.
- Configure the user's access privileges, including database access, object permissions, and privileges.
- Click `Save` or `Apply Changes` to update the user's privileges.
7. Test Access and Authentication
- Test the access and authentication by connecting to the RDS instance using the IAM database user's credentials or IAM role.
- Verify that the authentication and access control mechanisms are functioning correctly.
8. Monitor and Manage IAM Database Users
- Regularly monitor and review the IAM database users and their access privileges.
- Adjust user privileges as needed based on changes in your application requirements.
- Remove or disable database users when they are no longer needed.</t>
  </si>
  <si>
    <t>AWS-DB-18</t>
  </si>
  <si>
    <t>1. Stay Informed about Database Engine Updates
- Stay up-to-date with the latest information regarding database engine updates and patches provided by the respective database engine vendors (e.g., MySQL, PostgreSQL, Oracle, SQL Server).
- Subscribe to release announcements, security bulletins, and updates from the database engine vendor or AWS.
2. Review the Database Engine Documentation
- Refer to the documentation provided by the database engine vendor to understand the recommended patching and update processes specific to the database engine you use on Amazon RDS.
- Review the vendor's guidelines and best practices for applying updates and patches.
3. Plan for Maintenance Windows
- Determine regular maintenance windows during which you can schedule updates and patches for your RDS instances.
- Coordinate with your team to ensure minimal disruption to your applications and users during the maintenance window.
4. Enable Automated Minor Version Upgrades
- In the Amazon RDS console, select the RDS instance you want to enable automated upgrades.
- Under the `Maintenance &amp; backups` or `Maintenance` section.
- Enable the `Auto minor version upgrade` option.
- This allows Amazon RDS to automatically apply eligible minor version upgrades to your RDS instances during the maintenance window.
5. Monitor Available Updates
- Regularly monitor the `Pending Maintenance` section in the Amazon RDS console for any updates or patches for your RDS instances.
- Pay attention to notifications and alerts from AWS about pending updates.
6. Schedule Updates and Patches
- Review the available updates and patches and their associated release notes and security advisories.
- Please select the appropriate updates based on their impact, criticality, and compatibility with your applications.
- Schedule the updates and patches to be applied during the designated maintenance window.
7. Apply Updates and Patches
- During the scheduled maintenance window, Amazon RDS automatically applies the eligible updates and patches to your RDS instances.
- Monitor the progress of the updates and patches through the Amazon RDS console.
8. Test and Validate
- After the updates and patches are applied, thoroughly test your applications to ensure they function as expected.
- Validate the database performance, data integrity, and application functionality.
9. Monitor for Issues
- Monitor the performance and behavior of your RDS instances after the updates and patches are applied.
- Keep an eye out for any issues or anomalies and address them promptly.
10. Review and Document
- Review the release notes and documentation of the applied updates and patches to understand the changes and improvements they bring.
- Document the update and patching process, including the applied versions, dates, and any issues encountered.</t>
  </si>
  <si>
    <t>AWS-DB-19</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</si>
  <si>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enable monitoring and logging.
- Click on the instance name to access its details page.
- In the instance details page, navigate to the `Configuration` or `Monitoring &amp; Logs` section.
4. Enable Enhanced Monitoring
- Under the `Monitoring` section.
- Click on the `Modify` button or `Edit` option to enable enhanced monitoring.
- Choose the desired monitoring granularity (1-minute or 5-minute intervals) and the retention period for the monitoring data.
- Click `Continue` or `Save` to apply the changes.
5. Enable Enhanced Logging
- Under the `Logs` or `Monitoring &amp; Logs` section.
- Click on the `Modify` button or `Edit` option to enable enhanced logging.
- Choose the desired log types to enable, such as general, error, slow query, or audit logs.
- Configure the log file retention period based on your needs.
- Select the destination for the logs, such as Amazon CloudWatch Logs or an Amazon S3 bucket.
- Configure the log format and other settings if applicable.
- Click `Continue` or `Save` to apply the changes.
6. Configure CloudWatch Alarms (Optional)
- Click `Alarms` in the Amazon RDS console menu.
- Click `Create alarm` to create a CloudWatch alarm to monitor specific metrics or log events.
- Configure the alarm threshold, actions to take when the threshold is breached, and notification settings.
- Click `Create` to create the CloudWatch alarm.
7. Monitor and Analyze the Metrics and Logs
- Monitor the metrics and logs in the Amazon RDS console or by accessing CloudWatch or the configured log destination.
- Use the metrics and logs to gain insights into your RDS instance's performance, behavior, and issues.
- Analyze the metrics and logs to identify areas for optimization, troubleshoot problems, or detect anomalies.
8. Set Up Automated Actions (Optional)
- In the Amazon RDS console, click on `Event subscriptions` in the left-side menu.
- Click `Create event subscription` to set up automated actions based on specific events or log entries.
- Configure the event pattern, target actions, and notification settings.
- Click `Create` to create the event subscription.
9. Monitor and Respond to Alerts
- Monitor the CloudWatch alarms and event notifications for any alerts or triggers based on the configured thresholds.
- Respond to alerts promptly by investigating and resolving the underlying issues or taking appropriate actions.</t>
  </si>
  <si>
    <t>Monitoring and Logging is Enabled.</t>
  </si>
  <si>
    <t>Monitoring and Logging is not Enabled.</t>
  </si>
  <si>
    <t>AWS-DB-20</t>
  </si>
  <si>
    <t>The individual logs into their AWS account and chooses their Amazon relational database that they want to backup. To have the database being backed up automatically the individual is encouraged to enable backup. This ensures that the file is being saved automatically and can prevent it from accidental loss. This ensures that the individual can restore their files quickly in the event of a data loss.</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</si>
  <si>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implement backup and recovery. 
- Click on the instance name to access its details page.
- In the instance details page, navigate to the `Backup &amp; Restore` or `Backup` section.
4. Configure Automated Backups
- Under the `Backup` section.
- Click the `Modify` or `Edit` option to configure automated backups.
- Enable automated backups by selecting the desired backup retention period.
- Specify the preferred backup window during which automated backups can occur.
- Choose whether to enable Multi-AZ backups for enhanced durability and availability.
- Click `Continue` or `Save` to apply the changes.
5. Restore from Backups
- In the Amazon RDS console, click on `Snapshots` or `Instances` in the left-side menu.
- Select the snapshot or instance from which you want to perform a restore.
- Click `Restore snapshot` or `Restore to point in time` to initiate restoration.
- Configure the parameters for the restored instance, such as instance identifier, instance class, storage type, and VPC settings.
- Specify the desired option for creating a new DB instance or restoring to an existing DB instance.
- Configure additional settings, such as enabling Multi-AZ deployment or enabling encryption.
- Click "Restore" or "Create" to initiate the restore process.
6. Test and Validate the Restored Instance
- After completing the restore process, test the restored RDS instance to ensure it functions as expected.
- Verify the data, configuration, and connectivity of the restored instance.
7. Monitor and Manage Backups
- Regularly monitor the status and health of your automated backups and manual snapshots.
- Review the backup retention policy and adjust it to align with your business requirements.
- Manage and delete older backups or snapshots to free up storage and reduce costs.
8. Perform Point-in-Time Recovery (Optional)
- In the Amazon RDS console, click on "Snapshots" or `Instances` in the left-side menu.
- Select the instance for which you want to perform point-in-time recovery.
- Click on `Restore to point in time` to initiate the point-in-time recovery process.
- Specify the desired timestamp or time range to restore to.
- Configure the parameters for the restored instance, similar to the restore from the backup process.
- Click `Restore` or "Create" to initiate the point-in-time recovery process.</t>
  </si>
  <si>
    <t>AWS-DB-21</t>
  </si>
  <si>
    <t>This helps by reviewing the database factors from database engine, review instance details, security networks, encryption settings, audit logging, and authentication. By updating or removing a few things from these lists it helps tighten security and ensures that the users do not have excessive permissions.</t>
  </si>
  <si>
    <t>1. Sign into the AWS Management Console
- Sign into the AWS Management Console at https://console.aws.amazon.com/ with your AWS account credentials.
2. Open the Amazon RDS Console
- Navigate to the service using the `Find Services` search bar or by directly accessing the console at https://console.aws.amazon.com/rds/.
3. Select the RDS Instance 
- Choose the Amazon RDS instance you want to review the security configuration. 
- Click on the instance name to access its details page.
4. Review the Database Engine Documentation
- Refer to the documentation provided by the database engine vendor (e.g., MySQL, PostgreSQL, Oracle, SQL Server) to understand the security best practices and configuration options specific to the database engine you use on Amazon RDS.
- Review the vendor's guidelines for securing the database engine and associated components.
5. Review the Instance Details
- In the instance details page, review the configuration settings related to security.
- Security group associations: Ensure the appropriate security groups are assigned to the RDS instance to control inbound and outbound traffic.
- IAM database authentication: Verify if IAM database authentication is enabled for enhanced security.
- Encryption at rest: Confirm if encryption at rest is enabled using either AWS-managed keys or customer-managed keys.
- Encryption in transit: Check if SSL/TLS encryption is enabled for secure data transmission.
Backup and retention: Review the automated backup settings and retention period to ensure data recovery capability.
6. Review Database User Privileges
- Click `Users` in the Amazon RDS console menu.
- Review the privileges assigned to database users.
- Ensure that the least privileged access is implemented, granting only necessary privileges to each user or role.
7. Review Audit and Logging Configuration
- In the Amazon RDS console, navigate to the `Configuration` or `Monitoring &amp; Logs` section.
- Review the settings related to database audit logging and logging.
- Ensure appropriate logs are enabled and configured to capture necessary information for security analysis and monitoring.
8. Review Network Security
- In the Amazon RDS console, navigate to the `Connectivity &amp; Security` or `Security` section.
- Review the network security settings, including the associated security groups and their rules.
- Verify that only necessary ports are open, and access is restricted to trusted sources.
9. Review and Address Security Recommendations
- Periodically review the security recommendations provided by AWS through the Amazon RDS console or the AWS Trusted Advisor service.
- Address any security recommendations promptly to ensure a secure configuration.
10. Document and Update
- Document the security configuration settings and any changes made during the review process.
- Maintain an up-to-date inventory of the security controls and configurations implemented for your RDS instances.</t>
  </si>
  <si>
    <t>AWS-DB-22</t>
  </si>
  <si>
    <t>RDS databases must not be publicly accessible. This means the database's network configuration should prevent assignment of public IP addresses or exposure to the public internet, ensuring that connections are only permitted from trusted internal networks.</t>
  </si>
  <si>
    <t>1. Sign in to the AWS Management Console where the RDS database cluster you are auditing resides.
2. Navigate to the Amazon Aurora and RDS Dashboard.
- You can find this under the Database category.
3. Select the DB instance name you wish to audit.
- This opens the details page for your specific RDS DB instance.
4. Under the Connectivity &amp; security tab, check the value of Publicly accessible:
- If Set to No, the instance is not publicly accessible; no further network verification is needed.​
- If Set to Yes, continue with additional steps to fully assess exposure.
5. In the Networking section under Connectivity &amp; security, locate the Subnets for the database:
- Right-click on the subnet link and open it in a new tab for further inspection.
6. With the subnet selected, review the attached Route Table:
- Check for routes with Destination: 0.0.0.0/0 and Target: an Internet Gateway (ID starts with igw-).​
- If such a route exists, it enables access to the database from the public internet.
If the database is marked as "Publicly accessible: Yes" and the subnets contain a route to 0.0.0.0/0 via an Internet Gateway, the instance is exposed to the public internet.</t>
  </si>
  <si>
    <t>AWS-DB-23</t>
  </si>
  <si>
    <t>Run the following command to check if deletion protection is enabled on your RDS DB cluster(s):
```
aws rds describe-db-clusters \
 --query "DBClusters[*].{DBClusterIdentifier:DBClusterIdentifier,DeletionProtection:DeletionProtection}" \
 --output table
```
- Review each cluster's DeletionProtection status.
- Clusters marked as true have deletion protection enabled.
- Identify any clusters with deletion protection disabled for remediation.</t>
  </si>
  <si>
    <t>AWS-DB-24</t>
  </si>
  <si>
    <t>AWS Identity and Access Management (IAM) lets you securely control your users' access to AWS services and resources. To manage access control for Amazon DynamoDB, you can create IAM policies that control access to tables and data.</t>
  </si>
  <si>
    <t>1. Open IAM Console
- Sign in to the AWS Management Console and open the IAM console at https://console.aws.amazon.com/iam/.
2. Navigate to Policies
- In the IAM console, in the navigation pane, choose `Policies`.
3. Create Policy
- Choose `Create policy`. 
- You will be taken to the `Create policy` page.
4. Choose Service
- Click on `Choose a service`.
- Type `DynamoDB` in the search box and select it.
5. Configure Actions
- Under the `Actions` section, select the actions you want to allow the user to perform. 
- For instance, you can select `Read` to allow read actions like GetItem, Scan, Query, etc.
6. Set Resources
- Under the `Resources` section, you can specify which tables this policy applies to.
- You can choose "All resources" or specify the ARN (Amazon Resource Name) of specific tables.
7. Review Policy
- Click on `Review policy`. 
- Give your policy a name and description.
- Then click `Create policy`.
- Now, you have an IAM policy. 
8. Attach Policy
- Navigate to the `Users`, `Groups`, or `Roles` section in the IAM console. 
- Choose an existing user, group, or role, or create a new one.
- Once you've selected a user, group, or role, click `Add permissions`. 
- Choose `Attach existing policies directly`.
- Search for your created policy, select it, and click `Attach policy`.
- With these steps, you have attached an IAM policy that controls access to DynamoDB resources.</t>
  </si>
  <si>
    <t>AWS-DB-25</t>
  </si>
  <si>
    <t>Fine-Grained Access Control (FGAC) on Amazon DynamoDB allows you to control access to data at the row level. Using IAM policies, you can restrict access based on the content within the request. Here is how you can implement FGAC:</t>
  </si>
  <si>
    <t>1. Create an IAM Role
- Sign in to the AWS Management Console and open the IAM console at https://console.aws.amazon.com/iam/.
- In the navigation pane, choose `Roles` and select `Create role`.
- Choose `AWS service` as the type of trusted entity.
- Choose `DynamoDB` as the service that will use this role, then click `Next: Permissions`.
- On the `Attach permissions policies` page, choose `Next: Tags`. You do not need to attach a policy to this role yet.
- On the `Add tags` page, choose `Next: Review`.
- On the `Review` page, for `Role name`, enter a name for your role, such as DynamoDBFineGrainedAccessRole.
- Choose `Create role`.
2. Create an IAM Policy for Fine-Grained Access Control
- In the navigation pane, choose `Policies` and select `Create policy`.
- Choose the `JSON` tab.
- Paste the following policy into the policy document field, replacing _`us-west-2`_, _`123456789012`_, _`myddbtable`_, _`HK`_, and _`RANGEK`_ with your own values: 
```
{
 "Version": "2012-10-17",
 "Statement": [
 {
 "Effect": "Allow",
 "Action": [
 "dynamodb:GetItem",
 "dynamodb:BatchGetItem",
 "dynamodb:Query",
 "dynamodb:PutItem",
 "dynamodb:UpdateItem",
 "dynamodb:DeleteItem"
 ],
 "Resource": "arn:aws:dynamodb:&lt;us-west-2:123456789012:table/myddbtable&gt;",
 "Condition": {
 "ForAllValues:StringEquals": {
 "dynamodb:LeadingKeys": ["${www.amazon.com:user_id}"],
 "dynamodb:Attributes": [
 "&lt;HK&gt;",
 "&lt;RANGEK&gt;"
 ]
 },
 "StringEqualsIfExists": {
 "dynamodb:Select": "SPECIFIC_ATTRIBUTES"
 }
 }
 }
 ]
}
```
In this policy:
- `dynamodb:LeadingKeys` restrict access to only the items where the hash key value is the same as the user's ID.
- `dynamodb:Attributes` restrict access to only the "HK" and "RANGEK" attributes of the items.
- `dynamodb:Select` only allows the `SPECIFIC_ATTRIBUTES` operator.
- Choose `Next: Tags`, add any tags if needed, and then choose `Next: Review`.
- For `Name`, enter a name for your policy, such as DynamoDBFineGrainedAccessPolicy.
- Choose `Create policy`.
3. Attach the Policy to the Role
- In the navigation pane, choose `Roles`.
- Choose the role that you created in the previous step.
- On the `Permissions` tab, choose `Attach policies`.
- In the `Filter policies` search box, enter the policy name you created before.
- Select the check box for your policy, then choose `Attach policy`.
**Note**: Fine-grained access control is a powerful feature but can be complex to configure. Be sure to test your setup to ensure it works as expected thoroughly.</t>
  </si>
  <si>
    <t>AWS-DB-26</t>
  </si>
  <si>
    <t>Encryption at rest in Amazon DynamoDB enhances the security of your data by encrypting it using AWS Key Management Service (AWS KMS) keys. Here is how to enable encryption at rest while creating a DynamoDB table.</t>
  </si>
  <si>
    <t>1. Open DynamoDB Console
- Sign in to the AWS Management Console and open the DynamoDB console at https://console.aws.amazon.com/dynamodb/.
2. Create DynamoDB Table
- Click `Create table`. This will bring you to the `Create DynamoDB table` page.
3. Specify Table Details
- Enter a `Table name` and `Primary key`. 
- The primary key consists of a partition key and, optionally, a sort key. 
- Fill in these details according to your requirements.
4. Enable Encryption
- Under the `Settings` section, check the `Enable encryption at rest`. 
- By default, DynamoDB uses an AWS-owned CMK to encrypt your data.
- To use an AWS-managed CMK or a customer-managed CMK instead, select `AWS-managed CMK` or `Customer-managed CMK` from the dropdown menu, then choose the desired CMK.
5. Create a Table
- Click `Create`. 
- This will create your DynamoDB table with encryption at rest enabled.
**Note**:
1. The setting for encryption at rest applies to all DynamoDB data associated with the table, including primary key data and indexes.
2. If you need to apply encryption at rest to an existing table, you can modify the table settings. However, modifying settings on large tables could take time and impact performance during the transition.
3. Ensure you have the necessary permissions in AWS KMS when choosing an AWS-managed CMK or a customer-managed CMK.</t>
  </si>
  <si>
    <t>AWS-DB-27</t>
  </si>
  <si>
    <t>Use the SSL/TLS protocol to encrypt data in transit between your applications and DynamoDB.
Amazon DynamoDB encrypts data in transit by default using Transport Layer Security (TLS) encryption. Here is a step-by-step guide on how to ensure encryption in transit for your DynamoDB:</t>
  </si>
  <si>
    <t>1. Access the DynamoDB Console
- Sign in to the AWS Management Console and open the DynamoDB console at https://console.aws.amazon.com/dynamodb/.
2. Create or Select a DynamoDB Table
- You can create a new DynamoDB table or select an existing one to configure encryption in transit.
3. Verify Encryption Settings
- By default, DynamoDB encrypts data in transit using TLS. To ensure that encryption in transit is enabled:
- In the DynamoDB console, select your table.
- In the table details, navigate to the `Overview` tab.
- Under the `Encryption` section, verify that "Encryption at rest" is enabled. This indicates that data is encrypted at rest.
- Confirm that `Encryption in transit` is enabled. It should be enabled by default.
4. Use SSL/TLS Endpoints for API Calls
- To ensure that your API calls to DynamoDB are encrypted in transit, use SSL/TLS endpoints:
- Use the appropriate SDK or AWS CLI in your application or code that interacts with DynamoDB.
- By default, the SDKs and AWS CLI use the SSL/TLS endpoints provided by DynamoDB.
- Verify that your code is configured to connect to DynamoDB using the appropriate SSL/TLS endpoint.</t>
  </si>
  <si>
    <t>AWS-DB-28</t>
  </si>
  <si>
    <t>Using VPC endpoints with Amazon DynamoDB allows you to securely access DynamoDB resources within your Amazon Virtual Private Cloud (VPC). This keeps your traffic off the public internet.</t>
  </si>
  <si>
    <t>1. Open Amazon VPC Console
- Sign in to the AWS Management Console and open the Amazon VPC console at https://console.aws.amazon.com/vpc/.
2. Create a VPC Endpoint
- In the Amazon VPC console, navigate to the `Endpoints` section in the left-side menu.
- Click `Create Endpoint`.
- Select your desired VPC in the `VPC` dropdown menu.
- In the `Service category` section, choose `AWS services`.
- In the `Filter Services` search box, enter `DynamoDB` and select `DynamoDB` from the results.
- Choose your desired availability zone(s) and subnet(s).
- Leave the default settings for other options or customize them according to your requirements.
- Click `Create endpoint`.
3. Update Route Tables
- In the Amazon VPC console, navigate to the `Route Tables` section in the left-side menu.
- Find the route table associated with your VPC or subnet from which you want to access DynamoDB.
1. Edit the route table and add a route for the DynamoDB VPC endpoint.
 - Destination: Enter the CIDR block of the DynamoDB VPC endpoint, typically in the form of `vpce-xxxxxx-xxxxxxx-xxxxxxx-xxxxxxx.vpce.amazonaws.com/32`.
 - Target: Select the VPC endpoint ID from the dropdown menu.
2. Save the changes to update the route table.
4. Verify Connectivity
To ensure that your VPC endpoint for DynamoDB is functioning correctly:
- Launch an Amazon EC2 instance within your VPC or use an existing one.
- Connect to the EC2 instance using SSH or other remote access methods.
- From the EC2 instance, try to access DynamoDB using the SDK or CLI.
- Ensure that the access to DynamoDB is successful and that data can be retrieved or modified.</t>
  </si>
  <si>
    <t>AWS-DB-29</t>
  </si>
  <si>
    <t>CM-6</t>
  </si>
  <si>
    <t>Configuration Settings</t>
  </si>
  <si>
    <t>Enabling DynamoDB Streams and integrating AWS Lambda allows you to automate compliance checking and perform actions based on changes made to your DynamoDB data.</t>
  </si>
  <si>
    <t>1. Open DynamoDB Console
- Sign in to the AWS Management Console and open the DynamoDB console at https://console.aws.amazon.com/dynamodb/.
2. Create or Select a DynamoDB Table
- You can create a new DynamoDB table or select an existing one to enable DynamoDB Streams.
3. Enable DynamoDB Streams
- In the DynamoDB console, select your table.
- Click on the `Overview` tab.
- Under the `DynamoDB Streams` section, click on `Manage stream`.
- In the `Manage stream` dialog, choose `Enable` and select the desired view type (e.g., `New and old images`).
- Click `Enable`.
4. Create an AWS Lambda Function
- Open the AWS Management Console and navigate to the Lambda service at https://console.aws.amazon.com/lambda/.
- Click `Create function` to create a new Lambda function.
- Choose a function name, runtime (e.g., Node.js, Python), and other basic settings.
- Under `Permissions`, choose an existing or create a new execution role that allows Lambda to access DynamoDB and write logs.
- Click `Create function` to create the Lambda function.
5. Configure AWS Lambda with DynamoDB Stream
- Scroll down to the `Designer` section in the Lambda function editor.
- Click on `Add trigger`.
- Select `DynamoDB` from the trigger list.
- In the `Configure triggers` dialog, choose the DynamoDB table and the stream that you enabled in the previous step.
- Define the batch size and starting position, if applicable.
- Click "Add".
6. Write Lambda Function Code for Compliance Checking
- In the Lambda function editor, scroll up to the code editor section.
- Write your compliance-checking logic in the selected runtime language (e.g., Node.js, Python).
- The code should handle the incoming DynamoDB stream records and perform the necessary compliance checks.
- If needed, you can use the AWS SDKs or other libraries to interact with DynamoDB or other AWS services.
7. Configure Lambda Function Settings
- Scroll down to the `Function overview` section.
- Configure the memory, timeout, and other settings as per your requirements.
- Click `Save` to save the Lambda function.
8. Test the Compliance Checking
- You can test the compliance checking by changing the DynamoDB table and observing the Lambda function's behavior through the CloudWatch logs or other desired actions performed by the function.</t>
  </si>
  <si>
    <t>DynamoDB Streams and AWS Lambda for Automated Compliance Checking is Enabled.</t>
  </si>
  <si>
    <t>DynamoDB Streams and AWS Lambda for Automated Compliance Checking is not Enabled.</t>
  </si>
  <si>
    <t>AWS-DB-30</t>
  </si>
  <si>
    <t>Regular monitoring and auditing of activity in Amazon DynamoDB help ensure your database's security, performance, and compliance.</t>
  </si>
  <si>
    <t>1. Enable CloudTrail Logging for DynamoDB
- Sign in to the AWS Management Console and open the CloudTrail console at https://console.aws.amazon.com/cloudtrail/.
- Choose `Trails` from the left-side menu.
- Click `Create trail` or select an existing trail.
- Specify a trail name, choose an S3 bucket for storing logs, and configure other trail settings.
- Under `Data events`, select the checkbox for `DynamoDB` to enable logging of DynamoDB data events.
- Click `Create trail` or `Save changes` to save the CloudTrail configuration.
2. Enable DynamoDB Streams
- Sign in to the AWS Management Console and open the DynamoDB console at https://console.aws.amazon.com/dynamodb/.
- Select the DynamoDB table you want to monitor.
- Click on the `Overview` tab.
- Under the `DynamoDB Streams` section, click `Manage stream`.
- Enable DynamoDB Streams with the desired view type (e.g., `New and old images`).
- Click `Enable`.
3. Configure Amazon CloudWatch Alarms
- Sign in to the AWS Management Console and open the CloudWatch console at https://console.aws.amazon.com/cloudwatch/.
- In the left-side menu, click on `Alarms`.
- Click `Create alarm`.
- Select a DynamoDB metric to monitor (e.g., Read or Write capacity units).
- Configure the threshold, conditions, and actions for the alarm.
- Choose the actions to take when the alarm state is triggered (e.g., send notifications, auto-scaling actions, etc.).
- Click `Create alarm` to save the configuration.
4. Analyze and Review Logs and Metrics
- Sign in to the AWS Management Console and open the CloudWatch console at https://console.aws.amazon.com/cloudwatch/.
- In the left-side menu, click `Logs` to access CloudWatch Logs.
- Select the appropriate log group for DynamoDB (e.g., `/aws/dynamodb/TableName`).
- Review the logs to monitor activities, errors, and any unusual behavior.
- Navigate to the CloudWatch console and click `Metrics` in the left-side menu.
- Select the DynamoDB namespace and the desired metrics (e.g., ConsumedReadCapacityUnits, ConsumedWriteCapacityUnits).
- Analyze the metrics to identify trends, capacity needs, and potential issues.
5. Enable AWS Config for DynamoDB
- Sign in to the AWS Management Console and open the AWS Config console at https://console.aws.amazon.com/config/.
- Click on `Rules` in the left-side menu.
- Click `Add rule`.
- Configure a rule for DynamoDB compliance checks, such as checking for unencrypted tables or insecure IAM policies.
- Customize the rule settings and scope based on your requirements.
- Click `Save` to create the AWS Config rule.</t>
  </si>
  <si>
    <t>AWS-DB-31</t>
  </si>
  <si>
    <t>To check whether delete protection is enabled on your DynamoDB tables, use the following command for each table:
```
aws dynamodb describe-table --table-name &lt;your-table-name&gt; \
 --query "{TableName: Table.TableName, DeleteProtectionEnabled: Table.DeletionProtectionEnabled}" \
 --output table
```
- Replace &lt;your-table-name&gt; with your DynamoDB table name.
- This will return True if delete protection is enabled, False otherwise.</t>
  </si>
  <si>
    <t>AWS-DB-32</t>
  </si>
  <si>
    <t>Ensure your DynamoDB tables have backups enabled to protect against accidental data loss or corruption. This can be achieved in two ways: by enabling Point-in-Time Recovery (PITR), which provides continuous backups for up to 35 days, and by configuring on-demand backups that can be automated using the AWS Backup service.</t>
  </si>
  <si>
    <t>**1. Check if Point-in-Time Recovery (PITR) is enabled**
Use the following steps on the AWS console to verify if PITR is enabled for your DynamoDB table and also conform the number of days its retained for:
1.1 Log in to the AWS Management Console.
1.2 Navigate to DynamoDB in the AWS Services menu.
- Select "Tables" from the left sidebar.
1.3 Click on the specific table name that you want to audit.
1.4 Go to the “Backups” tab in the table’s navigation bar.
1.5 Under the “Point-in-time recovery (PITR)” section:
- Verify that “Status” is “On”, which means PITR is enabled.
- Check the “Backup recovery period” value, this displays the configured retention period in days. 
- Optionally, review the Earliest restore point and Latest restore point timestamps to confirm the exact window for recovery.
**2. Check if automated backups are enabled via AWS Backup Service**
AWS Backup allows scheduled, automated backups of DynamoDB tables (if integrated). To confirm backup plan settings, list backup plans and recovery points:
2.1 Check if Table is Assigned to a Backup Plan
- List backup plans:
```
aws backup list-backup-plans --query "BackupPlansList[].BackupPlanName" --output table
```
- For each backup plan, list all backup selections (resource assignments):
```
aws backup list-backup-selections --backup-plan-id &lt;your-backup-plan-id&gt; --query "BackupSelections[].SelectionId" --output text
```
- For each selection, list assigned resources and search for your table:
```
aws backup get-backup-selection --backup-plan-id &lt;your-backup-plan-id&gt; --selection-id &lt;selection-id&gt; --query "BackupSelection.Resources" --output text
```
- If your table ARN appears in any selection, it is protected by the backup plan.
2.2 Verify Backup Plan Configuration
```
aws backup get-backup-plan --backup-plan-id &lt;your-backup-plan-id&gt;
```
Look for the "Lifecycle" fields in each backup rule:
- "DeleteAfterDays" is the retention period.
- "ScheduleExpression" sets the backup schedule (cron format).
- "BackupVaultName" is the name of the vault (where backups are stored).
**Summary:**
1. Confirm PITR is enabled for the table and note it's retention period (up to 35 days).
2. Confirm if AWS Backup plans exist and are actively creating recovery points for your DynamoDB tables.</t>
  </si>
  <si>
    <t>AWS-DB-33</t>
  </si>
  <si>
    <t>Securing access to Amazon ElastiCache involves implementing appropriate authentication and authorization mechanisms.</t>
  </si>
  <si>
    <t>1. Use AWS Identity and Access Management (IAM)
- Sign in to the AWS Management Console and open the IAM console at https://console.aws.amazon.com/iam/.
- Create IAM users or roles for individuals or applications needing ElastiCache access.
- Define fine-grained permissions using IAM policies to allow only necessary actions on ElastiCache resources.
- Assign IAM policies to the IAM users or roles to grant access.
2. Implement Secure Network Access
- Place your ElastiCache cluster within a Virtual Private Cloud (VPC) to control network access.
- Create and configure security groups to allow access only from trusted networks or specific IP ranges.
- Ensure your VPC's network ACLs (Access Control Lists) are properly configured to restrict inbound and outbound traffic.
3. Enable Encryption in Transit
- Configure your ElastiCache cluster to use SSL/TLS encryption for client connections.
- Use the `--transit-encryption-enabled` parameter when creating or modifying the cluster to enable encryption in transit.
- Update your client applications to connect to the ElastiCache cluster using SSL/TLS.
4. Protect ElastiCache Credentials
- Avoid sharing access keys, secret keys, or IAM user credentials between individuals.
- Use IAM roles for Amazon EC2 instances or other AWS services to securely access ElastiCache without needing credentials.
- Rotate your access keys regularly and disable or remove unnecessary IAM users or roles.
5. Enable Event Logging and Monitoring
- Enable CloudWatch Logs for your ElastiCache clusters to capture logs and monitor activities.
- Configure CloudWatch Alarms to be notified of any unusual or suspicious behavior.
- Set up CloudTrail to log API calls made to ElastiCache for auditing and compliance purposes.
6. Regularly Review and Update Access Controls
- Perform regular reviews of IAM policies, security groups, and network ACLs to ensure they align with your security requirements.
- Remove any unnecessary or excessive privileges from IAM policies.
- Stay updated with AWS security best practices and recommendations to improve access controls.</t>
  </si>
  <si>
    <t>AWS-DB-34</t>
  </si>
  <si>
    <t>Implementing network security for Amazon ElastiCache involves configuring your Virtual Private Cloud (VPC), security groups, and network access controls to control access to your ElastiCache clusters.</t>
  </si>
  <si>
    <t>1. Create or Select a VPC
- Sign in to the AWS Management Console and open the Amazon VPC console at https://console.aws.amazon.com/vpc/.
- Create a new VPC or select an existing VPC where you want to deploy your ElastiCache cluster.
2. Create Subnets
- In the VPC console, navigate to `Subnets` in the left-side menu.
- Create or select the desired subnets within your VPC where you want to deploy your ElastiCache cluster.
3. Configure Security Groups
- In the VPC console, navigate to `Security Groups` in the left-side menu.
- Create a new security group.
Or select an existing one to configure the security settings for your ElastiCache cluster.
- Define inbound and outbound rules to control the traffic flow to and from your ElastiCache cluster.
 - Allow inbound traffic from trusted sources (e.g., specific IP ranges or security groups) on the necessary ports used by your ElastiCache cluster.
 - Define outbound rules based on your requirements, such as allowing outbound traffic to specific destinations or ports.
- Associate the security group with the ElastiCache cluster when creating or modifying it.
4. Set up Network Access Control Lists (ACLs)
- In the VPC console, navigate to `Network ACLs` in the left-side menu.
- Create or select the appropriate network ACL associated with the subnets used by your ElastiCache cluster.
- Configure inbound and outbound rules in the network ACL to allow or deny traffic to and from your ElastiCache cluster.
 - Define rules based on your security requirements, allowing only necessary protocols, ports, and IP ranges.
- Associate the network ACL with the subnets used by your ElastiCache cluster.
5. Configure Route Tables
- In the VPC console, navigate to `Route Tables` in the left-side menu.
- Create or select the route table associated with the subnets used by your ElastiCache cluster.
- Add or modify routes to ensure traffic to and from your ElastiCache cluster flows correctly.
 - Ensure that the route table has an appropriate route to the internet gateway or virtual private gateway if external connectivity is required.
- Associate the route table with the subnets used by your ElastiCache cluster.
6. Verify Connectivity and Test
- Launch an Amazon EC2 instance within the same VPC and subnet as your ElastiCache cluster or use an existing one.
- Connect to the EC2 instance using SSH or other remote access methods.
- Test the connectivity to your ElastiCache cluster by trying to connect to it using the appropriate client or utility.
- Verify that the network security settings allow the necessary traffic and deny unauthorized access.</t>
  </si>
  <si>
    <t>Network Security is Enabled.</t>
  </si>
  <si>
    <t>Network Security is not Enabled.</t>
  </si>
  <si>
    <t>AWS-DB-35</t>
  </si>
  <si>
    <t>Enabling encryption at rest and in transit for Amazon ElastiCache helps protect your data when it is stored and transmitted.</t>
  </si>
  <si>
    <t>1. Enable Encryption at Rest
- Sign in to the AWS Management Console and open the Amazon ElastiCache console at https://console.aws.amazon.com/elasticache/.
- Create a new ElastiCache cluster or select an existing cluster.
- On the cluster details page, click the `Encryption` tab.
- Select the option to enable encryption Under the `Encryption at Rest` section.
- Choose the desired encryption type:
 - list text hereDefault Encryption: Select this option to use the default AWS-managed key for encryption.
 - list text hereCustomer Managed Key (CMK): Select this option to use your own AWS Key Management Service (KMS) customer-managed key for encryption.
- If you selected `Customer Managed Key (CMK)`, choose the appropriate KMS key from the dropdown menu.
- Click "Save changes" to enable encryption at rest for the ElastiCache cluster.
2. Enable Encryption in Transit
- On the ElastiCache cluster details page, click the `Encryption` tab.
- Select the option to enable encryption Under the "Encryption in Transit" section.
- Choose the desired encryption type:
 - list text hereTransit encryption enabled with SSL/TLS: Select this option to enable encryption in transit using SSL/TLS encryption.
 - list text hereTransit encryption disabled: Select this option if you do not require encryption in transit.
- Click `Save changes` to enable encryption in transit for the ElastiCache cluster.
3. Verify the Encryption Status
- Wait a few minutes for the changes to propagate and the encryption to take effect.
- Refresh the ElastiCache console and navigate to the cluster details page.
- Verify that the encryption status is now enabled for both encryptions at rest and in transit.</t>
  </si>
  <si>
    <t>AWS-DB-36</t>
  </si>
  <si>
    <t>Enabling automatic updates and patching for Amazon ElastiCache ensures that your ElastiCache clusters run the latest software versions with important security fixes and enhancements.</t>
  </si>
  <si>
    <t>1. Sign in to the AWS Management Console
- Sign in to the AWS Management Console at https://console.aws.amazon.com/ with your AWS account credentials.
2. Open the ElastiCache Console
- Open the Amazon ElastiCache console by navigating to the service using the `Find Services` search bar or by directly accessing the console at https://console.aws.amazon.com/elasticache/.
3. Select the ElastiCache Cluster
- Choose the ElastiCache cluster you want to enable automatic updates and patching. 
- Click on the cluster name to access its details page.
4. Enable Automatic Updates
- Click on the `Configuration` tab on the cluster details page.
- Scroll down to the `Cluster details` section.
- Under `Cluster maintenance and updates`, click `Modify`.
- In the `Maintenance and updates` dialog, find the `Auto minor version upgrade` option and select `Enable`.
- Leave other settings unchanged or adjust them according to your requirements.
- Click `Save` to apply the changes.
5. Verify Automatic Updates Status
- Wait for a few moments for the changes to take effect.
- Refresh the cluster details page to see the updated configuration.
- Verify that the "Auto minor version upgrade" setting is now enabled for the ElastiCache cluster.</t>
  </si>
  <si>
    <t>AWS-DB-37</t>
  </si>
  <si>
    <t>Implementing VPC security best practices for Amazon ElastiCache involves configuring your Virtual Private Cloud (VPC) and associated resources to enhance the security of your ElastiCache clusters.</t>
  </si>
  <si>
    <t>1. Create or Select a VPC
- Sign in to the AWS Management Console and open the Amazon VPC console at https://console.aws.amazon.com/vpc/.
- Create a new VPC or select an existing VPC to host your ElastiCache clusters.
2. Configure Subnets
- In the VPC console, navigate to `Subnets` in the left-side menu.
- Create or select the subnets within your VPC where you want to deploy your ElastiCache clusters.
- Ensure you have private subnets for your ElastiCache clusters to avoid exposing them to the public internet.
3. Define Security Groups
- In the VPC console, navigate to `Security Groups` in the left-side menu.
- Create a new security group or select an existing one for your ElastiCache clusters.
- Configure inbound and outbound rules in the security group to control traffic access.
 - Allow inbound access only from trusted sources or specific IP ranges required for your applications.
 - Restrict outbound access to necessary destinations and protocols.
- Associate the security group with your ElastiCache clusters.
4. Configure Network Access Control Lists (ACLs)
- In the VPC console, navigate to `Network ACLs` in the left-side menu.
- Create or select the network ACLs associated with the subnets used by your ElastiCache clusters.
- Configure inbound and outbound rules in the network ACLs to control traffic access.
 - Define rules based on your security requirements, allowing only necessary protocols, ports, and IP ranges.
 - Deny unnecessary or unwanted traffic.
- Associate the network ACLs with the subnets used by your ElastiCache clusters.
5. Configure Routing
- In the VPC console, navigate to `Route Tables` in the left-side menu.
- Create or select the route table associated with the subnets used by your ElastiCache clusters.
- Add or modify routes to ensure traffic flows correctly to and from your ElastiCache clusters.
- Ensure that the route table has appropriate routes to the internet gateway or virtual private gateway if external connectivity is required.
- Associate the route table with the subnets used by your ElastiCache clusters.
6. Review and Update Network Security Settings
- Regularly review and update your VPC security configurations, including security groups, network ACLs, and routing, to align with your security requirements.
- Remove any unnecessary or excessive permissions from security groups and tighten inbound and outbound access as needed.
- Stay informed about AWS security best practices and recommendations to enhance your network security.</t>
  </si>
  <si>
    <t>AWS-DB-38</t>
  </si>
  <si>
    <t>Implementing monitoring and logging for Amazon ElastiCache allows you to gain visibility into the performance, health, and behavior of your ElastiCache clusters.</t>
  </si>
  <si>
    <t>1. Sign in to the AWS Management Console
- Sign in to the AWS Management Console at https://console.aws.amazon.com/ with your AWS account credentials.
2. Open the ElastiCache Console
- Navigate to the service using the `Find Services` search bar or by directly accessing the console at https://console.aws.amazon.com/elasticache/.
3. Select the ElastiCache Cluster
- Choose the ElastiCache cluster for which you want to implement monitoring and logging. 
- Click on the cluster name to access its details page.
4. Enable Enhanced Monitoring
- Click on the `Monitoring` tab on the cluster details page.
- Under the `Monitoring` section, click on the `Enable Enhanced Monitoring` button.
- Select the desired monitoring granularity (1 minute, 5 minutes, or 60 minutes) to capture detailed metrics.
- Choose the desired CloudWatch namespace to store the metrics.
- Click `Save changes` to enable enhanced monitoring for the ElastiCache cluster.
5. Set Up CloudWatch Alarms
- In the CloudWatch console, navigate to `Alarms` in the left-side menu.
- Click `Create alarm` to create a new alarm.
- Select the appropriate ElastiCache metrics from the available options.
- Configure the threshold, conditions, and actions for the alarm.
- Choose the actions to take when the alarm state is triggered (e.g., send notifications, auto-scaling actions, etc.).
- Click `Create alarm` to save the alarm configuration.
6. Configure CloudWatch Logs
- In the CloudWatch console, navigate to `Logs` in the left-side menu.
- Click `Create log group` to create a new one.
- Provide a unique name for the log group and optionally specify a retention period for log data.
- Click `Create log group` to create the log group.
- On the ElastiCache cluster details page, click the `Logging` tab.
- Enable the `CloudWatch Logs` option and select the desired log group from the dropdown menu.
- Click `Save changes` to enable CloudWatch Logs for the ElastiCache cluster.
7. Verify Monitoring and Logging
- Wait a few minutes for the monitoring and logging configurations to take effect.
- Refresh the cluster details page for the updated monitoring and logging status.
- Navigate to the CloudWatch console to view metrics, alarms, and logs related to your ElastiCache cluster.</t>
  </si>
  <si>
    <t>AWS-DB-39</t>
  </si>
  <si>
    <t>Regularly updating and reviewing the security configuration of your Amazon ElastiCache clusters helps ensure that your clusters are protected against potential vulnerabilities and aligned with your security requirements.</t>
  </si>
  <si>
    <t>1. Sign in to the AWS Management Console
- Sign in to the AWS Management Console at https://console.aws.amazon.com/ with your AWS account credentials.
2. Open the ElastiCache Console
- Navigate to the service using the `Find Services` search bar or by directly accessing the console at https://console.aws.amazon.com/elasticache/.
3. Select the ElastiCache Cluster
- Choose the ElastiCache cluster you want to update and review the security configuration. Click on the cluster name to access its details page.
4. Review IAM Policies
- Navigate to the `Configuration` tab on the cluster details page.
- Click on the `IAM Access` tab.
- Review the IAM policies associated with the ElastiCache cluster and its resources.
- Ensure that the IAM policies provide the least privileged access, granting only the necessary permissions to users and roles.
- Update the IAM policies as required based on changes in access requirements or security best practices.
5. Review Security Groups
- Navigate to the `Configuration` tab on the cluster details page.
- Click on the `Security Groups` tab.
- Review the security groups associated with the ElastiCache cluster.
- Ensure that the inbound and outbound rules of the security groups are configured correctly and restrict access to necessary ports and IP ranges.
- Update the security group rules as needed to align with your security requirements.
6. Review Encryption Settings
- Navigate to the `Configuration` tab on the cluster details page.
- Click on the `Encryption at Rest` tab.
- Verify the encryption settings for the ElastiCache cluster.
- Ensure that encryption at rest is enabled and using the appropriate encryption type (default AWS-managed key or customer-managed key).
- Update the encryption settings if necessary to comply with your security policies.
7. Review Network Security
- Navigate to the `Configuration` tab on the cluster details page.
- Click on the `Network &amp; Security` tab.
- Review the VPC, subnets, security groups, and network ACLs associated with the ElastiCache cluster.
- Ensure that the VPC and subnet configurations align with your security requirements.
- Update the network security settings as needed to maintain a secure network architecture.
8. Review Access Control
- Navigate to the `Configuration` tab on the cluster details page.
- Click on the `Security` tab.
- Review the authentication and access control settings for the ElastiCache cluster.
- Ensure that the authentication method (no password, transit encryption, or encryption in transit) meets your security standards.
- Update the access control settings as required to align with your security policies.
9. Regularly Monitor Security Bulletins
- Stay updated with AWS security bulletins, advisories, and best practices.
- Regularly review security-related announcements from AWS.
- Take necessary actions based on security recommendations, such as applying patches or configuration changes.</t>
  </si>
  <si>
    <t>Security Configurations are Reviewed Regularly.</t>
  </si>
  <si>
    <t>Security Configurations are not Reviewed Regularly.</t>
  </si>
  <si>
    <t>AWS-DB-40</t>
  </si>
  <si>
    <t>Individual creates IAM roles that would give specific permission to what the user can and cannot do within that database. The Access Control List (ACLs) allows only specific individuals to access the resources.</t>
  </si>
  <si>
    <t>1. Sign in to the AWS Management Console
- Sign in to the AWS Management Console at https://console.aws.amazon.com/ with your AWS account credentials.
2. Open the Amazon Keyspaces Console
- Navigate to the service using the `Find Services` search bar or by directly accessing the console at https://console.aws.amazon.com/keyspaces/.
3. Select the Keyspace
- Choose the Keyspace (database) for which you want to implement authentication and access control. 
- Click on the Keyspace name to access its details page.
4. Enable IAM for Cassandra
- In the Keyspace details page, click on the `Configuration` tab.
- Under the `Authentication and access control` section, locate the "IAM for Cassandra" option.
- Click on `Edit`.
- Select the `Enable` option to enable IAM for Cassandra authentication and authorization.
- Choose the IAM role(s) that can access the Keyspace
- Click `Save` to enable IAM for Cassandra.
5. Define IAM Roles and Permissions
- Open the IAM console by navigating to `Identity and Access Management (IAM)` in the AWS Management Console.
- Create IAM roles with appropriate policies defining the desired access level to your Amazon Keyspaces resources.
- You may create different roles for different user groups or applications.
- Ensure that the IAM policies associated with these roles allow the necessary permissions for interacting with Keyspaces.
- Attach the IAM roles to the appropriate AWS identities, such as IAM users or AWS Identity and Access Management roles.
6. Review and Update Access Control
- In the Keyspace details page, click on the `Configuration` tab.
- Under the `Authentication and access control` section, click on `Access Control Lists` (ACLs).
- Review the ACLs to define fine-grained access control at the table and row level.
 - Define rules that allow or deny access based on specific conditions, such as IP addresses or IAM roles.
 - Ensure that the ACL rules align with your security requirements and restrict access to sensitive data if necessary.
- Update the ACLs as needed to accommodate changes.
7. Verify Authentication and Access Control
- Test the authentication and access control mechanisms using client applications or tools that connect to your Amazon Keyspaces resources.
- Verify that only authorized users or applications can access the Keyspaces resources based on the defined IAM roles and ACL rules.
- Monitor the access logs and perform periodic reviews to ensure the authentication and access control measures function as intended.</t>
  </si>
  <si>
    <t>AWS-DB-41</t>
  </si>
  <si>
    <t>To manage your enterprise caching solution, it is important that you know how your clusters are performing and the resources they are consuming. It's also important that you know the events that are being generated and the costs of your deployment.
Amazon CloudWatch provides metrics for monitoring your cache performance. In addition, cost allocation tags help you monitor and manage costs.</t>
  </si>
  <si>
    <t>1. Sign in to the AWS Management Console
- Sign in to the AWS Management Console at https://console.aws.amazon.com/ with your AWS account credentials.
2. Open the Amazon Keyspaces Console
- Navigate to the service using the `Find Services` search bar or by directly accessing the console at https://console.aws.amazon.com/keyspaces/.
3. Select the Keyspace
- Choose the Keyspace (database) for which you want to enable audit logging.
- Click on the Keyspace name to access its details page.
4. Enable Amazon CloudWatch Logs
- In the Keyspace details page, click on the `Configuration` tab.
- Under the `Logging` section, locate the `CloudWatch Logs` option.
- Click on `Edit`.
- Select the `Enable` option to enable logging for the Keyspace.
- Choose an existing CloudWatch Logs log group or create a new one to store the logs generated by the Keyspace activities.
- Click `Save` to enable CloudWatch Logs for the Keyspace.
5. Configure CloudWatch Logs
- Open the CloudWatch console by navigating to `CloudWatch` in the AWS Management Console.
- In the left-side menu, click on `Logs`.
- Create a new log group or select an existing log group that will store the Keyspaces logs.
- Configure log retention settings based on your retention requirements. Logs can be stored for a specific number of days or indefinitely.
- Define any necessary log group permissions to control access to the logs.
- Optionally, set up log exports or alarms for specific log events or patterns if needed.
6. Verify the Logging Status
- Wait a few minutes for the changes to propagate and the logging configuration to take effect.
- Refresh the Keyspace details page to see the updated logging status.
- Verify that CloudWatch Logs is enabled for the Keyspace.
7. Monitor and Analyze Logs
- Navigate to the CloudWatch console and select the log group that stores the Keyspaces logs.
- Monitor the logs to gain insights into the activities and operations performed on your Keyspace.
- Use CloudWatch Logs features, such as log searching, filtering, and visualization, to analyze the logs and identify any security or operational issues.
- Establish appropriate log monitoring and alerting mechanisms to proactively identify and respond to potential security incidents or operational anomalies.</t>
  </si>
  <si>
    <t>Audit Logging is Enabled.</t>
  </si>
  <si>
    <t>Audit Logging is not Enabled.</t>
  </si>
  <si>
    <t>AWS-DB-42</t>
  </si>
  <si>
    <t>Regularly updating and reviewing the security configuration of your Amazon Keyspaces environment helps ensure that your database is protected against potential vulnerabilities and aligned with your security requirements.</t>
  </si>
  <si>
    <t>1. Sign in to the AWS Management Console
- Sign in to the AWS Management Console at https://console.aws.amazon.com/ with your AWS account credentials.
2. Open the Amazon Keyspaces Console
- Navigate to the service using the `Find Services` search bar or by directly accessing the console at https://console.aws.amazon.com/keyspaces/.
3. Select the Keyspace
- Choose the Keyspace (database) for which you want to update and review the security configuration. 
- Click on the Keyspace name to access its details page.
4. Review IAM Roles and Permissions
- In the Keyspace details page, click on the `Configuration` tab.
- Under the `Authentication and access control` section, review the IAM roles and permissions associated with the Keyspace.
- Ensure that the IAM roles have appropriate permissions and follow the principle of least privilege.
- Review the IAM policies and make any necessary updates to align with your security requirements.
5. Review Network Security
- In the Keyspace details page, click on the `Configuration` tab.
- Under the `Network &amp; Security` section, review the VPC, subnets, security groups, and network ACLs associated with the Keyspace.
- Ensure that the VPC and subnet configurations align with your security requirements.
- Review the security group rules and network ACL rules to ensure they restrict access to necessary ports, IP ranges, and protocols.
- Make any necessary updates to tighten the network security settings.
6. Review Encryption Settings
- In the Keyspace details page, click on the `Configuration` tab.
- Under the `Encryption` section, review the encryption settings for the Keyspace.
- Ensure that encryption at rest and in transit are enabled and the appropriate encryption options are chosen.
- Review any customer-managed keys used for encryption and verify their configurations.
7. Review Access Control
- In the Keyspace details page, click on the `Configuration` tab.
- Under the `Authentication and access control` section, review the Access Control Lists (ACLs) for the Keyspace.
- Ensure the ACLs define appropriate access permissions at the table and row levels.
- Review the ACL rules and make any necessary updates to align with your security policies and access requirements.
8. Review Audit Logging
- In the Keyspace details page, click on the `Configuration` tab.
- Review the Keyspace's logging configuration under the `Logging` section.
- Ensure the logs are captured and stored in CloudWatch Logs as expected.
- Please review the log retention settings and y that they comply with your retention policies.
9. Regularly Monitor Security Bulletins
- Stay updated with AWS security bulletins, advisories, and best practices.
- Monitor AWS security announcements and subscribe to relevant security notifications.
- Regularly review and apply security patches, updates, and recommended configuration changes for Amazon Keyspaces.</t>
  </si>
  <si>
    <t>AWS-DB-43</t>
  </si>
  <si>
    <t>Ensure that Amazon ElastiCache clusters that store critical or stateful data have automatic backups enabled with a non-zero retention period. This setting configures ElastiCache to take daily snapshots of caches and retain them for a defined number of days, allowing restoration of data in case of corruption, accidental deletion, or infrastructure failure.</t>
  </si>
  <si>
    <t>1. List backup settings for all cache clusters (node-based):
```
aws elasticache describe-cache-clusters \
 --show-cache-node-info \
 --query "CacheClusters[*].{Id:CacheClusterId,Engine:Engine,SnapshotRetentionLimit:SnapshotRetentionLimit}"
```
- SnapshotRetentionLimit &gt; 0 ⇒ automatic backups enabled.
- SnapshotRetentionLimit = 0 or null ⇒ automatic backups disabled.
2. List backup settings for all replication groups (Redis/Valkey):
```
aws elasticache describe-replication-groups \
 --query "ReplicationGroups[*].{Id:ReplicationGroupId,Engine:Engine,SnapshotRetentionLimit:SnapshotRetentionLimit}"
```
- Again, treat SnapshotRetentionLimit = 0 as non-compliant for this control.</t>
  </si>
  <si>
    <t>AWS-DB-44</t>
  </si>
  <si>
    <t>1. Create or Select a Virtual Private Cloud (VPC)
- Sign in to the AWS Management Console and open the Amazon VPC console at https://console.aws.amazon.com/vpc/.
- Create a new VPC or select an existing VPC where you want to deploy your Amazon MemoryDB clusters.
2. Configure Subnets
- In the VPC console, navigate to `Subnets` in the left-side menu.
- Create or select the subnets within your VPC where you want to deploy your Amazon MemoryDB clusters.
- Ensure you have private subnets to isolate your MemoryDB clusters from the public internet.
3. Define Security Groups
- In the VPC console, navigate to `Security Groups` in the left-side menu.
- Create a new security group or select an existing one for your Amazon MemoryDB clusters.
- Configure inbound and outbound rules in the security group to control traffic access.
 - Allow inbound access only from trusted sources, such as specific IP ranges or security groups, on the necessary ports used by MemoryDB.
 - Define outbound rules based on your requirements, allowing outbound traffic to necessary destinations or ports.
- Associate the security group with your Amazon MemoryDB clusters.
4. Configure Network Access Control Lists (ACLs)
- In the VPC console, navigate to `Network ACLs` in the left-side menu.
- Create or select the network ACLs associated with the subnets used by your Amazon MemoryDB clusters.
- Configure inbound and outbound rules in the network ACLs to control traffic access.
 - Define rules based on your security requirements, allowing only necessary protocols, ports, and IP ranges.
 - Deny unnecessary or unwanted traffic.
- Associate the network ACLs with the subnets used by your Amazon MemoryDB clusters.
5. Configure VPC Endpoints
- In the VPC console, navigate to `Endpoints` in the left-side menu.
- Create or select the VPC endpoints required for Amazon MemoryDB.
 - If you need to access MemoryDB from within your VPC, create a VPC endpoint for Amazon MemoryDB to connect your applications securely.
 - If you need to access MemoryDB from another VPC or on-premises network, set up VPC peering or a transit gateway to establish a secure connection.
6. Verify Connectivity and Test
- Launch an Amazon EC2 instance within the same VPC and subnet as your Amazon MemoryDB clusters or use an existing one.
- Connect to the EC2 instance using SSH or other remote access methods.
- Test the connectivity to your Amazon MemoryDB clusters by trying to connect to them using the appropriate client or utility.
- Verify that the network security settings allow the necessary traffic and deny unauthorized access.</t>
  </si>
  <si>
    <t>AWS-DB-45</t>
  </si>
  <si>
    <t>1. Sign in to the AWS Management Console
- Sign in to the AWS Management Console at https://console.aws.amazon.com/ with your AWS account credentials.
2. Open the Amazon MemoryDB Console
- Navigate to the service using the `Find Services` search bar or by directly accessing the console at https://console.aws.amazon.com/memorydb/.
3. Select the Cluster
- Choose the MemoryDB cluster for which you want to enable encryption at rest and in transit.
- Click on the cluster name to access its details page.
4. Enable Encryption at Rest
- In the cluster details page, navigate to the `Encryption at Rest` section.
- Click on `Modify` to edit the encryption settings.
- Select the desired encryption option:
 - AWS Managed Key (Default): Choose this option to use the default AWS managed key for encryption at rest. Amazon MemoryDB automatically encrypts your data using this key.
 - Customer Managed Key (CMK): Choose this option if you want to use your own AWS Key Management Service (KMS) customer-managed key for encryption. Select the appropriate CMK from the dropdown menu.
- Click "Apply Changes" to enable encryption at rest for the MemoryDB cluster.
5. Enable Encryption in Transit
- In the cluster details page, navigate to the `Encryption in Transit` section.
- Click on `Modify` to edit the encryption settings.
- Select the desired encryption option:
 - Encryption in Transit Enabled: Choose this option to enable encryption in transit for data transmitted between your client applications and MemoryDB. MemoryDB uses SSL/TLS encryption to secure the communication channel.
 - Encryption in Transit Disabled: Choose this option if you do not require encryption in transit.
- Click `Apply Changes` to enable encryption in transit for the MemoryDB cluster.
6. Verify Encryption Status
- Wait a few minutes for the changes to propagate and the encryption settings to take effect.
- Refresh the cluster details page to see the updated encryption status.
- Verify that encryption at rest and in transit are enabled for the MemoryDB cluster.</t>
  </si>
  <si>
    <t>Data at Rest and in Transit is Encrypted.</t>
  </si>
  <si>
    <t>Data at Rest and in Transit is not Encrypted.</t>
  </si>
  <si>
    <t>AWS-DB-46</t>
  </si>
  <si>
    <t>1. Sign into the AWS Management Console
- Sign into the AWS Management Console at https://console.aws.amazon.com/ with your AWS account credentials.
2. Open the Amazon MemoryDB Console
- Navigate to the service using the `Find Services` search bar or by directly accessing the console at https://console.aws.amazon.com/memorydb/.
3. Select the Cluster
- Choose the Amazon MemoryDB cluster on which you want to implement authentication and access control.
- Click on the cluster name to access its details page.
4. Enable Authentication
- In the cluster details page, navigate to the `Authentication` section.
- Click on `Modify` to edit the authentication settings.
- Select the desired authentication option:
 - No Authentication: This option allows unauthenticated access to your MemoryDB cluster.
 - Password Authentication: Choose this option to enable password-based authentication. Enter the desired password for the cluster.
- Click `Apply Changes` to enable authentication for the MemoryDB cluster.
5. Define Access Control Policies
- In the cluster details page, navigate to the "Access Control" section.
- Click on `Modify` to edit the access control settings.
- Define the access control policies based on your requirements:
 - For Redis-based clusters, you can use Redis Access Control Lists (ACLs) to control access at the Redis command level.
 - Use the Redis commands to create, modify, or delete ACL rules as needed.
 - You can define rules based on IP addresses, users, or patterns to allow or deny specific commands or operations.
- Click `Apply Changes` to save the access control policies for the MemoryDB cluster.
6. Test Authentication and Access Control
- Use a Redis client or utility to connect to your Amazon MemoryDB cluster.
- Provide the necessary authentication credentials, such as the password, if password-based authentication is enabled.
- Test the connection and verify that you can access the MemoryDB cluster based on the defined access control policies.
7. Regularly Review and Update Access Control
- Periodically review the access control policies to ensure they align with your security requirements.
- Update the ACL rules, passwords, or other authentication mechanisms to adapt to changing access requirements or security policies.</t>
  </si>
  <si>
    <t>AWS-DB-47</t>
  </si>
  <si>
    <t>Enabling audit logging on Amazon MemoryDB allows you to capture and store logs of activities performed on your clusters.</t>
  </si>
  <si>
    <t>1. Sign into the AWS Management Console 
- Sign into the AWS Management Console at https://console.aws.amazon.com/ with your AWS account credentials.
2. Open the Amazon MemoryDB Console 
- Navigate to the service using the `Find Services` search bar or by directly accessing the console at https://console.aws.amazon.com/memorydb/.
3. Select the Cluster 
- Choose the MemoryDB cluster for which you want to enable audit logging. Click on the cluster name to access its details page.
4. Enable Amazon CloudWatch Logs
- In the cluster details page, navigate to the `Logging` section.
- Click on `Modify` to edit the logging settings.
- Select the option to enable CloudWatch Logs.
- Choose an existing CloudWatch log group or create a new one to store the logs generated by the MemoryDB cluster activities.
- Optionally, you can specify a log retention period to define how long the logs will be stored.
- Click `Apply Changes` to enable CloudWatch Logs for the MemoryDB cluster.
5. Configure CloudWatch Logs
- Open the CloudWatch console by navigating to `CloudWatch` in the AWS Management Console.
- In the left-side menu, click on `Logs`.
- Create a new log group or select an existing log group that will store the MemoryDB logs.
- Configure log retention settings based on your retention requirements. Logs can be stored for a specific number of days or indefinitely.
- Define any necessary log group permissions to control access to the logs.
- Optionally, set up log exports or alarms for specific log events or patterns if needed.
6. Verify Logging Status
- Wait a few minutes for the changes to propagate and the logging configuration to take effect.
- Refresh the cluster details page to see the updated logging status.
- Verify that CloudWatch Logs is enabled for the MemoryDB cluster.
7. Monitor and Analyze Logs
- Navigate to the CloudWatch console and select the log group that stores the MemoryDB logs.
- Monitor the logs to gain insights into the activities and operations performed on your MemoryDB cluster.
- Use CloudWatch Logs features, such as log searching, filtering, and visualization, to analyze the logs and identify any security or operational issues.
- Establish appropriate log monitoring and alerting mechanisms to proactively identify and respond to potential security incidents or operational anomalies.</t>
  </si>
  <si>
    <t>AWS-DB-48</t>
  </si>
  <si>
    <t>This helps by removing or updating any IAM roles, security networks, encryption settings, audit logging, and authentication. By updating or removing a few things from these lists it helps tighten security and ensures that the users do not have excessive permissions.</t>
  </si>
  <si>
    <t>1. Sign into the AWS Management Console
- Sign into the AWS Management Console at https://console.aws.amazon.com/ with your AWS account credentials.
2. Open the Amazon MemoryDB Console 
- Navigate to the service using the `Find Services` search bar or by directly accessing the console at https://console.aws.amazon.com/memorydb/.
3. Select the Cluster
- Choose the Amazon MemoryDB cluster for which you want to update and review the security configuration. 
- Click on the cluster name to access its details page.
4. Review IAM Roles and Permissions
- In the cluster details page, navigate to the `Security` or `Access Control` section.
- Review the IAM roles and permissions associated with the cluster.
- Ensure that the IAM roles have appropriate permissions and follow the principle of least privilege.
- Review the IAM policies and make any necessary updates to align with your security requirements.
5. Review Network Security
- In the cluster details page, navigate to the `Security` or `Network &amp; Security` section.
- Review the Virtual Private Cloud (VPC), subnets, security groups, and network ACLs associated with the cluster.
- Ensure that the VPC and subnet configurations align with your security requirements.
- Review the security group rules and network ACL rules to ensure they restrict access to necessary ports, IP ranges, and protocols.
- Make any necessary updates to tighten the network security settings.
6. Review Encryption Settings
- In the cluster details page, navigate to the `Security` or `Encryption` section.
- Review the encryption settings for the cluster.
- Ensure that encryption at rest and in transit are enabled and the appropriate encryption options are chosen.
- Review any customer-managed keys used for encryption and verify their configurations.
7. Review Authentication and Access Control
- In the cluster details page, navigate to the `Security` or `Access Control` section.
- Review the authentication options and access control policies in place for the cluster.
- Ensure that the authentication mechanisms and access control policies align with your security requirements.
- Make any necessary updates to adapt to changing access requirements or security policies.
8. Review Audit Logging
- In the cluster details page, navigate to the `Monitoring` or `Logging` section.
- Review the logging configuration for the cluster.
- Ensure that the logs are captured and stored as expected.
- Please review the log retention settings and verify that they comply with your retention policies.
9. Regularly Monitor Security Bulletins
- Stay updated with AWS security bulletins, advisories, and best practices.
- Monitor AWS security announcements and subscribe to relevant security notifications.
- Regularly review and apply security patches, updates, and recommended configuration changes for Amazon MemoryDB.</t>
  </si>
  <si>
    <t>AWS-DB-49</t>
  </si>
  <si>
    <t>System Monitoring</t>
  </si>
  <si>
    <t>Implementing monitoring and alerting on Amazon MemoryDB allows you to proactively detect and respond to any performance issues, security events, or operational anomalies.</t>
  </si>
  <si>
    <t>1. Sign into the AWS Management Console 
- Sign into the AWS Management Console at https://console.aws.amazon.com/ with your AWS account credentials.
2. Open the Amazon MemoryDB Console
- Navigate to the service using the `Find Services` search bar or by directly accessing the console at https://console.aws.amazon.com/memorydb/.
3. Select the Cluster 
- Choose the Amazon MemoryDB cluster for which you want to implement monitoring and alerting. Click on the cluster name to access its details page.
4. Enable Amazon CloudWatch
- In the cluster details page, navigate to the `Monitoring` or `CloudWatch` section.
- Click on `Enable` to enable CloudWatch monitoring for the cluster.
- Select the appropriate CloudWatch metric categories to monitor, such as CPU utilization, memory utilization, network traffic, and storage capacity.
- Configure the desired granularity and period for metric collection.
- Click `Enable` or `Save` to enable CloudWatch monitoring for the cluster.
5. Set Up CloudWatch Alarms
- In the CloudWatch console, navigate to `Alarms` in the left-side menu.
- Click on `Create Alarm` to set up a new alarm.
- Select the CloudWatch metric related to the aspect you want to monitor, such as CPU utilization or memory utilization.
- Configure the alarm threshold based on your desired criteria, such as setting CPU utilization above a certain percentage.
- Define the actions to be taken when the alarm is triggered.
- Click `Create Alarm` to create the CloudWatch alarm.
6. Configure Amazon EventBridge Rules (Optional)
- In the Amazon EventBridge console, navigate to `Rules` in the left-side menu.
- Click on `Create rule` to set up a new rule.
- Define the event pattern or source that should trigger the rule, such as specific MemoryDB events or errors.
- Configure the target actions, such as sending notifications, executing AWS Lambda functions, or invoking AWS Step Functions.
- Click `Create` to create the EventBridge rule.
7. Configure Auto Scaling (Optional)
- In the MemoryDB cluster details page, navigate to the `Auto Scaling` section.
- Configure auto-scaling settings based on your workload and performance requirements.
- Define the scaling policies, such as increasing or decreasing the number of replica nodes based on CPU utilization or other metrics.
- Set the desired minimum and maximum number of replica nodes for the cluster.
- Click `Save` or `Apply Changes` to apply the auto-scaling configuration.
8. Regularly Review and Adjust Monitoring and Alarms
- Periodically review the CloudWatch metrics and alarms to ensure they align with your monitoring needs and performance expectations.
- Adjust the thresholds and actions based on changing workload patterns or performance requirements.
- Stay informed about new CloudWatch features and best practices to optimize your monitoring setup.</t>
  </si>
  <si>
    <t>Monitoring and Alerting is Enabled.</t>
  </si>
  <si>
    <t>Monitoring and Alerting is not Enabled.</t>
  </si>
  <si>
    <t>AWS-DB-50</t>
  </si>
  <si>
    <t>Ensure that Amazon MemoryDB clusters that store critical or stateful data have automatic backups enabled with a non-zero retention period. This setting configures MemoryDB to take snapshots of database and retain them for a defined number of days, allowing restoration of data in case of corruption, accidental deletion, or infrastructure failure.</t>
  </si>
  <si>
    <t>List snapshot settings for all memorydb clusters
```
aws memorydb describe-clusters \
 --query "Clusters[*].{Name:Name,SnapshotRetentionLimit:SnapshotRetentionLimit}"
```
- SnapshotRetentionLimit &gt; 0 ⇒ automatic snapshots enabled.
- SnapshotRetentionLimit = 0 or missing/null ⇒ automatic snapshots disabled.</t>
  </si>
  <si>
    <t>AWS-DB-51</t>
  </si>
  <si>
    <t>Plan the network architecture to isolate your DocumentDB instances within a secure Virtual Private Cloud (VPC). Configure appropriate security groups and network access control lists (ACLs) to control inbound and outbound traffic to your DocumentDB instances.</t>
  </si>
  <si>
    <t>1. Understand Amazon VPC Basics
- Familiarize yourself with Amazon Virtual Private Cloud (VPC) and its concepts.
- Learn about VPC components, including subnets, route tables, and security groups.
2. Determine VPC Requirements for DocumentDB
- Identify the specific networking requirements for your Amazon DocumentDB deployment.
- Consider factors such as network availability, fault tolerance, and security requirements.
3. Create a New VPC or Use an Existing VPC
- Decide whether to create a new VPC dedicated to Amazon DocumentDB or use an existing VPC.
- If creating a new VPC, follow the steps to create a VPC in the AWS Management Console.
4. Configure Subnets
- Determine the number and size of subnets needed for your DocumentDB deployment.
- Create the required subnets within your VPC, ensuring proper availability zone distribution.
5. Set Up Routing
- Configure the route tables associated with your subnets.
- Ensure that the route tables have the necessary routes for proper network connectivity.
6. Configure Security Groups
- Create or configure security groups to control inbound and outbound traffic to your DocumentDB instances.
- Define the necessary inbound rules to allow access from authorized sources.
7. Plan Connectivity Options
- Decide how your DocumentDB instances will connect to your VPC and other resources.
- Determine if you need to set up VPC peering, VPN connections, or AWS Direct Connect for connectivity.
8. Consider High Availability and Fault Tolerance
- Evaluate your requirements for high availability and fault tolerance.
- Design your network architecture to ensure that DocumentDB instances are deployed across multiple availability zones for resilience.
9. Implement Network Access Control
- Consider using network access control lists (ACLs) to provide an additional layer of security.
- Configure the ACLs to allow only necessary traffic and block unauthorized access.
10. Test and Validate the Network Architecture
- Ensure that your network architecture is correctly configured and meets your requirements.
- Test connectivity and verify that DocumentDB instances can be accessed securely.</t>
  </si>
  <si>
    <t>AWS-DB-52</t>
  </si>
  <si>
    <t>Creating a VPC, configuring subnets, and creating security groups help isolate your DocumentDB instances within your virtual network and control inbound and outbound traffic.</t>
  </si>
  <si>
    <t>1. Sign into the AWS Management Console
- Sign into the AWS Management Console at https://console.aws.amazon.com/ with your AWS account credentials.
2. Open the Amazon VPC Console
- Navigate to the service using the `Find Services` search bar or by directly accessing the console at https://console.aws.amazon.com/vpc/.
3. Create a VPC (Virtual Private Cloud)
- Click on the `Create VPC` button to create a new VPC.
- Provide the necessary details, such as VPC name, CIDR block, and additional configuration options.
- Click on `Create` to create the VPC.
4. Configure VPC Subnets
- Once the VPC is created, navigate to the `Subnets` section in the VPC console.
- Click on the `Create subnet` button to create a new subnet.
- Provide the necessary details, such as subnet name, VPC selection, and subnet CIDR block.
- Repeat this step to create multiple subnets within your VPC, if required.
5. Create Security Groups
- Navigate to the `Security Groups` section in the VPC console.
- Click the `Create security group` button to create a new security group.
- Provide a name and description for the security group.
- Configure inbound and outbound rules to allow the necessary traffic to and from the DocumentDB instances.
- Repeat this step to create additional security groups if needed.
6. Launch Amazon DocumentDB Cluster in VPC
- Navigate to the service using the "Find Services" search bar or by directly accessing the console at https://console.aws.amazon.com/docdb/.
- Click on `Create database` to create a new DocumentDB cluster.
- Configure the necessary parameters, such as cluster name, instance specifications, and storage options.
- In the `Network &amp; Security` section, select the VPC and subnets you created earlier.
- Choose the appropriate security group(s) to apply to the DocumentDB cluster.
- Click `Create` to launch the DocumentDB cluster in the configured VPC.
7. Test Connectivity
- Once the DocumentDB cluster is launched, validate that you can connect to it from authorized sources.
- Use the appropriate database client or tools to establish a connection and verify connectivity.
8. Monitor and Update Security Groups
- Regularly monitor and update the security groups associated with the DocumentDB cluster.
- Modify the inbound and outbound rules to ensure appropriate access control and security.</t>
  </si>
  <si>
    <t>AWS-DB-53</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</si>
  <si>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enable encryption at rest. 
- Click on the cluster name to access its details page.
- In the cluster details page, navigate to the "Configuration" section.
4. Enable Encryption at Rest
- Under the `Storage` section.
- Click on the "Edit" button or "Modify" option to configure the encryption settings.
- Choose the option to enable encryption at rest for the cluster.
5. Choose the Encryption Key
- Select the AWS Key Management Service (KMS) key that you want to use for encrypting your DocumentDB data.
- You can choose an existing KMS key or create a new one.
- Ensure that the KMS key you select has appropriate permissions for DocumentDB to use it.
6. Save the Configuration
- Click the `Save` button to apply the encryption at rest configuration.
- DocumentDB will start the process of encrypting the existing data and all new data written to the cluster.
7. Verify Encryption Status
- Monitor the cluster status to ensure that the encryption process is completed successfully.
- Once the encryption is enabled, the cluster status will reflect the updated encryption status.
8. Test Connectivity
- Validate that you can still connect to the DocumentDB cluster after enabling encryption at rest.
- Ensure that your applications and authorized users can access the encrypted data.
9. Monitor and Manage Encryption
- Regularly monitor the encryption status of your DocumentDB cluster.
- Ensure that the encryption remains enabled and that no unauthorized modifications are made.</t>
  </si>
  <si>
    <t>Encryption at Rest is Enabled.</t>
  </si>
  <si>
    <t>Encryption at Rest is not Enabled.</t>
  </si>
  <si>
    <t>AWS-DB-54</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</si>
  <si>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enable encryption in transit.
- Click on the cluster name to access its details page.
- In the cluster details page, navigate to the "Configuration" section.
4. Enable Encryption in Transit
- Under the `Network &amp; Security` section.
- Click on the `Edit` button or `Modify` option to configure the encryption settings.
- Enable the option for encryption in transit by choosing the appropriate setting.
- Note that encryption in transit uses SSL/TLS to secure communications between your applications and the DocumentDB cluster.
5. Save the Configuration
- Click on the "Save" button to apply the encryption in transit configuration.
- DocumentDB will automatically handle the SSL/TLS encryption for network traffic between clients and the cluster.
6. Validate Encryption in Transit
- Test the connectivity to your DocumentDB cluster from your applications or clients.
- Ensure that the communication is established securely using SSL/TLS encryption.
7. Monitor and Maintain Encryption in Transit
- Regularly monitor the encryption in transit configuration for your DocumentDB cluster.
- Stay informed about updates or changes in SSL/TLS protocols and encryption standards.
- Keep your client applications current to ensure they support the latest encryption protocols.</t>
  </si>
  <si>
    <t>Encryption in Transit is Enabled.</t>
  </si>
  <si>
    <t>Encryption in Transit is not Enabled.</t>
  </si>
  <si>
    <t>AWS-DB-55</t>
  </si>
  <si>
    <t>Configure authentication mechanisms for your DocumentDB instances, such as using AWS Identity and Access Management (IAM) users or database users. Define appropriate user roles and permissions to control access to the DocumentDB instances and databases.</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</si>
  <si>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implement access control and authentication. 
- Click on the cluster name to access its details page.
- In the cluster details page, navigate to the "Configuration" section.
4. Enable Authentication
- Under the `Network &amp; Security` section.
- Click on the `Edit` button or `Modify` option to configure the authentication settings.
- Enable the option for authentication by choosing the appropriate setting.
- DocumentDB supports authentication through username and password or through AWS Identity and Access Management (IAM) roles.
5. Configure Database Users
- In the cluster details page, navigate to the `Users` or `Database users` section.
- Click the `Add user` button to create a new database user.
- Enter the username and password for the database user.
- Assign appropriate permissions to the user, such as read-only or read-write access to specific databases or collections.
6. Save the Configuration
- Click on the `Save` button to apply the authentication and access control configuration.
- DocumentDB will enforce authentication for connections to the cluster.
7. Test Authentication
- Validate that your client applications or tools can connect to the DocumentDB cluster using the configured authentication credentials.
- Ensure that the authentication process is successfully completed.
8. Monitor and Manage Access Control
- Regularly monitor and manage the access control configuration for your DocumentDB cluster.
- Review and update the permissions assigned to database users as needed.
- Remove any unnecessary or unused database users to minimize security risks.
9. Consider IAM Authentication (Optional)
- If desired, you can also configure IAM authentication for your DocumentDB cluster.
- Follow the AWS documentation to set up IAM authentication for DocumentDB, if applicable.</t>
  </si>
  <si>
    <t>AWS-DB-56</t>
  </si>
  <si>
    <t>Enable audit logging to capture database activities, including login attempts, queries, and modifications. Send the logs to Amazon CloudWatch or a centralized log management system for analysis and monitoring.</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</si>
  <si>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enable audit logging. 
- Click on the cluster name to access its details page.
- In the cluster details page, navigate to the "Configuration" section.
4. Enable Audit Logging
- Under the `Database options` or `Database features` section.
- Click on the `Edit` button or `Modify` option to configure the audit logging settings.
- Enable the option for audit logging by choosing the appropriate setting.
- Specify the destination for the audit logs, which can be an Amazon CloudWatch Logs group or an Amazon S3 bucket.
5. Configure Audit Log Destination
- If you choose to send audit logs to an Amazon CloudWatch Logs group, select the existing group or create a new one.
- If you choose to send audit logs to an Amazon S3 bucket, select the existing bucket or create a new one. Provide the necessary permissions for DocumentDB to write logs to the bucket.
6. Set Audit Log Retention Period
- Specify the retention period for the audit logs, indicating how long the logs should be retained in the selected destination.
- Consider your compliance and regulatory requirements when determining the retention period.
7. Save the Configuration
Click on the `Save` button to apply the audit logging configuration.
DocumentDB will start recording audit logs according to the configured settings.
8. Validate Audit Logging
- Perform operations on your DocumentDB cluster to generate audit log events.
- Verify that the audit logs are recorded and sent to the specified destination.
- Review the logs to ensure they contain the expected information and events.
9. Monitor and Analyze Audit Logs
- Use Amazon CloudWatch Logs or other log analysis tools to monitor and analyze the audit logs generated by DocumentDB.
- Set up log metrics, alarms, and notifications to detect unusual activities or security incidents.
- Review audit logs regularly to identify potential security threats, compliance violations, or unauthorized access attempts.</t>
  </si>
  <si>
    <t>AWS-DB-57</t>
  </si>
  <si>
    <t>Stay informed about the latest security updates and patches released by Amazon for DocumentDB. Regularly apply updates and patches to your DocumentDB instances to protect against known vulnerabilities.</t>
  </si>
  <si>
    <t>1. Stay Informed
- Stay updated with Amazon DocumentDB announcements, release notes, and security bulletins.
- Subscribe to AWS newsletters, forums, and notifications to receive timely updates regarding updates and patches.
2. Plan for Maintenance Windows
- Determine a suitable maintenance window to apply updates and patches to your DocumentDB cluster.
- Consider the impact on your applications and users when scheduling the maintenance window.
3. Monitor the AWS Management Console
- Regularly check the AWS Management Console for notifications related to available updates and patches for your DocumentDB cluster.
- The console will provide information on new versions and available patches.
4. Review the Release Notes and Changelog
- Before applying any updates or patches, review the release notes and changelog for the new version or patch.
- Pay attention to any compatibility or breaking changes that may require application adjustments.
5. Create a Test Environment (Optional)
- If feasible, create a separate test environment that closely resembles your production environment.
- Deploy a copy of your DocumentDB cluster in the test environment to test the updates and patches before applying them to production.
6. Apply Updates and Patches
- During the scheduled maintenance window, initiate the process to apply updates and patches to your DocumentDB cluster.
- Follow the recommended procedure provided by AWS, which may involve a few simple clicks in the AWS Management Console.
- Ensure that you select the appropriate version or patch to apply.
7. Monitor the Update Process
- Monitor the progress of the update or patch application for your DocumentDB cluster.
- AWS will provide status updates during the process to keep you informed.
8. Verify Post-Update Functionality
- After the update or patch is applied, test the functionality of your applications that rely on the DocumentDB cluster.
- Verify that your applications are working as expected and that any integration or dependencies are intact.
9. Review and Update Documentation
- Update your documentation, including standard operating procedures (SOPs), to reflect the new version or patch applied to the DocumentDB cluster.
- Document any changes or considerations specific to the update or patch.
10. Monitor for New Updates
- Continuously monitor for new updates and patches released by AWS for DocumentDB.
- Repeat the update process regularly to ensure your DocumentDB cluster remains up to date with the latest security enhancements and bug fixes.</t>
  </si>
  <si>
    <t>AWS-DB-58</t>
  </si>
  <si>
    <t>This helps by alerting the system if any unusual event has occurred or if a particular threshold has been achieved because the user is able to set a desired interval or the cluster. This then allows system administrators to swiftly correct the situation and avoid subsequent complications if something unusual is happening.</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</si>
  <si>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implement monitoring and alerting. 
- Click on the cluster name to access its details page.
- In the cluster details page, navigate to the "Monitoring" section.
4. Enable Enhanced Monitoring
- Under the `Enhanced Monitoring` section.
- Click on the `Edit` button or `Modify` option to configure enhanced monitoring settings.
- Enable the desired metrics and set the desired monitoring interval for the cluster.
- Enhanced monitoring provides additional insights into the performance and health of your DocumentDB cluster.
5. Set Up CloudWatch Alarms
- Scroll down to the `CloudWatch Alarms` section.
- Click on the `Create alarm` button.
- Configure the CloudWatch alarm based on the metrics you want to monitor and the thresholds you want to set.
- Specify the actions to be taken when the alarm is triggered, such as sending notifications or executing automated actions.
6. Customize Metrics and Dashboards (Optional)
- If desired, you can customize the metrics and dashboards in Amazon CloudWatch to suit your specific monitoring requirements.
- Create custom metrics, build personalized dashboards, and set up alarms based on your application's unique needs.
7. Test Monitoring and Alerting
- Perform operations on your DocumentDB cluster to generate metric data and trigger the configured alarms.
- Verify that CloudWatch is capturing the metrics and triggering the appropriate actions based on your alarm settings.
8. Regularly Review and Fine-Tune
- Regularly review the monitoring metrics, CloudWatch alarms, and any event-driven actions triggered by DocumentDB events.
- Fine-tune the monitoring settings, alarms, and notifications based on the observed patterns and requirements of your application.</t>
  </si>
  <si>
    <t>AWS-DB-59</t>
  </si>
  <si>
    <t>Set up automated backups for your DocumentDB instances to ensure data durability and recoverability. Consider implementing a disaster recovery plan that includes data replication across different availability zones or regions.</t>
  </si>
  <si>
    <t>1. Sign into the AWS Management Console
- Sign into the AWS Management Console at https://console.aws.amazon.com/ with your AWS account credentials.
2. Open the Amazon DocumentDB Console
- Navigate to the service using the `Find Services` search bar or by directly accessing the console at https://console.aws.amazon.com/docdb/.
3. Select the DocumentDB Cluster
- Choose the Amazon DocumentDB cluster for which you want to implement backup and disaster recovery. 
- Click on the cluster name to access its details page.
- In the cluster details page, navigate to the "Backup" section.
4. Enable Automated Backups
- Under the `Automated backups` section.
- Click on the `Edit` button or `Modify` option to configure automated backup settings.
- Enable automated backups by choosing the desired backup retention period.
- Specify the number of days for which automated backups should be retained.</t>
  </si>
  <si>
    <t>AWS-DB-60</t>
  </si>
  <si>
    <t>1. Perform Manual Backups (Optional)
- If desired, you can also create manual backups of your DocumentDB cluster.
- In the cluster details page, navigate to the `Backup` section.
- Click on the `Create backup` button.
- Provide a name for the backup and confirm the action.
2. Restore from Backups (Optional)
- If a disaster occurs or you need to restore your DocumentDB cluster to a previous state, you can restore it from the available backups.
- In the cluster details page, navigate to the `Backup` section.
- Choose the backup from which you want to restore.
- Follow the prompts and provide the necessary information to initiate the restore process.
3. Test Backup and Restore Procedures
- Periodically test the backup and restore procedures to ensure they work as expected.
- Perform test restores on non-production environments to validate the integrity and completeness of the backup data.
4. Regularly Monitor and Validate Backups
- Regularly monitor the backup status and validate that the backups are completed successfully.
- Monitor backup storage usage to ensure it is within the desired limits and plan for additional storage as needed.</t>
  </si>
  <si>
    <t>AWS-DB-61</t>
  </si>
  <si>
    <t>Periodically perform security assessments, including vulnerability assessments and penetration testing, to identify and address any security weaknesses. Review your security configuration against best practices and industry standards.</t>
  </si>
  <si>
    <t>1. Define the Scope of the Security Assessment
- Clearly define the scope of the security assessment for your Amazon DocumentDB cluster.
- Determine the objectives, areas of focus, and any specific compliance or security standards you must adhere to.
2. Review Security Documentation
- Familiarize yourself with the AWS security best practices and documentation related to Amazon DocumentDB.
- Review the AWS Shared Responsibility Model and understand the security controls provided by AWS.
3. Assess Network Security
- Review the network security configuration of your Amazon DocumentDB cluster.
- Ensure it is deployed within a secure Virtual Private Cloud (VPC) with appropriate security groups and network access control lists (ACLs).
- Validate that the network traffic to and from the cluster is appropriately restricted based on your security requirements.
4. Evaluate Encryption Configuration
- Assess the encryption settings for your Amazon DocumentDB cluster.
- Verify that encryption at rest is enabled and that the data stored in the cluster is encrypted.
- Validate that encryption in transit is enforced, ensuring that all client connections to the cluster are encrypted using SSL/TLS.
5. Review Access Control Mechanisms
- Evaluate the access control mechanisms implemented for your Amazon DocumentDB cluster.
- Ensure that appropriate Identity and Access Management (IAM) policies and roles are in place to control access to the cluster.
- Review user accounts and their privileges, and validate that multi-factor authentication (MFA) is enforced for administrative access.
6. Examine Audit Logging and Monitoring
- Review the audit logging and monitoring configuration for your Amazon DocumentDB cluster.
- Verify that audit logging is enabled, capturing relevant database activities and events.
- Evaluate the monitoring setup using Amazon CloudWatch or other tools to detect unusual or suspicious activities.
7. Assess Backup and Disaster Recovery
- Evaluate the backup and disaster recovery mechanisms in place for your Amazon DocumentDB cluster.
- Verify that automated backups are enabled and configured with an appropriate retention period.
- Validate that manual backups can be performed and restored successfully.
8. Perform Vulnerability Scanning and Penetration Testing (If Applicable)
- If allowed and within the terms of service, perform vulnerability scanning and penetration testing on your Amazon DocumentDB cluster.
- Conduct security assessments to identify any vulnerabilities or weaknesses that could be exploited.
9. Document Findings and Remediation Plan
- Document the findings of your security assessment, including any identified vulnerabilities or areas of improvement.
- Develop a remediation plan that addresses the identified issues and outlines the necessary actions to enhance the security posture of your DocumentDB cluster.
10. Implement Remediation Measures
- Implement the necessary remediation measures based on your remediation plan.
- Apply security patches, adjust configuration settings, and strengthen access controls as required.
11. Regularly Repeat the Security Assessment
- Conduct regular security assessments on your Amazon DocumentDB cluster to ensure ongoing compliance and identify new risks or vulnerabilities.
- Stay updated with security best practices and apply any relevant updates or patches to your cluster.</t>
  </si>
  <si>
    <t>AWS-DB-62</t>
  </si>
  <si>
    <t>List deletion protection status for all DocumentDB clusters: 
```
aws docdb describe-db-clusters \
 --query "DBClusters[*].{DBClusterIdentifier:DBClusterIdentifier,DeletionProtection:DeletionProtection}"
```
- DeletionProtection: true ⇒ Deletion protection is enabled.
- DeletionProtection: false ⇒ Deletion protection is not enabled (non-compliant).</t>
  </si>
  <si>
    <t>AWS-DB-63</t>
  </si>
  <si>
    <t>To access Amazon Keyspaces, the user would be required to log in with their AWS credentials. Once logged in the user can access the AWS resources and can explore the resources that Amazon Keyspaces offers. Amazon Keyspaces offers a lot of security that can mitigate a potential attack.</t>
  </si>
  <si>
    <t>1. Sign in to the AWS Management Console
- Sign in to the AWS Management Console at https://console.aws.amazon.com/ with your AWS account credentials.
2. Open the Amazon Keyspaces Console
- Navigate to the service using the `Find Services` search bar or by directly accessing the console at https://console.aws.amazon.com/keyspaces/.
3. Explore Amazon Keyspaces Security Features
- In the Amazon Keyspaces console, navigate to the `Features` or `Security` section to explore the available security features.
- Take note of the following critical security features:
 - Encryption at Rest: Understand how Amazon Keyspaces provides encryption at rest for your data. It uses server-side encryption by default, ensuring that data stored in Keyspaces is encrypted.
 - Encryption in Transit: Learn how to configure encryption in transit for data transmitted between your client applications and Amazon Keyspaces. Amazon Keyspaces supports Transport Layer Security (TLS) encryption to secure the communication channel.
 - Virtual Private Cloud (VPC) Support: Explore the VPC support options Amazon Keyspaces provides. It allows you to deploy your Keyspaces resources within your VPC for enhanced network isolation and control.
 - Authentication Options: Understand the authentication mechanisms available in Amazon Keyspaces. IAM for Cassandra allows you to use AWS Identity and Access Management (IAM) to authenticate and authorize client connections to Keyspaces.
 - Access Control: Learn about access control options in Amazon Keyspaces. It supports fine-grained access control using Access Control Lists (ACLs) at the table and row level to manage access permissions for different users or roles.
 - Audit Logging: Explore how to enable audit logging for Amazon Keyspaces. Amazon CloudWatch Logs can capture and store logs from your Keyspaces resources, providing visibility into activities for security and compliance purposes.
4. Documentation and Resources
- Access the official Amazon Keyspaces documentation by navigating to the `Documentation` or `Learn` section in the Amazon Keyspaces console.
- Review the comprehensive documentation to gain in-depth knowledge about each security feature, including best practices, configuration options, and implementation details.
- Utilize other AWS resources such as whitepapers, blogs, and security-related documentation further to enhance your understanding of Amazon Keyspaces security features.</t>
  </si>
  <si>
    <t>Keyspace Security is Configured.</t>
  </si>
  <si>
    <t>Keyspace Security is not Configured.</t>
  </si>
  <si>
    <t>AWS-DB-64</t>
  </si>
  <si>
    <t>In order to access Amazon Keyspaces the user is required to set specific networking parameters and security measurements without these extra steps they will not be able to access it. Users are required to create or select a virtual private cloud (VPC) and define their inbound and outbound rules accordingly.</t>
  </si>
  <si>
    <t>1. Create or Select a Virtual Private Cloud (VPC)
- Sign in to the AWS Management Console and open the Amazon VPC console at https://console.aws.amazon.com/vpc/.
- Create a new VPC or select an existing VPC where you want to deploy your Amazon Keyspaces resources.
2. Configure Subnets
- In the VPC console, navigate to `Subnets` in the left-side menu.
- Create or select the subnets within your VPC where you want to deploy your Amazon Keyspaces resources.
- Ensure you have private subnets to isolate your Keyspaces resources from the public internet.
3. Define Security Groups
- In the VPC console, navigate to `Security Groups` in the left-side menu.
- Create a new security group or select an existing one for your Amazon Keyspaces resources.
- Configure inbound and outbound rules in the security group to control traffic access.
 - Allow inbound access only from trusted sources, such as specific IP ranges or security groups, on the necessary ports used by Amazon Keyspaces.
 - Define outbound rules based on your requirements, allowing outbound traffic to necessary destinations or ports.
- Associate the security group with your Amazon Keyspaces resources.
4. Configure Network Access Control Lists (ACLs)
- In the VPC console, navigate to `Network ACLs` in the left-side menu.
- Create or select the network ACLs associated with the subnets used by your Amazon Keyspaces resources.
- Configure inbound and outbound rules in the network ACLs to control traffic access.
 - Define rules based on your security requirements, allowing only necessary protocols, ports, and IP ranges.
 - list text hereDeny unnecessary or unwanted traffic.
- Associate the network ACLs with the subnets used by your Amazon Keyspaces resources.
5. Configure VPC Endpoints
- In the VPC console, navigate to `Endpoints` in the left-side menu.
- Create or select the VPC endpoints required for Amazon Keyspaces.
- If you need to access Keyspaces from within your VPC, create a VPC endpoint for Amazon Keyspaces to connect your applications securely.
- If you need to access Keyspaces from another VPC or on-premises network, set up VPC peering or a transit gateway to establish a secure connection.
6. Verify Connectivity and Test
- Launch an Amazon EC2 instance within the same VPC and subnet as your Amazon Keyspaces resources or use an existing one.
- Connect to the EC2 instance using SSH or other remote access methods.
- Test the connectivity to your Amazon Keyspaces resources by trying to connect to them using the appropriate client or utility.
- Verify that the network security settings allow the necessary traffic and deny unauthorized access.</t>
  </si>
  <si>
    <t>AWS-DB-65</t>
  </si>
  <si>
    <t>Once a user is logged in to their AWS account and has access to their Amazon Keyspaces they are encouraged to choose from the following two options to encrypt their data. Depending on which key they select for encryption at rest would store the data according to their preference. For encryption in transit the user is also encouraged to choose from two options depending on if the data needs to be encrypted during transit.</t>
  </si>
  <si>
    <t>1. Sign in to the AWS Management Console
- Sign in to the AWS Management Console at https://console.aws.amazon.com/ with your AWS account credentials.
2. Open the Amazon Keyspaces Console
- Navigate to the service using the `Find Services` search bar or by directly accessing the console at https://console.aws.amazon.com/keyspaces/.
3. Select the Keyspace
- Choose the Keyspace (database) for which you want to enable encryption at rest and in transit.
- Click on the Keyspace name to access its details page.
4. Enable Encryption at Rest
- In the Keyspace details page, click on the `Configuration` tab.
- Under the `Encryption` section, locate the "Encryption at Rest" option.
- Click on `Edit`.
- Select the desired encryption setting:
 - Default Encryption: Choose this option to use the default AWS-managed key for encryption at rest. Amazon Keyspaces automatically encrypts your data using this default key.
 - Customer Managed Key (CMK): Choose this option if you want to use your own AWS Key Management Service (KMS) customer-managed key for encryption. Select the appropriate CMK from the dropdown menu.
- Click "Save" to enable encryption at rest for the Keyspace.
5. Enable Encryption in Transit
- In the Keyspace details page, click on the `Configuration` tab.
- Under the `Encryption` section, locate the "Encryption in Transit" option.
- Click on `Edit`.
- Select the desired encryption setting:
 - Encryption in Transit Enabled: Choose this option to enable encryption in transit for data transmitted between your client applications and Amazon Keyspaces. Keyspaces support Transport Layer Security (TLS) encryption for secure communication.
 - Encryption in Transit Disabled: Choose this option if you do not require encryption in transit.
- Click "Save" to enable encryption in transit for the Keyspace.
6. Verify Encryption Status
- Wait a few minutes for the changes to propagate and the encryption settings to take effect.
- Refresh the Keyspace details page to see the updated encryption status.
- Verify that encryption at rest and in transit are enabled for the Keyspace.</t>
  </si>
  <si>
    <t>AWS-DB-66</t>
  </si>
  <si>
    <t>Ensure that Amazon Keyspaces tables have Point-in-Time Recovery (PITR) enabled. When PITR is enabled, Amazon Keyspaces automatically creates continuous backups of table data, allowing tables to be restored to any point in time within the last 35 days. This protection is applied at the table level and provides defense against accidental writes, deletions, and other data loss scenarios.</t>
  </si>
  <si>
    <t>List PITR status for all tables in a keyspace:
```
aws keyspaces get-table \
 --keyspace-name &lt;keyspace-name&gt; \
 --table-name &lt;table-name&gt; 
```
- If the value of pointInTimeRecovery = DISABLED, this means PITR is turned off</t>
  </si>
  <si>
    <t>AWS-DB-67</t>
  </si>
  <si>
    <t>This helps ensure that all the necessary security measurements are taken to prevent a cyber-attack. Such as utilizing VPC, creating certain inbound and outbound rules, and ACLs.</t>
  </si>
  <si>
    <t>1. Sign in to the AWS Management Console 
- Sign in 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for which you want to configure network security. 
- Click on the cluster name to access its details page.
4. Configure Security Groups
- In the cluster details page, navigate to the `Connectivity &amp; Security` or `Network &amp; Security` section.
- Under `Security Groups`, click on `Manage security groups`.
- Click on `Create new security group` or select an existing security group associated with your Neptune cluster.
- Configure inbound and outbound rules within the security group to control network traffic.
 - For inbound rules, specify the allowed source IP addresses or security groups and the necessary ports for accessing the Neptune cluster.
 - For outbound rules, define the allowed destination IP addresses or security groups and the required ports for outbound connections from the Neptune cluster.
- Save the security group settings.
5. Configure Network Access Control Lists (ACLs)
- In the cluster details page, navigate to the `Connectivity &amp; Security` or `Network &amp; Security` section.
- Under `Network Access Control Lists (ACLs)`, click on `Manage network ACLs`.
- Create a new network ACL or select an existing one associated with your Amazon Neptune cluster.
- Configure inbound and outbound rules within the network ACL to control network traffic at the subnet level.
- Define rules based on IP address ranges, protocols, and ports to allow or deny specific traffic.
- Consider security best practices and compliance requirements when configuring the network ACL rules.
- Save the network ACL settings.
6. Verify Network Security Configuration
- Review the security group and network ACL settings to ensure they align with your security requirements.
- Confirm that the inbound and outbound rules only allow necessary traffic and deny unauthorized access.
- Verify that your Neptune cluster's security groups and network ACLs are correctly configured.
7. Test Network Connectivity
- Launch an Amazon EC2 instance within the same VPC and subnet as your Neptune cluster, or use an existing one.
- Connect to the EC2 instance using SSH or other remote access methods.
- Test the network connectivity to your Neptune cluster by attempting to connect to it using the appropriate client or utility.
- Ensure that the network security settings allow the necessary traffic and deny unauthorized access.</t>
  </si>
  <si>
    <t>AWS-DB-68</t>
  </si>
  <si>
    <t>1. Sign into the AWS Management Console 
- Sign into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for which you want to enable encryption at rest. 
- Click on the cluster name to access its details page.
4. Enable Encryption at Rest
- In the cluster details page, navigate to the `Configuration` or `Encryption at Rest` section.
- Under `Encryption at Rest`, click on `Modify`.
- In the `Encryption at Rest` dialog box, select the encryption option you prefer:
 - AWS managed key (default): Choose this option to use the default AWS managed key for encryption.
 - Customer-managed key (CMK): Choose this option if you want to use your own AWS Key Management Service (KMS) customer-managed key for encryption. Select the appropriate CMK from the dropdown menu.
- Click `Apply Changes` to enable encryption at rest for the Neptune cluster.
5. Verify Encryption Status
- Wait a few minutes for the changes and configuration to take effect. 
- Refresh the cluster details page to see the updated encryption status.
- Verify that encryption at rest is enabled for the Neptune cluster.</t>
  </si>
  <si>
    <t>AWS-DB-69</t>
  </si>
  <si>
    <t>Enabling encryption in transit helps that the data is protected when it is moving from one location to another.</t>
  </si>
  <si>
    <t>1. Sign into the AWS Management Console 
- Sign into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for which you want to implement encryption in transit.
- Click on the cluster name to access its details page.
4. Enable SSL/TLS Encryption
- In the cluster details page, navigate to the `Configuration` or `Encryption in Transit` section.
- Under `Encryption in Transit`, ensure that the `Enable` option is selected.
- Optionally, you can also select the `Enforce` option to require SSL/TLS encryption for all client connections to the Neptune cluster.
- Click `Apply Changes` to enable SSL/TLS encryption for the Neptune cluster.
5. Update Client Applications
- When connecting to the Neptune cluster, update your client applications to establish an SSL/TLS-encrypted connection.
- Consult your client drivers or libraries documentation or configuration settings to enable SSL/TLS encryption.
- Configure the necessary SSL/TLS settings, such as specifying the SSL/TLS certificate to use.
6. Verify Encryption in Transit
- Test the connection to the Neptune cluster from your client application.
- Ensure that the connection is established using SSL/TLS encryption.
- Verify that all data transmitted between your client applications and the Neptune cluster is encrypted in transit.</t>
  </si>
  <si>
    <t>Data in Transit is Encrypted.</t>
  </si>
  <si>
    <t>Data in Transit is not Encrypted.</t>
  </si>
  <si>
    <t>AWS-DB-70</t>
  </si>
  <si>
    <t>This helps ensure that there are specific IAM roles and policies that are given the necessary information within a Neptune DB cluster to operate as needed.</t>
  </si>
  <si>
    <t>1. Sign into the AWS Management Console 
- Sign into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on which you want to implement authentication and access control. 
- Click on the cluster name to access its details page.
4. Enable IAM Database Authentication
- In the cluster details page, navigate to the `Configuration` or `Database Authentication` section.
- Under `Database Authentication`, select the option to enable IAM database authentication.
- Click `Apply Changes` to enable IAM database authentication for the Neptune cluster.
5. Configure IAM Roles and Policies
- Open the AWS Identity and Access Management (IAM) console by navigating to `IAM` in the AWS Management Console.
- Create IAM roles and policies that define the desired access control for your Neptune resources.
- Assign the necessary permissions to the IAM roles to allow specific actions on the Neptune cluster, such as read, write, or manage operations.
- Associate the IAM roles with the appropriate users, groups, or AWS services that need access to the Neptune cluster.
6. Test IAM Database Authentication
- Update your client applications or tools to use IAM database authentication when connecting to the Neptune cluster.
- Configure your applications to assume the necessary IAM roles before establishing a connection to Neptune.
- Test the connection from your client application to the Neptune cluster to verify that IAM database authentication is working as expected.
- Ensure that users or services are authenticated and authorized based on the IAM roles and policies defined.
7. Regularly Review and Update IAM Roles and Policies
- Periodically review your IAM roles and policies to ensure they align with your security requirements and access control needs.
- Make necessary updates to IAM roles and policies to adapt to changes in user access requirements or organizational security policies.
- Follow the principle of least privilege and ensure that users or services have only the necessary permissions to perform their required actions on the Neptune cluster.</t>
  </si>
  <si>
    <t>AWS-DB-71</t>
  </si>
  <si>
    <t>This control is important because it helps ensure activity within the cluster and identifies who has last modified the document and who has access to it, in case of breaches. It also ensures compliance with regulation requirements.</t>
  </si>
  <si>
    <t>1. Sign into the AWS Management Console 
- Sign into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on which you want to enable audit logging. Click on the cluster name to access its details page.
4. Enable Amazon CloudWatch Logs
- In the cluster details page, navigate to the `Monitoring` or `Logging` section.
- Under `CloudWatch Logs`, click `Enable` to enable logging for the Neptune cluster.
- Select an existing CloudWatch Logs group or create a new one to store the logs.
- Choose the appropriate retention period for the logs, considering your compliance and retention requirements.
- Click `Save` or `Apply Changes` to enable CloudWatch Logs for the Neptune cluster.
5. Configure Log Levels (Optional)
- In the cluster details page, navigate to the `Configuration` or `Logging` section.
- Under `Logging`, you may have the option to configure log levels for different components of Neptune, such as query logs or error logs.
- Adjust the log levels according to your logging and troubleshooting needs.
- Click `Apply Changes` to save the log level configuration.
6. Review and Analyze Logs
- Access the Amazon CloudWatch console by navigating to `CloudWatch` in the AWS Management Console.
- Go to the CloudWatch Logs section and locate the log group associated with your Neptune cluster.
- Select the log group and review the logs generated by Neptune.
- Analyze the logs for troubleshooting, performance monitoring, or auditing purposes.
7. Set Up Log Metric Filters and Alarms (Optional)
- In the CloudWatch console, navigate to `Metric Filters` in the left-side menu.
- Click on `Create metric filter` to set up filters to extract specific information from the Neptune logs.
- Define the filter patterns to capture the desired log events and extract the required metrics.
- Configure alarms based on the extracted metrics to trigger notifications or automated actions when specific conditions are met.
8. Regularly Monitor Logs
- Continuously monitor the logs generated by Neptune using the CloudWatch Logs console or programmatically using the CloudWatch APIs.
- Review the logs regularly to identify any abnormal or suspicious activities.
- Set up appropriate notifications or alerts to proactively respond to critical log events.</t>
  </si>
  <si>
    <t>AWS-DB-72</t>
  </si>
  <si>
    <t>1. Establish a Security Review Schedule
- Determine a regular schedule for reviewing and updating the security configuration of your Amazon Neptune environment.
- Consider factors such as the frequency of changes, compliance requirements, and industry best practices to determine the appropriate review interval.
2. Monitor AWS Security Bulletins
- Stay informed about AWS security updates and announcements related to Amazon Neptune.
- Regularly review AWS security bulletins and notifications to identify any security patches, updates, or new features relevant to your Neptune environment.
- Take note of any security recommendations or best practices provided by AWS.
3. Review IAM Roles and Policies
- Access the AWS Identity and Access Management (IAM) console by navigating to `IAM` in the AWS Management Console.
- Review the IAM roles and policies associated with your Neptune resources.
- Ensure that the assigned permissions align with the principle of least privilege and reflect the current access requirements.
- Update the IAM roles and policies as needed to adapt to changes in user access or security requirements.
4. Review Security Groups and Network ACLs
- Access the Amazon Neptune console by navigating to the service using the `Find Services` search bar or by directly accessing the console at https://console.aws.amazon.com/neptune/.
- In the Neptune console, navigate to the `Connectivity &amp; Security` or `Network &amp; Security` section.
- Review the security groups and network ACLs associated with your Neptune clusters.
- Ensure that the inbound and outbound rules are up to date and aligned with your security requirements.
- Remove any unnecessary or outdated rules and add new rules if required.
5. Review Encryption Settings
- Navigate to the `Configuration` section or relevant encryption settings in the Neptune console.
- Review the encryption settings for both encryption at rest and encryption in transit.
- Ensure that the appropriate encryption options and key management strategies are in place.
- Consider rotating encryption keys periodically, following best practices and compliance requirements.
6. Review VPC Configuration
- Access the Amazon VPC console by navigating to `VPC` in the AWS Management Console.
- Review the VPC configuration associated with your Neptune clusters.
- Ensure the subnets, routing tables, and VPC peering settings are configured correctly.
- Verify that the network architecture provides your Neptune resources' desired isolation and connectivity.
7. Conduct Security Assessments
- Periodically conduct security assessments and penetration testing on your Neptune environment.
- Engage security experts or use appropriate security tools to identify vulnerabilities, weaknesses, or misconfigurations.
- Analyze the assessment results and take necessary actions to remediate any security issues or risks.
8. Stay Up to Date with Best Practices
- Continuously educate yourself and your team on the latest security best practices for Amazon Neptune.
- Stay informed about emerging security threats and vulnerabilities.
-Regularly review AWS documentation, security blogs, and other relevant resources to enhance your understanding and implementation of security practices.</t>
  </si>
  <si>
    <t>AWS-DB-73</t>
  </si>
  <si>
    <t>1. Sign in to the AWS Management Console 
- Sign in to the AWS Management Console at https://console.aws.amazon.com/ with your AWS account credentials.
2. Open the Amazon Neptune Console
- Navigate to the service using the `Find Services` search bar or by directly accessing the console at https://console.aws.amazon.com/neptune/.
3. Select the Neptune Cluster 
- Choose the Amazon Neptune cluster on which you want to implement monitoring and alerting.
- Click on the cluster name to access its details page.
4. Set Up Amazon CloudWatch Metrics
- In the cluster details page, navigate to the `Monitoring` or `Metrics` section.
- Enable CloudWatch metrics for the Neptune cluster by clicking `Enable` or `Configure`.
- Select the desired metrics to monitor, such as CPU utilization, storage usage, or network throughput.
- Choose the appropriate granularity and sampling intervals for the metrics.
- Click `Save` or `Apply Changes` to enable CloudWatch metrics for the Neptune cluster.
5. Configure CloudWatch Alarms
- In the CloudWatch console, navigate to `Alarms` in the left-side menu.
- Click `Create alarm` to configure alarms based on specific metric thresholds.
- Select the desired metric to monitor and set the threshold values for triggering an alarm.
- Define the actions to be taken when the alarm state changes, such as sending notifications or triggering automated actions.
- Configure the alarm settings, including alarm name, description, and notification recipients.
- Click `Create alarm` to save the alarm configuration.
6. Set Up Amazon EventBridge Rules
- In the Amazon EventBridge console, navigate to `Rules` in the left-side menu.
- Click on `Create rule` to set up rules for specific events or log entries related to Neptune.
- Define the event pattern or log filter to match the desired events.
- Configure the target actions to be taken when the rule matches an event, such as sending notifications or invoking AWS Lambda functions.
- Specify the rule settings, including rule name, description, and event source.
- Click `Create` to save the rule configuration.
7. Review and Customize Metrics and Alarms
- Periodically review the metrics and alarms configured for your Neptune cluster.
- Adjust the metric thresholds and alarm settings based on your performance and alerting requirements.
- Consider adding more metrics or alarms as needed to monitor additional aspects of your Neptune environment.
8. Regularly Monitor and Respond to Alerts
- Continuously monitor the CloudWatch metrics and alarm states for your Neptune cluster.
- Respond promptly to any alarms triggered by critical or abnormal conditions.
- Investigate the root causes of the alerts and take appropriate actions to mitigate issues.
9. Utilize Additional Monitoring Tools 
- Explore and leverage additional monitoring and observability tools available in the AWS ecosystem, such as Amazon CloudWatch Logs Insights, AWS X-Ray, or third-party monitoring solutions.
- Configure these tools to gather insights and detect any performance or security issues in your Neptune environment.</t>
  </si>
  <si>
    <t>AWS-DB-74</t>
  </si>
  <si>
    <t>Neptune databases must not be publicly accessible. This means the database's network configuration should prevent assignment of public IP addresses or exposure to the public internet, ensuring that connections are only permitted from trusted internal networks.</t>
  </si>
  <si>
    <t>1. Sign in to the AWS Management Console where the Aurora database cluster you are auditing resides.
2. Navigate to the Neptune Dashboard.
- You can find this under the Database category.
3. Select the DB instance name you wish to audit.
- This opens the details page for your specific Neptune DB instance.
4. Under the Connectivity &amp; Security tab, check the value of Publicly accessible:
- If Set to No, the instance is not publicly accessible; no further network verification is needed.​
- If Set to Yes, continue with additional steps to fully assess exposure.
5. In the Networking section under Connectivity &amp; security, locate the Subnets for the database:
- Right-click on the subnet link and open it in a new tab for further inspection.
6. With the subnet selected, review the attached Route Table:
- Check for routes with Destination: 0.0.0.0/0 and Target: an Internet Gateway (ID starts with igw-).​
- If such a route exists, it enables access to the database from the public internet.
If the database is marked as "Publicly accessible: Yes" and the subnets contain a route to 0.0.0.0/0 via an Internet Gateway, the instance is exposed to the public internet.</t>
  </si>
  <si>
    <t>AWS-DB-75</t>
  </si>
  <si>
    <t>Ensure that Amazon Neptune DB clusters have automated backups enabled with a non-zero backup retention period (for example, 7 to 35 days). Neptune automatically creates continuous, incremental backups of cluster data and retains them for the configured retention period, allowing point-in-time recovery to any second within the backup window.</t>
  </si>
  <si>
    <t>List backup retention status for all Neptune DB clusters:
```
aws neptune describe-db-clusters \
 --query "DBClusters[*].{DBClusterIdentifier:DBClusterIdentifier,Engine:Engine,BackupRetentionPeriod:BackupRetentionPeriod}"
```
- BackupRetentionPeriod &gt; 0 ⇒ Automated backups are enabled (compliant).
- BackupRetentionPeriod = 0 or missing/null ⇒ Automated backups are not enabled (non-compliant).</t>
  </si>
  <si>
    <t>AWS-DB-76</t>
  </si>
  <si>
    <t>List deletion protection status for all Neptune DB clusters
```
aws neptune describe-db-clusters \
 --query "DBClusters[*].{DBClusterIdentifier:DBClusterIdentifier,Engine:Engine,DeletionProtection:DeletionProtection}"
```
- DeletionProtection: true ⇒ Deletion protection is enabled (compliant).
- DeletionProtection: false ⇒ Deletion protection is not enabled (non-compliant).</t>
  </si>
  <si>
    <t>AWS-DB-77</t>
  </si>
  <si>
    <t>1. Secure Data Sources
Ensure that your data sources are protected with appropriate security measures.
Implement secure network configurations, access controls, and authentication mechanisms for your data sources.
Apply security patches and updates to your data source systems to prevent vulnerabilities.
2. Use HTTPS or AWS Direct Connect
When ingesting data into Timestream, use secure communication protocols such as HTTPS.
Encrypt data in transit to protect it from unauthorized interception.
Consider using AWS Direct Connect for a dedicated private network connection to Timestream, ensuring data privacy.
3. Implement Client-Side Encryption
Encrypt your data before sending it to Timestream using client-side encryption.
Use industry-standard encryption algorithms and strong encryption keys to protect the confidentiality of your data.
Store and manage the encryption keys securely using AWS Key Management Service (KMS).
4. Authenticate Data Sources
Implement authentication mechanisms for your data sources to ensure only authorized sources can ingest data into Timestream.
Use mechanisms such as API keys, access tokens, or client certificates to verify the authenticity of the data source.
Consider integrating with AWS Identity and Access Management (IAM) for centralized authentication and access control.
5. Validate and Sanitize Data
Implement data validation and sanitization mechanisms to prevent injection attacks or malformed data from being ingested into Timestream.
Use input validation techniques and enforce data format requirements to ensure the integrity of the ingested data.
Implement data quality checks to identify and handle anomalies or outliers.
6. Monitor Data Ingestion
Implement monitoring and logging for data ingestion processes.
Regularly review logs and metrics related to data ingestion to detect anomalies or suspicious activities.
Set up alarms and notifications for data ingestion failures or unexpected patterns.
7. Regularly Update Data Ingestion Components
Keep your data ingestion components, such as APIs, scripts, or connectors, up to date with the latest security patches and updates.
Follow safe coding practices and stay informed about security vulnerabilities and fixes specific to your data ingestion tools.
8. Implement Network Security Controls
Use network security controls such as security groups, network ACLs, and VPC configurations to restrict access to your Timestream resources.
Configure inbound and outbound traffic rules to allow only necessary network connections for data ingestion.
Follow the principle of least privilege, granting access only to the required IPs or networks.</t>
  </si>
  <si>
    <t>Data Ingestion is Secure.</t>
  </si>
  <si>
    <t>Data Ingestion is not Secure.</t>
  </si>
  <si>
    <t>AWS-DB-78</t>
  </si>
  <si>
    <t>Enable encryption at rest for Amazon Timestream to protect your data while it is stored. Utilize AWS Key Management Service (KMS) to manage and control the encryption keys used for data encryption. Configure Timestream to encrypt your data using AWS-managed keys or customer-managed keys.</t>
  </si>
  <si>
    <t>1. Understand Encryption at Rest in Timestream
Familiarize yourself with the concept of encryption at rest and its importance in securing your data in Timestream.
Understand that encryption at rest ensures that your data remains protected even if the underlying storage media is compromised.
2. Create an AWS Key Management Service (KMS) Key
Open the AWS Management Console and navigate to the AWS Key Management Service (KMS) service.
Create a new KMS customer master key (CMK) or use an existing one to manage the encryption keys for Timestream.
Follow the AWS documentation and best practices for creating and managing KMS keys.
3. Enable Encryption at Rest in Timestream
Open the Amazon Timestream console.
Select the Timestream database or table you want to enable encryption at rest.
Click on the "Encryption" tab or section.
Choose the option to enable encryption at rest.
Select the KMS key that you created earlier to be used for encryption.
4. Verify Encryption at Rest
Confirm that encryption at rest is enabled for the selected Timestream database or table.
Review the encryption settings in the Timestream console to ensure the correct KMS key is associated.
5. Monitor and Audit Encryption at Rest
Regularly monitor the encryption at rest status in the Timestream console.
Leverage AWS CloudTrail and AWS CloudWatch to monitor and track encryption-related activities or events.
Set up appropriate alerts and notifications to detect any issues or unauthorized changes to the encryption settings.
6. Test Data Access and Decryption
Access the Timestream data that is encrypted at rest.
Verify that you can retrieve and decrypt the data using the appropriate access controls and KMS key permissions.
Perform thorough testing to ensure data access and decryption functions as expected.
7. Review and Update Encryption Configuration
Regularly review your encryption configuration and settings for Timestream.
Ensure that the appropriate KMS key is still associated with the Timestream resources.
Update the encryption settings if necessary, such as rotating encryption keys or modifying key policies.</t>
  </si>
  <si>
    <t>AWS-DB-79</t>
  </si>
  <si>
    <t>Configure your applications or tools to use secure communication protocols when interacting with Amazon Timestream. Utilize endpoints to establish private and secure connections to Timestream.</t>
  </si>
  <si>
    <t>1. Understand Encryption in Transit in Timestream
Familiarize yourself with the concept of encryption in transit and its importance in securing data communication.
Understand that encryption in transit ensures that data transmitted between clients and Timestream remains confidential and protected from interception.
2. Use HTTPS for Communication
Configure your client applications or tools to communicate with Amazon Timestream over HTTPS.
Utilize the HTTPS protocol to establish secure encrypted connections between clients and the Timestream service.
Ensure your client applications support the TLS (Transport Layer Security) protocol versions AWS recommends.
3. Leverage AWS PrivateLink (Optional)
Consider using AWS PrivateLink to establish private and secure connections between your VPC and Timestream.
Configure a VPC endpoint for Timestream to securely access the service without traversing the public internet.
4. Enable SSL/TLS Certificates
Obtain and configure valid SSL/TLS certificates for your client applications or tools.
Install the SSL/TLS certificates on your client systems or load balancers.
Use the configured certificates to establish secure connections with Timestream.
5. Verify Encryption in Transit
Validate that your client applications or tools are using secure communication channels.
Verify that HTTPS is being utilized for communication with Timestream.
Confirm that SSL/TLS certificates are properly configured and used in communication.
6. Monitor Encryption in Transit
Utilize Amazon CloudWatch to monitor the metrics and logs related to your Timestream resources.
Set up appropriate alarms and notifications to alert you of any potential security incidents or anomalies in the encryption in transit process.
Regularly review the CloudWatch logs and metrics to ensure the integrity and security of the data in transit.
7. Regularly Update Encryption Configuration
Stay informed about the latest encryption standards, protocols, and best practices.
Regularly review and update your encryption configurations and settings to align with industry standards and security recommendations.
Apply any necessary updates or patches to client applications or tools to maintain strong encryption in transit.</t>
  </si>
  <si>
    <t>AWS-DB-80</t>
  </si>
  <si>
    <t>Utilize AWS Identity and Access Management (IAM) to control access to your Amazon Timestream resources. Define IAM policies that grant or deny permissions for specific Timestream actions and resources.</t>
  </si>
  <si>
    <t>1. Understand AWS Identity and Access Management (IAM)
Familiarize yourself with IAM, the AWS service used to manage access to AWS resources.
Understand IAM users, groups, roles, policies, and permissions, essential for access control in Timestream.
2. Create IAM Users, Groups, and Roles
Access the AWS Management Console and navigate to the IAM service.
Create IAM users, groups, and roles based on your organization's access control requirements for Timestream.
Define appropriate permissions for these entities, limiting access to specific Timestream actions and resources.
3. Assign IAM Policies
Create IAM policies that define the desired level of access to Timestream.
Associate these policies with the respective IAM users, groups, and roles created earlier.
Ensure that the policies provide the necessary permissions for users to interact with Timestream resources.
4. Use IAM Roles for External Applications
If you have external applications or services accessing Timestream, create IAM roles specific to those applications.
Define the necessary permissions in the IAM roles and grant them to the respective applications or services.
Configure the applications or services to assume these IAM roles when accessing Timestream.
5. Enable Multi-Factor Authentication (MFA)
Enable MFA for IAM users who require access to Timestream.
Configure MFA devices and enforce MFA usage for these users.
MFA adds an extra layer of security by requiring an additional authentication factor during the login process.
6. Implement AWS Identity Federation (Optional)
Consider implementing AWS Identity Federation if you need to grant access to Timestream to users from external identity providers.
Configure the necessary trust relationships and establish a federation between the external identity provider and AWS.
Ensure that the federated users have the appropriate IAM policies and permissions for Timestream.
7. Regularly Review and Update Access Controls
Periodically review and update the IAM policies and permissions for Timestream.
Remove unnecessary access permissions and ensure access controls align with your organization's security requirements.
Monitor IAM activity logs and AWS CloudTrail to identify unauthorized access attempts or unusual activities.</t>
  </si>
  <si>
    <t>Access Control and Authentication is Enabled.</t>
  </si>
  <si>
    <t>Access Control and Authentication is not Enabled.</t>
  </si>
  <si>
    <t>AWS-DB-81</t>
  </si>
  <si>
    <t>Leverage Timestream's fine-grained access control capabilities to control table or row level access. Define access policies that limit access to specific tables, columns, or rows based on user roles or conditions. Implement data filtering and row-level security to restrict access to sensitive information.</t>
  </si>
  <si>
    <t>1. Understand Fine-Grained Access Control in Timestream
Familiarize yourself with the concept of fine-grained access control and its benefits in Timestream.
Understand that fine-grained access control allows you to control access to specific tables, columns, or rows within Timestream databases.
2. Define Timestream Database and Tables
Create the necessary Timestream databases and tables that will be used for fine-grained access control.
Design your database schema and define the tables, columns, and rows that need granular access control.
3. Create IAM Policies for Fine-Grained Access
Access the AWS Management Console and navigate to the IAM service.
Define IAM policies that grant or deny permissions for specific Timestream actions, databases, tables, columns, or rows.
Leverage Timestream's fine-grained access control policy language to specify the conditions and restrictions for access.
4. Assign IAM Policies to IAM Users, Groups, or Roles
Associate the IAM policies created earlier with the respective IAM users, groups, or roles.
Assign the appropriate policies to grant access to specific Timestream databases, tables, columns, or rows.
Follow the principle of least privilege and provide only the necessary permissions to users based on their requirements.
5. Test Fine-Grained Access Control
Validate the fine-grained access control settings by attempting different actions on Timestream databases, tables, columns, or rows.
Verify that the defined policies accurately restrict or allow access based on the specified conditions.
Perform thorough testing to enforce the expected granularity and security level.
6. Regularly Review and Update Access Policies
Periodically review the fine-grained access control policies to ensure they align with your organization's security requirements.
Remove any unnecessary or outdated policies.
Regularly monitor IAM activity logs and AWS CloudTrail to identify any unauthorized access attempts or unusual activities related to fine-grained access control.</t>
  </si>
  <si>
    <t>AWS-DB-82</t>
  </si>
  <si>
    <t>Enable AWS CloudTrail to capture and log API calls and activities related to Amazon Timestream. Configure CloudTrail to store the logs in a secure location and regularly review the logs for any unauthorized or suspicious activities.</t>
  </si>
  <si>
    <t>1. Understand Audit Logging in Timestream
Familiarize yourself with audit logging and its importance in monitoring and tracking activities in Timestream.
Understand that audit logs capture API calls and events related to Timestream actions and resources.
2. Enable AWS CloudTrail
Access the AWS Management Console and navigate to the AWS CloudTrail service.
Create a new CloudTrail trail or use an existing one to capture Timestream audit logs.
Configure the trail to include Timestream as a data source for logging.
3. Configure CloudTrail Logging Options
Specify the desired settings for the CloudTrail trail, such as the S3 bucket to store the audit logs and the log file encryption options.
Enable logging of management and data events related to Timestream.
Configure the trail to capture the necessary information for your audit and compliance requirements.
4. Set Up CloudTrail Notifications and Alerts
Configure CloudTrail to send notifications or trigger actions based on specific events or conditions.
Set up CloudWatch Alarms to monitor and receive notifications for critical Timestream audit events.
Define the appropriate alert thresholds and actions to respond to specific events.
5. Access and Review Audit Logs
Access the configured S3 bucket where the Timestream audit logs are stored.
Retrieve and review the logs using AWS Management Console, AWS CLI, or any preferred log analysis tools.
Analyze the audit logs to track Timestream activities, detect anomalies, and investigate security incidents.
6. Retention and Compliance Considerations
Determine the appropriate retention period for your Timestream audit logs based on compliance and regulatory requirements.
Implement appropriate data lifecycle management policies for your audit logs stored in the S3 bucket.
Ensure compliance with data protection and privacy regulations applicable to your organization.
7. Regularly Review and Monitor Audit Logs
Establish a regular review process for your Timestream audit logs.
Monitor the logs for unauthorized access attempts, unusual activities, or policy violations.
Respond promptly to any identified security incidents or anomalies.</t>
  </si>
  <si>
    <t>AWS-DB-83</t>
  </si>
  <si>
    <t>Stay updated with the latest security patches and updates provided by AWS for Amazon Timestream. Follow AWS security best practices and recommendations to ensure your Timestream implementation remains secure.</t>
  </si>
  <si>
    <t>1. Stay Informed about Updates
Stay updated with the latest announcements and releases related to Amazon Timestream.
Subscribe to AWS notifications, blogs, and forums to learn about new features, enhancements, and security patches.
2. Review AWS Documentation
Regularly review the official AWS documentation for Amazon Timestream.
Pay attention to any updates or recommendations related to security, performance, and best practices.
3. Implement a Patch Management Process
Establish a patch management process specific to Amazon Timestream within your organization.
Define roles and responsibilities for managing patches, including testing and deployment procedures.
4. Test Patches in a Non-Production Environment
Before deploying patches in production, create a non-production environment to test the patches.
Set up a replica or a sandbox environment that resembles your production environment.
Test the patches thoroughly to ensure they do not introduce compatibility issues or adverse effects.
5. Schedule Patching Maintenance Windows
Identify suitable maintenance windows to apply patches to your Timestream resources.
Consider the impact on system availability and plan the maintenance window accordingly.
Coordinate with relevant teams and stakeholders to ensure minimal disruption during the patching process.
6. Apply Patches
Once you have successfully tested the patches in the non-production environment and scheduled a maintenance window.
Apply the patches to your production Timestream resources.
Follow the recommended patching procedures provided by AWS in the documentation.
Ensure you follow any specific instructions or requirements for applying patches to Timestream.
7. Verify Patch Deployment
After applying patches, monitor the Timestream resources to ensure they function as expected.
Conduct thorough testing to validate that the patched resources operate correctly and have not introduced any issues.
8. Regularly Monitor for Updates
Continuously monitor for new updates, patches, and security bulletins related to Amazon Timestream.
Stay informed about any vulnerabilities or critical patches that require immediate attention.
Adjust your patch management process and schedule to incorporate new updates and releases.
9. Automate Patch Management (Optional)
Consider automating the patch management process using AWS tools or third-party solutions.
Implement automation scripts or systems that handle patch deployments, testing, and monitoring.</t>
  </si>
  <si>
    <t>AWS-DB-84</t>
  </si>
  <si>
    <t>Utilize Amazon CloudWatch to monitor key metrics, events, and logs related to Amazon Timestream. Set up appropriate alarms and notifications to detect security incidents or abnormal behavior proactively.</t>
  </si>
  <si>
    <t>1. Define Monitoring Objectives
Determine the key metrics, events, and logs you want to monitor in Amazon Timestream.
Identify the specific monitoring requirements based on your use case, workload, and business needs.
2. Choose Monitoring Tools
Evaluate the available monitoring tools for Amazon Timestream, such as AWS CloudWatch, third-party monitoring solutions, or custom-built monitoring systems.
Select the monitoring tool that best aligns with your monitoring objectives and requirements.
3. Configure CloudWatch Metrics
Utilize Amazon CloudWatch to monitor key performance metrics of Timestream.
Enable and configure CloudWatch metrics such as database CPU utilization, storage usage, query latency, and other relevant metrics.
Set appropriate thresholds for these metrics to trigger alarms and notifications.
4. Create CloudWatch Alarms
Set up CloudWatch alarms based on your defined thresholds and monitoring objectives.
Define the conditions that trigger the alarms, such as CPU utilization exceeding a certain percentage or query latency exceeding a specific threshold.
Configure the notification actions for the alarms, such as sending notifications via email, SMS, or triggering automated actions.
5. Enable Enhanced Monitoring (Optional)
Consider enabling enhanced monitoring for Timestream, which provides more detailed performance metrics.
Configure the enhanced monitoring settings to collect additional metrics that provide deeper insights into the health and performance of Timestream.
6. Configure Log Streams and Filters
Enable Timestream's integration with AWS CloudWatch Logs.
Configure log streams and filters to capture and centralize Timestream logs into CloudWatch Logs.
Define relevant log filters to extract and track specific log events for monitoring purposes.
7. Regularly Review and Analyze Monitoring Data
Continuously review the monitoring data and metrics CloudWatch provides or your chosen monitoring tool.
Analyze the data to identify performance bottlenecks, anomalies, or issues in your Timestream implementation.
Take necessary actions based on the monitoring insights to optimize performance, improve resource utilization, or troubleshoot issues.
8. Periodically Review and Adjust Monitoring Configuration
Regularly review your monitoring configuration to ensure it aligns with your evolving requirements and workload.
Adjust your monitoring setup, such as adding or modifying metrics, updating alarm thresholds, or incorporating new log filters.</t>
  </si>
  <si>
    <t>AWS-DB-85</t>
  </si>
  <si>
    <t>Conduct regular security reviews and assessments of your Amazon Timestream implementation. Evaluate access permissions, encryption settings, and security controls to ensure they align with your organization's security requirements.</t>
  </si>
  <si>
    <t>1. Understand Security Best Practices
Familiarize yourself with the security best practices and recommendations provided by AWS for Timestream.
Stay updated with the latest security guidelines and recommendations from AWS.
2. Review IAM Policies
Regularly review the IAM policies associated with Timestream resources.
Ensure that the assigned IAM policies provide the necessary permissions for users and roles while adhering to the principle of least privilege.
3. Audit User Access
Periodically review the list of users and roles that have access to Timestream.
Remove any unnecessary or unused accounts or permissions to minimize the attack surface.
4. Monitor Access Patterns
Utilize AWS CloudTrail and Amazon CloudWatch logs to monitor access patterns and activities related to Timestream.
Set up alerts and notifications to detect any suspicious or unauthorized access attempts.
5. Implement Security Controls
Continuously assess and evaluate the security controls in place for Timestream.
Implement additional security measures, such as VPC peering, security groups, or network ACLs, to further secure access to Timestream resources.
6. Regularly Review Security Group Rules
Regularly review the security group rules associated with Timestream instances.
Remove any unnecessary open ports or protocols to minimize potential attack vectors.
7. Stay Informed about Security Updates
Keep track of security updates, patches, and new features released by AWS for Timestream.
Stay informed about any security vulnerabilities or fixes related to Timestream.
8. Conduct Security Assessments
Perform periodic security assessments on your Timestream implementation, including vulnerability and penetration testing.
Identify and remediate any security vulnerabilities or weaknesses discovered during the assessments.
9. Stay Compliant
Regularly review and update your security configurations to meet compliance requirements and industry standards.
Stay informed about any changes in compliance regulations that may impact your Timestream environment.
10. Educate and Train
Provide regular security awareness training to users and administrators working with Timestream.
Ensure that everyone involved understands their security responsibilities and follows security best practices.</t>
  </si>
  <si>
    <t>AWS-DB-86</t>
  </si>
  <si>
    <t>Ensure that Amazon Timestream tables have automated backups enabled through AWS Backup with a defined backup schedule and retention policy. AWS Backup provides scheduled, automated backup functionality for Timestream tables, creating regular point-in-time snapshots that are retained according to a configurable lifecycle policy.</t>
  </si>
  <si>
    <t>Important Note: Amazon Timestream does not have a native automated backup feature built into the service. Instead, backups are managed through AWS Backup, which provides scheduled, on-demand, and lifecycle-managed backup functionality for Timestream tables.
Check if automated backups are enabled via AWS Backup Service:
1. Check if Timestream Database is Assigned to a Backup Plan
- List backup plans:
```
aws backup list-backup-plans --query "BackupPlansList[].BackupPlanName" --output table
```
- For each backup plan, list all backup selections (resource assignments):
```
aws backup list-backup-selections --backup-plan-id &lt;your-backup-plan-id&gt; --query "BackupSelections[].SelectionId" --output text
```
- For each selection, list assigned resources and search for your database:
```
aws backup get-backup-selection --backup-plan-id &lt;your-backup-plan-id&gt; --selection-id &lt;selection-id&gt; --query "BackupSelection.Resources" --output text
```
- If your table ARN appears in any selection, it is protected by the backup plan.
2. Verify Backup Plan Configuration
```
aws backup get-backup-plan --backup-plan-id &lt;your-backup-plan-id&gt;
```
Look for the "Lifecycle" fields in each backup rule:
- "DeleteAfterDays" is the retention period.
- "ScheduleExpression" sets the backup schedule (cron format).
- "BackupVaultName" is the name of the vault (where backups are stored).</t>
  </si>
  <si>
    <t>AWS-DB-87</t>
  </si>
  <si>
    <t>This control is important because by having IAM roles implemented in the database it only allows certain people who are authenticated into the database to modify the database and would not give access to unauthorized personnel. This ensures that the data is being protected from any threat actor.</t>
  </si>
  <si>
    <t>1. Understand IAM and QLDB Integration
- Familiarize yourself with IAM and its role in controlling access to AWS services, including QLDB.
- Understand how IAM policies define permissions and access control rules for QLDB resources.
2. Define IAM Users and Groups
- Identify the users and groups that will need access to QLDB.
- Create IAM user accounts for individuals who require direct access to QLDB.
- Create IAM groups to organize users based on their roles or responsibilities logically.
3. Define IAM Policies
- Determine the permissions and actions users and groups need to perform on QLDB resources.
- Create custom IAM policies or leverage existing IAM-managed policies to define these permissions.
- Consider the principle of least privilege and grant only the necessary permissions for each user or group.
4. Attach IAM Policies to Users and Groups
- Associate the appropriate IAM policies with the IAM users and groups.
- Ensure that each user or group has the necessary permissions to perform their tasks on QLDB.
- Regularly review and update the assigned policies as access requirements evolve.
5. Leverage IAM Roles
- Identify AWS services or applications that require access to QLDB.
- Create IAM roles to provide temporary credentials and permissions for these services.
- Define trust relationships and establish the necessary permissions in the IAM role policies.
6. Enable IAM Database Authentication
- Configure IAM database authentication for QLDB to allow users to authenticate using their IAM credentials.
- Enable the appropriate IAM authentication option in the QLDB configuration.
- Configure your applications or clients to use IAM credentials when connecting to QLDB.
7. Test IAM Access
- Use IAM user credentials to log in and test the access to QLDB.
- Verify that users can perform their intended actions based on their assigned IAM policies.
- Test IAM roles and authentication for applications or services requiring access to QLDB.
8. Monitor and Audit IAM Activity
- Monitor IAM activity logs using AWS CloudTrail.
- Set up appropriate CloudTrail trails to capture IAM-related events and API calls.
- Regularly review IAM logs for any unauthorized access attempts or suspicious activities.
9. Regularly Review and Update IAM Configuration
- Periodically review the IAM policies, users, groups, and roles associated with QLDB.
- Ensure access is granted based on business requirements and follows the principle of least privilege.
- Remove or update IAM configurations when users or roles are no longer required.</t>
  </si>
  <si>
    <t>AWS-DB-88</t>
  </si>
  <si>
    <t>By applying certain network access such as Virtual Private Cloud (VPC) it protects the private network that has been established from any external networks from interfering. It allows internal networks to communicate with one another with the network that has been established. The Access Control List (ACLs) allows only specific individuals to access the resources. Also, by monitoring and logging the activity within the database it helps the individual know what is being logged within the activity and determine what next step they should take to address it.</t>
  </si>
  <si>
    <t>1. Deploy QLDB in a VPC
- Create a Virtual Private Cloud (VPC) to isolate your QLDB resources.
- Define the network CIDR blocks, subnets, and routing configurations for the VPC.
- Ensure that the VPC is correctly configured with appropriate network access controls.
2. Configure Security Groups
- Create security groups within your VPC to control inbound and outbound traffic to QLDB.
- Determine the necessary protocols and ports for QLDB access.
- Configure security group rules to allow access from trusted sources, such as specific IP ranges or other security groups within your VPC.
3. Set Up Network ACLs
- Configure Network Access Control Lists (ACLs) within your VPC to provide an additional layer of network security.
- Define inbound and outbound rules in the ACLs to allow or deny specific traffic based on IP addresses, ports, or protocols.
- Review and adjust the ACL rules to align with your organization's security policies and requirements.
4. Use VPC Endpoints or PrivateLink
- Consider using VPC endpoints or AWS PrivateLink to securely access QLDB without traversing the public internet.
- Set up a VPC endpoint for QLDB to allow private connectivity within your VPC.
- Configure the routing and security group rules to enable traffic flow through the VPC endpoint or PrivateLink.
5. Secure External Connections
- If external connections to QLDB are required, implement secure access methods such as Virtual Private Network (VPN) or AWS Direct Connect.
- Configure VPN connections or Direct Connect links to establish encrypted and private connectivity between your on-premises network and the VPC hosting QLDB.
- Apply appropriate security measures, such as strong authentication and encryption, to protect data transmitted over external connections.
6. Enable Logging and Monitoring
- Enable logging for QLDB to capture important system events and database activity.
- Utilize services like Amazon CloudWatch Logs to centralize and analyze QLDB logs.
- Set up appropriate alarms and notifications to alert you of any suspicious network activity or potential security incidents.
7. Regularly Review and Update Network Security
- Regularly review your VPC configurations, security groups, and network ACLs.
- Stay informed about AWS security best practices and recommendations.
- Update your network security measures as needed to address emerging threats or changes in your security requirements.</t>
  </si>
  <si>
    <t>Network Access is Secure.</t>
  </si>
  <si>
    <t>Network Access is not Secure.</t>
  </si>
  <si>
    <t>AWS-DB-89</t>
  </si>
  <si>
    <t>1. Create an AWS Key Management Service (KMS) Key
- Sign in to the AWS Management Console at https://console.aws.amazon.com/ with your AWS account credentials.
- Open the AWS Key Management Service (KMS) console.
- Create a new KMS key or select an existing one to encrypt your QLDB data at rest.
- Configure the key policy to grant the appropriate IAM users or role permissions.
2. Enable Encryption for QLDB
- Open the Amazon QLDB console.
- Choose the QLDB ledger for which you want to enable encryption at rest.
- Click on the `Configuration` tab.
- Under the `Encryption` section.
- Click on the `Edit` button or `Modify` option.
- Enable encryption for the ledger.
- Select the KMS key you created or chose in the first step for encrypting the QLDB data.
- Save the changes to enable encryption at rest for the QLDB ledger.
3. Verify Encryption Status
- Once the encryption at rest is enabled, the QLDB console will indicate the encryption status as `Enabled` for the selected ledger.
- Ensure that the KMS key specified for encryption is the correct key you intended to use.
4. Testing and Verification
- Perform read and write operations on your QLDB ledger to validate that the data is encrypted at rest.
- Verify that you can access and query the encrypted data using appropriate authentication and authorization methods.
5. Key Management and Rotation
- Follow AWS best practices for key management, including securely storing and managing the KMS key used for QLDB encryption.
- Implement a key rotation policy, following AWS recommendations and compliance requirements if required.
6. Backup and Disaster Recovery
- Ensure you have appropriate backup and disaster recovery mechanisms for your QLDB data.
- Consider backing up the KMS key used for encryption to prevent data loss in case of a key compromise or accidental deletion.</t>
  </si>
  <si>
    <t>AWS-DB-90</t>
  </si>
  <si>
    <t>Use Transport Layer Security (TLS) to encrypt communications between clients and your QLDB instance. QLDB provides TLS support by default, allowing secure communication over the network. Configure your client applications to use TLS when connecting to QLDB.</t>
  </si>
  <si>
    <t>1. Understand TLS Encryption for QLDB
- Learn about Transport Layer Security (TLS) and its role in securing data during transit.
- Understand how TLS works to establish secure communication channels between clients and QLDB.
2. Configure Clients for TLS Encryption
- Ensure that your client applications support TLS encryption for communication with QLDB.
- Use the appropriate AWS SDK or QLDB driver that provides TLS encryption support.
- Update your application code or configurations to enable TLS encryption.
3. Obtain the QLDB Endpoint
- Sign in to the AWS Management Console at https://console.aws.amazon.com/ with your AWS account credentials.
- Open the Amazon QLDB console.
- Locate the QLDB ledger for which you want to enable encryption in transit.
- Note down the QLDB endpoint for your ledger.
4. Establish TLS Connection
- Use the QLDB endpoint obtained earlier to establish a TLS connection between your client application and QLDB.
- Configure your client application to connect to QLDB using the secure HTTPS protocol.
- Provide the necessary authentication credentials or tokens required to establish the connection.
5. Verify TLS Encryption
- Once the TLS connection is established, verify that the connection is secured using TLS by checking for a valid TLS certificate.
- Ensure that your client application can communicate securely with QLDB without any errors or warnings related to encryption.
6. Regularly Update Client Applications
- Stay updated with the latest versions of the AWS SDKs or QLDB drivers used by your client applications.
- Regularly update your client applications to leverage the latest TLS encryption features and security enhancements.
7. Monitor and Review TLS Connections
- Utilize AWS CloudTrail and Amazon CloudWatch to monitor and log TLS-related events and errors.
- Review the logs and alerts to identify potential security issues or anomalies related to TLS connections.
8. Secure Other Communication Channels
- Ensure that other communication channels your client applications use, such as APIs or data transfers, also utilize TLS encryption.
- Implement appropriate encryption and security measures to protect sensitive data during transit in all communication channels.</t>
  </si>
  <si>
    <t>AWS-DB-91</t>
  </si>
  <si>
    <t>Utilize QLDB's built-in authentication and access control mechanisms. Define IAM policies to control which users or roles can perform specific actions on QLDB resources. Leverage IAM roles for cross-service access, securely integrating QLDB with other AWS services.</t>
  </si>
  <si>
    <t>1. Understand QLDB Authentication and Access Control
- Familiarize yourself with the authentication and access control mechanisms provided by QLDB.
- Understand the concepts of users, permissions, and roles in QLDB's access control model.
2. Configure IAM for QLDB
- Sign in to the AWS Management Console at https://console.aws.amazon.com/ with your AWS account credentials.
- Open the Amazon QLDB console.
- Go to the `Ledgers` section.
- Select the QLDB ledger for which you want to configure access control.
- Under the `Configuration` tab.
- Click on `Edit` or `Modify` to make changes.
- Enable IAM-based authentication by selecting the appropriate option.
- Define the IAM policies that grant or deny permissions for specific QLDB actions.
- Configure fine-grained access control by associating IAM policies with IAM users or roles.
3. Create IAM Users or Roles
- Identify the individuals or services that require access to QLDB.
- Create IAM user accounts for individuals or IAM roles for services.
- Assign appropriate IAM policies to these users or roles based on their required access levels.
4. Grant Required Permissions
- Define IAM policies that grant the necessary permissions for QLDB operations.
- Consider the principle of least privilege and only provide the minimum permissions required for each user or role.
- Assign IAM policies to IAM users or roles to allow access to specific QLDB resources.
5. Test Access Control
- Use IAM user credentials or IAM role credentials to test access to QLDB resources.
- Verify that users or services can perform the expected actions based on their assigned IAM policies.
- Test both read and write operations to ensure appropriate access permissions.
6. Monitor and Audit Access
- Enable AWS CloudTrail for QLDB to capture and log all API calls and activities.
- Use Amazon CloudWatch to monitor and analyze the logs for unauthorized access attempts or suspicious activities.
- Implement additional logging and auditing mechanisms as per your organization's security requirements.
7. Regularly Review and Update Access Control
- Conduct periodic reviews of IAM policies, users, and roles associated with QLDB.
- Remove or update access for users or roles that no longer require QLDB access.
- Stay updated with AWS security best practices and IAM and access control recommendations.</t>
  </si>
  <si>
    <t>AWS-DB-92</t>
  </si>
  <si>
    <t>Enable QLDB's built-in logging to capture important system events and database activity. Monitor the logs for any suspicious activities or errors. Leverage Amazon CloudWatch to collect and analyze logs, set up alarms, and receive notifications for potential security incidents.</t>
  </si>
  <si>
    <t>1. Enable AWS CloudTrail
- Sign in to the AWS Management Console at https://console.aws.amazon.com/ with your AWS account credentials.
- Open the AWS CloudTrail console.
- Create a new trail or select an existing trail.
- Configure the trail to capture QLDB API calls and relevant events.
- Specify the Amazon S3 bucket where the CloudTrail logs will be stored.
- Enable the trail to start capturing QLDB events.
2. Enable Amazon CloudWatch Logs
- Open the Amazon CloudWatch console.
- Create a new log group or select an existing log group.
- Configure the log group to receive QLDB logs from CloudTrail.
- Define the log retention period to retain the logs for the desired duration.
- Enable CloudWatch Logs to start receiving and storing QLDB logs.
3. Configure Log Metric Filters
- In the CloudWatch console, go to the log group that contains the QLDB logs.
- Define log metric filters to extract specific information or patterns from the logs.
- Create metric filters based on your monitoring and alerting requirements.
- Specify the target metric and define the filter patterns to match the desired log events.
4. Create CloudWatch Dashboards and Alarms
- Create CloudWatch dashboards to visualize and monitor important QLDB metrics.
- Customize the dashboard widgets to display relevant log metrics, such as API calls or errors.
- Set up CloudWatch alarms to trigger notifications or automated actions based on specific thresholds or conditions.
- Configure alarm actions, such as sending email notifications or invoking AWS Lambda functions, to respond to critical events.
5. Enable EventBridge Integration (Optional)
- Open the Amazon EventBridge console.
- Create a new rule or select an existing rule.
- Configure the rule to match specific QLDB events or patterns.
- Define targets for the rule, such as invoking Lambda functions or sending notifications to other AWS services.
6. Monitor and Analyze Logs and Metrics
- Regularly review the CloudWatch logs and metrics for QLDB.
- Monitor key metrics and performance indicators to identify any issues or anomalies.
- Use CloudWatch Logs Insights to query and analyze log data for troubleshooting.
7. Integrate with AWS Monitoring and Alerting Tools
- Leverage other AWS monitoring and alerting services like AWS X-Ray or AWS ServiceLens to gain deeper insights into QLDB performance and behavior.
- Configure additional alerts or notifications using AWS services like Amazon SNS or AWS Chatbot.
8. Regularly Review and Update Logging and Monitoring Configuration
- Periodically review and update your CloudTrail, CloudWatch, and EventBridge configurations to align with changes in your monitoring requirements.
- Stay informed about AWS security best practices and new features.</t>
  </si>
  <si>
    <t>AWS-DB-93</t>
  </si>
  <si>
    <t>Having the data backed up ensures that all the crucial information is stored securely it defends against any human errors and system errors that resulted in data loss. An organization that has a disaster recovery plan is prepared for any disruption that would impact business operations.</t>
  </si>
  <si>
    <t>1. Understand QLDB Backup and Recovery Features
- Familiarize yourself with the built-in backup and recovery capabilities provided by QLDB.
- Understand the concepts of ledgers, revisions, and journal export for backup and restore operations.
2. Determine Backup and Recovery Requirements
- Assess your organization's backup and recovery requirements for QLDB.
- Define the recovery point objective (RPO) and recovery time objective (RTO) that align with your business needs.
- Determine the desired backup frequency and retention period for your QLDB data.
3. Enable Automatic Backups
- Open the Amazon QLDB console.
- Select the QLDB ledger for which you want to enable automatic backups.
- Click on the `Configuration` tab.
- Under the `Backup` section, enable automatic backups.
- Specify the desired backup retention period for the automatic backups.
4. Perform Manual Backups (Optional)
- If you need additional backups or want to perform on-demand backups, initiate manual backups.
- Open the Amazon QLDB console.
- Select the QLDB ledger you want to back up.
- Click on the `Backups` tab.
- Choose the `Create Backup` option.
- Provide a meaningful backup name and initiate the backup process.
5. Restore QLDB from Backups
- Open the Amazon QLDB console.
- Go to the `Backups` tab.
- Select the backup from which you want to restore the QLDB ledger.
- Click on the `Restore` option.
- Specify the desired restoration name and initiate the restoration process.
6. Regularly Test Restore Process
- Periodically test the restore process to ensure that backups are working correctly.
- Select a backup and initiate the restoration to a separate QLDB ledger.
- Verify that the restored ledger contains the expected data and is accessible.
7. Implement Data Archiving (Optional)
- If you require long-term data retention or compliance with specific data retention policies, consider implementing data archiving strategies.
- Leverage AWS services like Amazon S3 for long-term storage of QLDB journal exports or backups.
8. Disaster Recovery Planning
- Develop a comprehensive disaster recovery plan for QLDB to mitigate the impact of catastrophic events.
- Consider implementing cross-region replication or multi-region deployments to provide geographic redundancy.
- Test the disaster recovery plan periodically to validate its effectiveness.
9. Monitor Backup and Recovery Operations
- Regularly monitor backup and recovery operations using Amazon CloudWatch and AWS CloudTrail.
- Set up appropriate alarms and notifications to ensure timely identification of any backup or recovery issues.</t>
  </si>
  <si>
    <t>Creating your severity group either inbound or outbound rules. Inbound rules allow an individual to create a rule that permits the traffic to go to a specific port depending on which source it's coming from. Outbound rules enable your instances to connect with one another allow them to connect to the internet. If needed, you can limit the outgoing traffic.</t>
  </si>
  <si>
    <t>Here is a step-by-step guide on how to create and use Security Groups for an Amazon Aurora instance:
1. Sign in to AWS Management Console 
If you do not already have an AWS account, you'll need to create one at https://aws.amazon.com.
2. Navigate to Amazon EC2 Dashboard 
Once you have logged in to the AWS Management Console, navigate to the EC2 service. You can find this under the `Compute` category.
3. Create a New Security Group
- In the EC2 Dashboard, find the `Network &amp; Security` section on the left-side navigation pane, then click `Security Groups`. 
- Click on the `Create Security Group` button.
4. Configure the New Security Group
- In the `Create Security Group` panel, give your new security group a name and a description. 
- Select the VPC in which your Amazon Aurora instance will be deployed. 
- Then click `Create`.
5. Add Rules to the Security Group 
After creating the Security Group, you can add inbound and outbound rules.
For Inbound Rules: 
- Click on the `Inbound rules` tab, then click `Edit inbound rules`.
- Click `Add Rule`. For the type, select MYSQL/Aurora. For the source, you can specify the IP addresses allowed to access your Amazon Aurora instance.
For Outbound Rules: 
- Click on the `Outbound rules` tab, then click `Edit outbound rules`. Outbound rules allow your instances to communicate with other instances or access the internet. You can restrict outbound traffic if necessary. In most cases, you can leave the default setting, which allows all outbound traffic.
6. Assign the Security Group to Amazon Aurora 
- When launching a new Amazon Aurora instance (in the Amazon RDS dashboard), you can select your new security group in the `Configure advanced settings` step.
- If your Aurora instance has already been launched, you can modify it to use the new security group by selecting the instance.
- Click `Modify`, and then select the new security group.</t>
  </si>
  <si>
    <t>Databases are likely to hold sensitive and critical data; therefore, it is highly
recommended to implement encryption to protect your data from unauthorized access
or disclosure.</t>
  </si>
  <si>
    <t>For existing Aurora databases:
In order to encrypt an existing Aurora instance that was not initially created with encryption enabled, you will need to create a snapshot of the instance, make a copy of the snapshot with encryption enabled, and then restore the DB instance from the copied snapshot.
For creating new Aurora databases with encryption at rest enabled: 
1. Sign in to AWS Management Console 
If you do not already have an AWS account, you'll need to create one at https://aws.amazon.com
2. Navigate to the Amazon Aurora and RDS Dashboard:
- You can find this under the Database category.
3. Click on `Create Database` and choose Aurora as your engine option.
4. In the `Additional Configuration` section, you will see an option labeled `Enable encryption`. Check this box to enable encryption for data at rest.
- You will also need to select a master key to use for encryption. You can choose the default AWS managed key for RDS or a pre-created customer-managed AWS Key Management Service (KMS) that aligns with your organization’s key management policies.
5. Launch the DB Instance 
- After you have selected the appropriate encryption settings, click `Create database`. 
- Review your settings on the following page, and if everything looks correct, click `Launch DB Instance`.</t>
  </si>
  <si>
    <t>Encrypting data in transit protects sensitive information from interception and tampering by unauthorized parties. Aurora supports TLS for securing client connections, however it is essential to ensure that client applications are properly configured to use TLS and that the database enforces encrypted connections.</t>
  </si>
  <si>
    <t>1. Sign in to the AWS Management Console where the Aurora database cluster you are remediating resides.
2. Navigate to the Amazon Aurora and RDS Dashboard:
- You can find this under the Database category.
3. Select the DB cluster name you wish to remediate:
- This opens the details page for your specific Aurora cluster.
4. Under Configuration, locate the DB cluster parameter group attached to this cluster:
- Click on the parameter group name to remediate its parameters.
5. Update the following engine-specific parameters to enforce encryption in transit at the database level:
- PostgreSQL: Set rds.force_ssl = 1
- MySQL: Set require_secure_transport = ON (applicable to Aurora MySQL versions 2 and 3 only).
6. Reboot the database cluster to apply the parameter changes.
7. Configure your client application for SSL/TLS connections:
- Download the appropriate AWS-provided SSL/TLS certificates:
For MySQL-compatible Aurora, Amazon provides an SSL certificate that you can download from their documentation.
PostgreSQL-compatible Aurora uses the default PostgreSQL SSL certificate.
- Once you have the appropriate certificate, you must configure your client application to use SSL/TLS. For example, in MySQL, you might use a command like this:
```
mysql -h &lt;myinstance.123456789012.us-east-1.rds.amazonaws.com&gt; --ssl-ca=&lt;/path_to_certificate/rds-combined-ca-bundle.pem&gt; --ssl-mode=VERIFY_IDENTITY
```
For PostgreSQL, you might use a command like this:
```
psql "host=&lt;myinstance.123456789012.us-east-1.rds.amazonaws.com&gt; sslmode=verify-ca sslrootcert=&lt;/path_to_certificate/rds-combined-ca-bundle.pem&gt;"
```
Replace &lt;myinstance.123456789012.us-east-1.rds.amazonaws.com&gt; with the endpoint for your DB instance, and replace &lt;/path_to_certificate/rds-combined-ca-bundle.pem&gt; with the path to the SSL certificate on your local machine.
8. Verify Encryption After configuring your client to use SSL/TLS, you should verify that encryption in transit is working correctly. You can do this by checking the status of the SSL connection from within the database itself. For example, in MySQL, you can run the following command:
```
SHOW STATUS LIKE 'Ssl_cipher';
```
In PostgreSQL, you can run the following command:
```
SHOW ssl;
```
In both cases, if SSL is enabled, you should see a non-empty cipher suite or on as a result.</t>
  </si>
  <si>
    <t>Individual creates IAM roles and polices that define specific permission given to that role. This determines what the identity or instance can and cannot do.</t>
  </si>
  <si>
    <t>Allows individuals to access and retrieve their old logs, log their new events, and store their log.</t>
  </si>
  <si>
    <t>Updating your password is critical to access AWS resources. This also ensures that your account is being kept safe from a potential threat.</t>
  </si>
  <si>
    <t>POLP limits the user interaction on the database, and it only gives the database permission to complete the necessary or mandatory task. AWS IAM gives permission for what the entity can and cannot do. Incorporating both POLP and AWS IAM in a database gives limited permission to the user to complete the tasks.</t>
  </si>
  <si>
    <t>This is important because it reduces and secures any possible threat that an unauthorized user can gain by hacking into the system.</t>
  </si>
  <si>
    <t>The individual logs into their account and chooses their database once selected they can modify the backup settings. To have the database being backed up automatically the individual is encouraged to select from 1 to 35 days. This ensures that the file is being saved automatically and can prevent it from accidental loss. This ensures that the individual can restore their files quickly in the event of a data loss.</t>
  </si>
  <si>
    <t>This is important because it would allow the user to automatically save their files and instantly have access to their files when needed.</t>
  </si>
  <si>
    <t>Restricting public access to databases greatly reduces the attack surface for malicious actors. Publicly accessible databases are highly vulnerable to unauthorized login attempts, exploitation of software vulnerabilities and data breaches. Enforcing private access restricts connectivity and enforces the principle of least privilege and network segmentation.</t>
  </si>
  <si>
    <t>Remediation Instructions: Make Aurora DB Instance Non-Publicly Accessible (AWS CLI)
Identify all DB instances in the Aurora cluster
1. List your Aurora cluster’s DB instances with:
```
aws rds describe-db-instances --query "DBInstances[?DBClusterIdentifier=='&lt;your-cluster-identifier&gt;'].DBInstanceIdentifier"
```
Replace &lt;your-cluster-identifier&gt; with your actual Aurora cluster identifier.
2. For each DB instance, run the following command:
```
aws rds modify-db-instance --db-instance-identifier &lt;db-instance-identifier&gt; --no-publicly-accessible --apply-immediately
```
Replace &lt;db-instance-identifier&gt; with the name of your DB instance. The --apply-immediately flag ensures the change is applied right away.​
3. Verify changes - confirm that “Publicly Accessible” is now set to “No” for each DB instance:
```
aws rds describe-db-instances --db-instance-identifier &lt;db-instance-identifier&gt; --query "DBInstances[0].PubliclyAccessible"
```</t>
  </si>
  <si>
    <t>Delete protection provides a safeguard against inadvertent or malicious deletion of critical databases. By requiring deliberate action to disable deletion protection, organizations mitigate risks associated with accidental data deletion and enhance the overall resilience of their data storage platform.</t>
  </si>
  <si>
    <t>1. To enable deletion protection on an existing Aurora DB cluster:
```
aws rds modify-db-cluster \
 --db-cluster-identifier &lt;your-cluster-name&gt; \
 --deletion-protection \
 --apply-immediately
```
- Replace &lt;your-cluster-name&gt; with your Aurora cluster ID.
- This change is applied immediately without downtime.
- Once enabled, the cluster cannot be deleted without first disabling deletion protection.</t>
  </si>
  <si>
    <t>1. List your RDS cluster’s DB instances with:
```
aws rds describe-db-instances --query "DBInstances[?DBClusterIdentifier=='&lt;your-cluster-identifier&gt;'].DBInstanceIdentifier"
```
- Replace with your actual RDS cluster identifier.
2. For each DB instance, run the following command:
```
aws rds modify-db-instance --db-instance-identifier &lt;db-instance-identifier&gt; --no-publicly-accessible --apply-immediately
```
- Replace with the name of your DB instance. The --apply-immediately flag ensures the change is applied right away.​
3. Verify changes - confirm that “Publicly Accessible” is now set to “No” for each DB instance:
```
aws rds describe-db-instances --db-instance-identifier &lt;db-instance-identifier&gt; --query "DBInstances[0].PubliclyAccessible"
```</t>
  </si>
  <si>
    <t>To enable deletion protection on an existing RDS DB cluster:
```
aws rds modify-db-cluster \
 --db-cluster-identifier &lt;your-cluster-name&gt; \
 --deletion-protection \
 --apply-immediately
```
- Replace with your RDS cluster ID.
- This change is applied immediately without downtime.
- Once enabled, the cluster cannot be deleted without first disabling deletion protection.</t>
  </si>
  <si>
    <t>IAM policies help you control and maintain access to Amazon DynamoDB as needed.</t>
  </si>
  <si>
    <t>Fine-Grained access control helps users to create and allow specific permission within that DB.</t>
  </si>
  <si>
    <t>Once the user is in their AWS account, they should open the DynamoDB to create the table and enable encryption. A key would be required to be created to enable encryption. Only the authorized user would always have access to this key. Enabling encryption would keep the user’s data private and stored securely, which would only allow them to access it with their key.</t>
  </si>
  <si>
    <t>Amazon DynamoDB uses TLS to encrypt data during transit. To secure your data in transit the individual should identify their client application and what is supported by TLS to configure it correctly.</t>
  </si>
  <si>
    <t>Using VPC endpoint in the DynamoDB helps ensure that the data is secured and that no external networks would have access to the network. It is a private network where the user has access to their desired availability zones and subnets.</t>
  </si>
  <si>
    <t>Enabling the DynamoDB with AWS Lambda allows the individual to either use an existing or create a new execution role that allows Lambda to access DynamoDB and write logs.</t>
  </si>
  <si>
    <t>This keeps track and ensures who has recently modified a document and monitors all activity within the database. This information allows the individual to use the details provided for auditing purposes and to address any compliance requirements.</t>
  </si>
  <si>
    <t>To enable delete protection on an existing DynamoDB table, use the following command:
```
aws dynamodb update-table \
 --table-name my-table \
 --deletion-protection-enabled
```
- Replace &lt;your-table-name&gt; with your DynamoDB table name.
- Delete protection prevents the table from being deleted until the protection is disabled explicitly.</t>
  </si>
  <si>
    <t>Backups are essential for restoring data after accidental deletions, application errors or malicious events. Enabling both continuous and scheduled backups maximizes data resilience while meeting recovery point objectives (RPO) and compliance mandates.</t>
  </si>
  <si>
    <t>**1. Create Backup Plan with 2 Rules (Continuous and Scheduled Snapshots)**
```
aws backup create-backup-plan --backup-plan '{
 "BackupPlanName": "&lt;BackupPlanName&gt;",
 "Rules": [
 {
 "RuleName": "Continuous-PITR",
 "TargetBackupVaultName": "Default",
 "ScheduleExpression": "cron(0 * * * ? *)",
 "StartWindowMinutes": 60,
 "CompletionWindowMinutes": 180,
 "Lifecycle": { "DeleteAfterDays": 35 },
 "RecoveryPointTags": { "BackupType": "Continuous" },
 "EnableContinuousBackup": true
 },
 {
 "RuleName": "Scheduled-OnDemand-Snapshots",
 "TargetBackupVaultName": "Default",
 "ScheduleExpression": "cron(0 3 ? * SUN *)",
 "StartWindowMinutes": 120,
 "CompletionWindowMinutes": 360,
 "Lifecycle": { "DeleteAfterDays": 90 },
 "RecoveryPointTags": { "BackupType": "OnDemand" }
 }
 ]
}'
```
- Replace "BackupPlanName" with your backup plan name
- Replace "Default" with your actual backup vault name if different
- Update the "ScheduleExpression", "StartWindowMinutes" based on your unique backup schedule. Note, this schedule is ignored for PITR as that is continuous backup. 
- Replace "35" with your retention time for PITR if shorter
- Replace "90" with your retention time for Snapshots if different
This command outputs the BackupPlanId necessary for the next step.
**2. Assign DynamoDB Table to the Backup Plan**
Replace &lt;BackupPlanId&gt; with the ID from Step 1 and &lt;TableArn&gt; with your DynamoDB table ARN. 
```
aws backup create-backup-selection \
 --backup-plan-id &lt;BackupPlanId&gt; \
 --backup-selection '{
 "SelectionName": "DynamoDBTableSelection",
 "IamRoleArn": "arn:aws:iam::&lt;account-id&gt;:role/AWSBackupServiceRolePolicyForBackup",
 "Resources": ["&lt;TableArn&gt;"]
 }'
```
- Make sure the IAM role has the necessary AWS Backup permissions.
These commands create a centralized backup plan with continuous and scheduled snapshot backups, then assign your DynamoDB table as a resource for backup.</t>
  </si>
  <si>
    <t>This helps ensure that the data is safe and protected from any threats and or misconfigurations within the network. This helps to keep a potential hacker getting into the system and compromising the data.</t>
  </si>
  <si>
    <t>Enabling encryption at rest secured the users data where it is stored. Enabling encryption in transit helps that the data is protected when it is moving from one location to another.</t>
  </si>
  <si>
    <t>The user has two options when it comes to encryption at rest and in transit to choose from. Depending on what actions the user selects from it determines how their data is going to be protected.</t>
  </si>
  <si>
    <t>Automatic updates help the software be updated and address any vulnerabilities within the software that can help business with any potential exists that can impact the business and prevent any unauthorized access.</t>
  </si>
  <si>
    <t>This ensures that only authorized users can access their platforms and prevents any mistakes that can lead to a data breach due to the level of security.</t>
  </si>
  <si>
    <t>The individual is required to create a subnet and configure their inbound and outbound access. Individuals are supposed to configure their ACL and routing ensuring the traffic is flowing smoothly without any interference. This control is important because it only allows authorized user to access their resources as they prefer.</t>
  </si>
  <si>
    <t>This helps the individual know what is being logged within the activity and determine what next step they should take to address any suspicious activity.</t>
  </si>
  <si>
    <t>The individual can understand the health, performance, and behavior of their clusters which allows them to address any unusual activity that takes place.</t>
  </si>
  <si>
    <t>This ensures that the clusters are being regularly updated and protected from any potential vulnerabilities as well as meeting the security requirements.</t>
  </si>
  <si>
    <t>Automatic backups provide a simple and reliable way to recover ElastiCache data without relying solely on application-level safeguards. In the event of node failure, misconfiguration, or data corruption, a recent backup snapshot can be used to create a new cache or replication group, significantly reducing recovery time and impact on dependent applications.</t>
  </si>
  <si>
    <t>Enable backups on a replication group (Redis/Valkey):
```
aws elasticache modify-replication-group \
 --replication-group-id &lt;replication-group-id&gt; \
 --snapshot-retention-limit 7 \
 --snapshotting-cluster-id &lt;primary-cache-cluster-id&gt; \
 --apply-immediately
```
- replication-group-id is your replication group (e.g., my-redis-rg).
- primary-cache-cluster-id is the cache cluster ID that should be used as the daily snapshot source (often the primary node, like my-redis-rg-001).
- snapshot-retention-limit 7 sets a 7‑day retention; choose a value (1–35 days) per your policy.​
- Optionally set or adjust --preferred-maintenance-window or a specific --snapshot-window if supported for your engine/version.​
- Use --apply-immediately for immediate effect; omit it to apply in the next maintenance window.
- You can find the cluster IDs with:
```
aws elasticache describe-cache-clusters \
 --show-cache-node-info \
 --query "CacheClusters[*].{Id:CacheClusterId,ReplicationGroupId:ReplicationGroupId}"
```</t>
  </si>
  <si>
    <t>Users should select whether they like to enable authentication. If they want to authenticate a password would be required, which would only allow the authorized person to access the cluster. Defining access control allows specific workers in a business access to the database.</t>
  </si>
  <si>
    <t>It captures and saves logs of activities that took place in the cluster.</t>
  </si>
  <si>
    <t>This helps in ensuring that everything in the system is secure and if there is an unusual activity that takes place it addresses the issues quickly and efficiently.</t>
  </si>
  <si>
    <t>Automatic backups provide a simple and reliable way to recover MemoryDB data without relying solely on application-level safeguards. In the event of node failure, misconfiguration, or data corruption, a recent backup snapshot can be used to create a new database, significantly reducing recovery time and impact on dependent applications.</t>
  </si>
  <si>
    <t>Enable automatic snapshots on a specific cluster
```
aws memorydb update-cluster \
 --cluster-name &lt;cluster-name&gt; \
 --snapshot-retention-limit 7 \
 --snapshot-window "03:00-04:00"
```
- --snapshot-retention-limit 7 configures a 7‑day retention; use a value aligned with your policy (for example 7, 14, or 30 days).​
- --snapshot-window "03:00-04:00" (optional) sets the daily snapshot window in UTC. Choose an off‑peak period to minimize performance impact.​
- MemoryDB applies these changes immediately for the cluster configuration.</t>
  </si>
  <si>
    <t>Depending on how the network is established between devices, which then helps secure data when transferring it from one server to another.</t>
  </si>
  <si>
    <t>To establish connection, the users would need to factor in their virtual private cloud (VPC), create subnet, configure routing, and implement ACLs.</t>
  </si>
  <si>
    <t>The individual is required to create a subnet and configure their inbound and outbound access. Individuals are supposed to configure and route, ensuring the traffic is flowing smoothly without any interference. This control is important because it only allows authorized users to access their resources as they prefer.</t>
  </si>
  <si>
    <t>Amazon Database DB uses SSL/TLS to encrypt data during transit. To secure your data in transit the individual should identify their client application and what is supported by TLS to configure it correctly.</t>
  </si>
  <si>
    <t>It captures and saves logs of activities that took place in the cluster, by recording login attempts, queries, and any changes within the database.</t>
  </si>
  <si>
    <t>This helps ensure that any vulnerabilities that might lie dormant be addressed promptly, which would reduce the risk of a malicious attack. Reviewing and making sure the security policies are authentic ensures the safety of the organization data.</t>
  </si>
  <si>
    <t>Enable deletion protection on a specific cluster:
```
aws docdb modify-db-cluster \
 --db-cluster-identifier &lt;cluster-identifier&gt; \
 --deletion-protection \
 --apply-immediately
```
- Replace with your DocDB cluster ID.
- This change is applied immediately without downtime.
- Once enabled, the cluster cannot be deleted without first disabling deletion protection.</t>
  </si>
  <si>
    <t>Enabling PITR on Amazon Keyspaces tables provides continuous, automatic backup protection without requiring manual snapshot management or impacting table performance or availability. In the event of accidental data corruption, malicious writes, or system failures, PITR allows rapid recovery to any second within the last 35 days, significantly reducing data loss exposure and recovery time.</t>
  </si>
  <si>
    <t>Enable PITR on a specific table:
```
aws keyspaces update-table \
 --keyspace-name &lt;keyspace-name&gt; \
 --table-name &lt;table-name&gt; \
 --point-in-time-recovery status=ENABLED 
```
- This command enables PITR on the specified table in the keyspace.​
- The change takes effect immediately with no performance impact.</t>
  </si>
  <si>
    <t>1. Disable public accessibility on a specific Neptune instance:
```
aws neptune modify-db-instance \
 --db-instance-identifier &lt;instance-identifier&gt; \
 --no-publicly-accessible \
 --apply-immediately
```
- --no-publicly-accessible disables public accessibility for the instance.
- --apply-immediately applies the change without waiting for the next maintenance window.
2. Verify that public accessibility has been disabled
```
aws neptune describe-db-instances \
 --db-instance-identifier &lt;instance-identifier&gt; \
 --query "DBInstances[0].{DBInstanceIdentifier:DBInstanceIdentifier,PubliclyAccessible:PubliclyAccessible}"
```
- Confirm PubliclyAccessible is now false.</t>
  </si>
  <si>
    <t>Enabling automated backups with a sufficient retention period ensures that Neptune cluster data can be quickly recovered to any point within the retention window, protecting against accidental deletions, data corruption, application errors, and infrastructure failures. Neptune backups are continuous and incremental, providing robust disaster recovery and business continuity capabilities with minimal storage overhead.</t>
  </si>
  <si>
    <t>Enable automated backups on a specific Neptune cluster:
```
aws neptune modify-db-cluster \
 --db-cluster-identifier &lt;cluster-identifier&gt; \
 --backup-retention-period 7 \
 --preferred-backup-window "03:00-04:00" \
 --apply-immediately
```
- --backup-retention-period 7 sets a 7-day retention; use a value between 1 and 35 days aligned with your policy.​
- --preferred-backup-window "03:00-04:00" (optional) sets the daily UTC backup window during off-peak hours to minimize performance impact.​
- --apply-immediately applies the change without waiting for the next maintenance window.</t>
  </si>
  <si>
    <t>Enable deletion protection on a specific Neptune cluster:
```
aws neptune modify-db-cluster \
 --db-cluster-identifier &lt;cluster-identifier&gt; \
 --deletion-protection \
 --apply-immediately
```
- --deletion-protection enables the deletion protection feature.
- --apply-immediately applies the change without waiting for the next maintenance window.</t>
  </si>
  <si>
    <t>This helps ensure that the system is updated with any potential vulnerabilities that might pose a threat to the organization. Helps authenticate the sources that are coming to the database and ensures that only authorized users have the credential to access the data.</t>
  </si>
  <si>
    <t>The database uses HTTPS/TLS to encrypt data during transit. To secure your data in transit the individual should identify their client application and what is supported by HTTPS/TLS in order to configure it correctly. Also has an option for leverage, which creates a private connection between virtual private code (VPC) without interfering with public networks.</t>
  </si>
  <si>
    <t>Users should select whether they like to enable authentication. If they want to authenticate the user would be required to implement IAM roles would grant or deny permissions within that database. Users also have an option to enable multi-factor authentication, which adds an extra layer of security restricting access to unauthorized users.</t>
  </si>
  <si>
    <t>This helps by having specific permissions which can be denied due to multiple conditions of the database. This allows the user to control certain aspects of the database.</t>
  </si>
  <si>
    <t>This captures and saves logs of activities that took place in the database.</t>
  </si>
  <si>
    <t>This helps the individual know what is being logged within the activity and determine what next step should be if they spot any anomalies.</t>
  </si>
  <si>
    <t>By regularly reviewing security configuration it helps the businesses to detect any threat they might be hindering and address the threat in a timely manner.</t>
  </si>
  <si>
    <t>Amazon Timestream stores critical time-series data that is often mission-critical for monitoring, analytics, and operational intelligence. Automated backups through AWS Backup ensure that Timestream tables are continuously protected without requiring manual intervention, and can be rapidly restored in the event of accidental deletion, data corruption, misconfiguration, or application errors.</t>
  </si>
  <si>
    <t>1. Create Backup Plan for on-demand snapshots:
```
aws backup create-backup-plan --backup-plan '{
 "BackupPlanName": "&lt;BackupPlanName&gt;",
 "Rules": [
 {
 "RuleName": "Scheduled-OnDemand-Snapshots",
 "TargetBackupVaultName": "Default",
 "ScheduleExpression": "cron(0 3 ? * SUN *)",
 "StartWindowMinutes": 120,
 "CompletionWindowMinutes": 360,
 "Lifecycle": { "DeleteAfterDays": 90 },
 "RecoveryPointTags": { "BackupType": "OnDemand" }
 }
 ]
}'
```
- Replace "BackupPlanName" with your backup plan name
- Replace "Default" with your actual backup vault name if different
- Update the "ScheduleExpression", "StartWindowMinutes" based on your unique backup schedule. 
- Replace "35" with your retention time for PITR if shorter
- Replace "90" with your retention time for Snapshots if different
This command outputs the BackupPlanId necessary for the next step.
2. Assign Timestream Database to the Backup Plan
Replace &lt;BackupPlanId&gt; with the ID from Step 1 and &lt;TableArn&gt; with your Timestream table ARN.
aws backup create-backup-selection \
 --backup-plan-id &lt;BackupPlanId&gt; \
 --backup-selection '{
 "SelectionName": "timestream-tables",
 "IamRoleArn": "arn:aws:iam::&lt;account-id&gt;:role/AWSBackupServiceRolePolicyForBackup",
 "Resources": ["&lt;TableArn&gt;"]
 }'
- Make sure the IAM role has the necessary AWS Backup permissions.
- These commands create a centralized backup plan with scheduled snapshot backups, then assign your Timestream database as a resource for backup.</t>
  </si>
  <si>
    <t>Amazon Quantum Ledger Database (QLDB), uses TLS to encrypt data during transit. To secure your data in transit the individual should identify their client application and what is supported by TLS in order to configure it correctly.</t>
  </si>
  <si>
    <t>Users should select whether they like to enable authentication. If they want to authenticate the user would be required to implement IAM roles would grant or deny permissions within that database.</t>
  </si>
  <si>
    <t>This helps the individual know what is being logged within the activity and determine what next step they should take to address it.</t>
  </si>
  <si>
    <t>5.13</t>
  </si>
  <si>
    <t>7</t>
  </si>
  <si>
    <t>7.1</t>
  </si>
  <si>
    <t>7.2</t>
  </si>
  <si>
    <t>7.3</t>
  </si>
  <si>
    <t>7.4</t>
  </si>
  <si>
    <t>7.5</t>
  </si>
  <si>
    <t>7.6</t>
  </si>
  <si>
    <t>7.7</t>
  </si>
  <si>
    <t>7.8</t>
  </si>
  <si>
    <t>7.9</t>
  </si>
  <si>
    <t>7.10</t>
  </si>
  <si>
    <t>7.11</t>
  </si>
  <si>
    <t>7.12</t>
  </si>
  <si>
    <t>8.3</t>
  </si>
  <si>
    <t>8.4</t>
  </si>
  <si>
    <t>9</t>
  </si>
  <si>
    <t>9.1</t>
  </si>
  <si>
    <t>9.2</t>
  </si>
  <si>
    <t>9.3</t>
  </si>
  <si>
    <t>9.4</t>
  </si>
  <si>
    <t>9.5</t>
  </si>
  <si>
    <t>9.6</t>
  </si>
  <si>
    <t>9.7</t>
  </si>
  <si>
    <t>9.8</t>
  </si>
  <si>
    <t>9.9</t>
  </si>
  <si>
    <t>9.10</t>
  </si>
  <si>
    <t>10.5</t>
  </si>
  <si>
    <t>10.6</t>
  </si>
  <si>
    <t>10.7</t>
  </si>
  <si>
    <t>10.8</t>
  </si>
  <si>
    <t>10.9</t>
  </si>
  <si>
    <t>10.10</t>
  </si>
  <si>
    <t>11</t>
  </si>
  <si>
    <t>11.1</t>
  </si>
  <si>
    <t>11.2</t>
  </si>
  <si>
    <t>11.3</t>
  </si>
  <si>
    <t>11.4</t>
  </si>
  <si>
    <t>11.5</t>
  </si>
  <si>
    <t>11.6</t>
  </si>
  <si>
    <t>11.7</t>
  </si>
  <si>
    <t>AWS-FND-01</t>
  </si>
  <si>
    <t>Ensure contact email and telephone details for AWS accounts are current and map to more than one individual in your organization.
An AWS account supports a number of contact details, and AWS will use these to contact the account owner if activity judged to be in breach of the Acceptable Use Policy or indicative of a likely security compromise is observed by the AWS Abuse team. Contact details should not be for a single individual, as circumstances may arise where that individual is unavailable. Email contact details should point to a mail alias which forwards email to multiple individuals within the organization; where feasible, phone contact details should point to a PABX hunt group or other call-forwarding system.</t>
  </si>
  <si>
    <t>This activity can only be performed via the AWS Console, with a user who has permission to read and write Billing information (aws-portal:\*Billing).
1. Sign in to the AWS Management Console and open the `Billing and Cost Management` console at https://console.aws.amazon.com/billing/home#/.
2. On the navigation bar, choose your account name, and then choose `Account`.
3. On the `Account Settings` page, review and verify the current details.
4. Under `Contact Information`, review and verify the current details.</t>
  </si>
  <si>
    <t>If an AWS account is observed to be behaving in a prohibited or suspicious manner, AWS will attempt to contact the account owner by email and phone using the contact details listed. If this is unsuccessful and the account behavior needs urgent mitigation, proactive measures may be taken, including throttling of traffic between the account exhibiting suspicious behavior and the AWS API endpoints and the Internet. This will result in impaired service to and from the account in question, so it is in both the customers' and AWS's best interests that prompt contact can be established. This is best achieved by setting AWS account contact details to point to resources which have multiple individuals as recipients, such as email aliases and PABX hunt groups.</t>
  </si>
  <si>
    <t>AWS-FND-02</t>
  </si>
  <si>
    <t>Perform the following to determine if security contact information is present:
**From Console:**
1. Click on your account name at the top right corner of the console
2. From the drop-down menu Click `My Account` 
3. Scroll down to the `Alternate Contacts` section
4. Ensure contact information is specified in the `Security` section
**From Command Line:**
1. Run the following command:
``` 
aws account get-alternate-contact --alternate-contact-type SECURITY
```
2. Ensure proper contact information is specified for the `Security` contact.</t>
  </si>
  <si>
    <t>Perform the following to establish security contact information:
**From Console:**
1. Click on your account name at the top right corner of the console.
2. From the drop-down menu Click `My Account` 
3. Scroll down to the `Alternate Contacts` section
4. Enter contact information in the `Security` section
**From Command Line:**
Run the following command with the following input parameters:
--email-address, --name, and --phone-number.
```
aws account put-alternate-contact --alternate-contact-type SECURITY 
``` 
**Note:** Consider specifying an internal email distribution list to ensure emails are regularly monitored by more than one individual.</t>
  </si>
  <si>
    <t>AWS-FND-03</t>
  </si>
  <si>
    <t>Perform the following to determine if the 'root' user account has access keys:
**From Console:**
1. Login to the AWS Management Console.
2. Click `Services`.
3. Click `IAM`.
4. Click on `Credential Report`.
5. This will download a `.csv` file which contains credential usage for all IAM users within an AWS Account - open this file.
6. For the `&lt;root_account&gt;` user, ensure the `access_key_1_active` and `access_key_2_active` fields are set to `FALSE`.
**From Command Line:**
Run the following command:
```
aws iam get-account-summary | grep "AccountAccessKeysPresent" 
```
If no 'root' access keys exist the output will show `"AccountAccessKeysPresent": 0,`. 
If the output shows a "1", then 'root' keys exist and should be deleted.</t>
  </si>
  <si>
    <t>Perform the following to delete active 'root' user access keys.
**From Console:**
1. Sign in to the AWS Management Console as 'root' and open the IAM console at [https://console.aws.amazon.com/iam/](https://console.aws.amazon.com/iam/).
2. Click on `&lt;root_account&gt;` at the top right and select `My Security Credentials` from the drop down list.
3. On the pop out screen Click on `Continue to Security Credentials`.
4. Click on `Access Keys` (Access Key ID and Secret Access Key).
5. If there are active keys, under `Status`, click `Delete` (Note: Deleted keys cannot be recovered).
Note: While a key can be made inactive, this inactive key will still show up in the CLI command from the audit procedure, and may lead to the root user being falsely flagged as being non-compliant.</t>
  </si>
  <si>
    <t>AWS-FND-04</t>
  </si>
  <si>
    <t>**Note:** To manage MFA devices for the 'root' AWS account, you must use your 'root' account credentials to sign in to AWS. You cannot manage MFA devices for the 'root' account using other credentials.
Perform the following to establish MFA for the 'root' user account:
1. Sign in to the AWS Management Console and open the IAM console at [https://console.aws.amazon.com/iam/](https://console.aws.amazon.com/iam/).
2. Choose `Dashboard` , and under `Security Status` , expand `Activate MFA` on your root account.
3. Choose `Activate MFA` 
4. In the wizard, choose `A virtual MFA` device and then choose `Next Step` .
5. IAM generates and displays configuration information for the virtual MFA device, including a QR code graphic. The graphic is a representation of the 'secret configuration key' that is available for manual entry on devices that do not support QR codes.
6. Open your virtual MFA application. (For a list of apps that you can use for hosting virtual MFA devices, see [Virtual MFA Applications](http://aws.amazon.com/iam/details/mfa/#Virtual_MFA_Applications).) If the virtual MFA application supports multiple accounts (multiple virtual MFA devices), choose the option to create a new account (a new virtual MFA device).
7. Determine whether the MFA app supports QR codes, and then do one of the following:
 - Use the app to scan the QR code. For example, you might choose the camera icon or choose an option similar to Scan code, and then use the device's camera to scan the code.
 - In the Manage MFA Device wizard, choose Show secret key for manual configuration, and then type the secret configuration key into your MFA application.
When you are finished, the virtual MFA device starts generating one-time passwords.
In the Manage MFA Device wizard, in the Authentication Code 1 box, type the one-time password that currently appears in the virtual MFA device. Wait up to 30 seconds for the device to generate a new one-time password. Then type the second one-time password into the Authentication Code 2 box. Choose Assign Virtual MFA.</t>
  </si>
  <si>
    <t>AWS-FND-05</t>
  </si>
  <si>
    <t>If you find that the 'root' user account is being used for daily activities, including administrative tasks that do not require the 'root' user:
1. Change the 'root' user password.
2. Deactivate or delete any access keys associated with the 'root' user.
Remember, anyone who has 'root' user credentials for your AWS account has unrestricted access to and control of all the resources in your account, including billing information.</t>
  </si>
  <si>
    <t>AWS-FND-06</t>
  </si>
  <si>
    <t>AWS-FND-07</t>
  </si>
  <si>
    <t>AWS-FND-08</t>
  </si>
  <si>
    <t>AWS-FND-09</t>
  </si>
  <si>
    <t>Requiring the additional steps to be taken by the user for programmatic access after their profile has been created will provide a stronger indication of intent that access keys are [a] necessary for their work and [b] that once the access key is established on an account, the keys may be in use somewhere in the organization.
**Note**: Even if it is known the user will need access keys, require them to create the keys themselves or put in a support ticket to have them created as a separate step from user creation.</t>
  </si>
  <si>
    <t>AWS-FND-10</t>
  </si>
  <si>
    <t>AWS-FND-11</t>
  </si>
  <si>
    <t>**From Console:**
1. Sign in to the AWS Management Console and navigate to IAM dashboard at `https://console.aws.amazon.com/iam/`.
2. In the left navigation panel, choose `Users`.
3. Click on the IAM user name that you want to examine.
4. On the IAM user configuration page, select `Security Credentials` tab.
5. Under `Access Keys` section, in the Status column, check the current status for each access key associated with the IAM user. If the selected IAM user has more than one access key activated, then the user's access configuration does not adhere to security best practices, and the risk of accidental exposures increases.
- Repeat steps 3-5 for each IAM user in your AWS account.
**From Command Line:**
1. Run `list-users` command to list all IAM users within your account:
```
aws iam list-users --query "Users[*].UserName"
```
The command output should return an array that contains all your IAM user names.
2. Run `list-access-keys` command using the IAM user name list to return the current status of each access key associated with the selected IAM user:
```
aws iam list-access-keys --user-name &lt;user-name&gt;
```
The command output should expose the metadata `("Username", "AccessKeyId", "Status", "CreateDate")` for each access key on that user account.
3. Check the `Status` property value for each key returned to determine each key's current state. If the `Status` property value for more than one IAM access key is set to `Active`, the user access configuration does not adhere to this recommendation; refer to the remediation below.
- Repeat steps 2 and 3 for each IAM user in your AWS account.</t>
  </si>
  <si>
    <t>One of the best ways to protect your account is to not allow users to have multiple access keys.</t>
  </si>
  <si>
    <t>**From Console:**
1. Sign in to the AWS Management Console and navigate to IAM dashboard at `https://console.aws.amazon.com/iam/`.
2. In the left navigation panel, choose `Users`.
3. Click on the IAM user name that you want to examine.
4. On the IAM user configuration page, select `Security Credentials` tab.
5. In `Access Keys` section, choose one access key that is less than 90 days old. This should be the only active key used by this IAM user to access AWS resources programmatically. Test your application(s) to make sure that the chosen access key is working.
6. In the same `Access Keys` section, identify your non-operational access keys (other than the chosen one) and deactivate it by clicking the `Make Inactive` link.
7. If you receive the `Change Key Status` confirmation box, click `Deactivate` to switch off the selected key.
8. Repeat steps 3-7 for each IAM user in your AWS account.
**From Command Line:**
1. Using the IAM user and access key information provided in the `Audit CLI`, choose one access key that is less than 90 days old. This should be the only active key used by this IAM user to access AWS resources programmatically. Test your application(s) to make sure that the chosen access key is working.
2. Run the `update-access-key` command below using the IAM user name and the non-operational access key IDs to deactivate the unnecessary key(s). Refer to the Audit section to identify the unnecessary access key ID for the selected IAM user
**Note** - the command does not return any output:
```
aws iam update-access-key --access-key-id &lt;access-key-id&gt; --status Inactive --user-name &lt;user-name&gt;
```
3. To confirm that the selected access key pair has been successfully `deactivated` run the `list-access-keys` audit command again for that IAM User:
```
aws iam list-access-keys --user-name &lt;user-name&gt;
```
- The command output should expose the metadata for each access key associated with the IAM user. If the non-operational key pair(s) `Status` is set to `Inactive`, the key has been successfully deactivated and the IAM user access configuration adheres now to this recommendation.
4. Repeat steps 1-3 for each IAM user in your AWS account.</t>
  </si>
  <si>
    <t>AWS-FND-12</t>
  </si>
  <si>
    <t>Access keys consist of an access key ID and secret access key, which are used to sign programmatic requests that you make to AWS. AWS users need their own access keys to make programmatic calls to AWS from the AWS Command Line Interface (AWS CLI), Tools for Windows PowerShell, the AWS SDKs, or direct HTTP calls using the APIs for individual AWS services. It is recommended that all access keys be rotated regularly.</t>
  </si>
  <si>
    <t>AWS-FND-13</t>
  </si>
  <si>
    <t>IAM users are granted access to services, functions, and data through IAM policies. There are four ways to define policies for a user: 1) Edit the user policy directly, also known as an inline or user policy; 2) attach a policy directly to a user; 3) add the user to an IAM group that has an attached policy; 4) add the user to an IAM group that has an inline policy.
Only the third implementation is recommended.</t>
  </si>
  <si>
    <t>Assigning IAM policies solely through groups unifies permissions management into a single, flexible layer that is consistent with organizational functional roles. By unifying permissions management, the likelihood of excessive permissions is reduced.</t>
  </si>
  <si>
    <t>AWS-FND-14</t>
  </si>
  <si>
    <t>IAM policies are the means by which privileges are granted to users, groups, or roles. It is recommended and considered standard security advice to grant least privilege—that is, granting only the permissions required to perform a task. Determine what users need to do, and then craft policies for them that allow the users to perform only those tasks, instead of granting full administrative privileges.</t>
  </si>
  <si>
    <t>It's more secure to start with a minimum set of permissions and grant additional permissions as necessary, rather than starting with permissions that are too lenient and then attempting to tighten them later.
Providing full administrative privileges instead of restricting access to the minimum set of permissions required for the user exposes resources to potentially unwanted actions.
IAM policies that contain a statement with `"Effect": "Allow"` and `"Action": "*"` over `"Resource": "*"` should be removed.</t>
  </si>
  <si>
    <t>AWS-FND-15</t>
  </si>
  <si>
    <t>IR-7</t>
  </si>
  <si>
    <t>Incident Response Assistance</t>
  </si>
  <si>
    <t>AWS-FND-16</t>
  </si>
  <si>
    <t>SC-17</t>
  </si>
  <si>
    <t>Public Key Infrastructure Certificates</t>
  </si>
  <si>
    <t>To enable HTTPS connections to your website or application in AWS, you need an SSL/TLS server certificate. You can use AWS Certificate Manager (ACM) or IAM to store and deploy server certificates. 
Use IAM as a certificate manager only when you must support HTTPS connections in a region that is not supported by ACM. IAM securely encrypts your private keys and stores the encrypted version in IAM SSL certificate storage. IAM supports deploying server certificates in all regions, but you must obtain your certificate from an external provider for use with AWS. You cannot upload an ACM certificate to IAM. Additionally, you cannot manage your certificates from the IAM Console.</t>
  </si>
  <si>
    <t>**From Console:**
Getting the certificate expiration information via the AWS Management Console is not currently supported. To request information about the SSL/TLS certificates stored in IAM through the AWS API, use the Command Line Interface (CLI).
**From Command Line:**
Run the `list-server-certificates` command to list all the IAM-stored server certificates:
```
aws iam list-server-certificates
```
The command output should return an array that contains all the SSL/TLS certificates currently stored in IAM and their metadata (name, ID, expiration date, etc):
```
{
 "ServerCertificateMetadataList": [
 {
 "ServerCertificateId": "EHDGFRW7EJFYTE88D",
 "ServerCertificateName": "MyServerCertificate",
 "Expiration": "2018-07-10T23:59:59Z",
 "Path": "/",
 "Arn": "arn:aws:iam::012345678910:server-certificate/MySSLCertificate",
 "UploadDate": "2018-06-10T11:56:08Z"
 }
 ]
}
```
Verify the `ServerCertificateName` and `Expiration` parameter value (expiration date) for each SSL/TLS certificate returned by the list-server-certificates command and determine if there are any expired server certificates currently stored in AWS IAM. If so, use the AWS API to remove them.
If this command returns:
```
{ { "ServerCertificateMetadataList": [] }
```
This means that there are no expired certificates; it **does not** mean that no certificates exist.</t>
  </si>
  <si>
    <t>Removing expired SSL/TLS certificates eliminates the risk that an invalid certificate will be deployed accidentally to a resource such as AWS Elastic Load Balancer (ELB), which can damage the credibility of the application/website behind the ELB. As a best practice, it is recommended to delete expired certificates.</t>
  </si>
  <si>
    <t>**From Console:**
Removing expired certificates via AWS Management Console is not currently supported. To delete SSL/TLS certificates stored in IAM through the AWS API, use the Command Line Interface (CLI).
**From Command Line:**
To delete an expired certificate, run the following command by replacing &lt;CERTIFICATE_NAME&gt; with the name of the certificate to delete:
```
aws iam delete-server-certificate --server-certificate-name &lt;CERTIFICATE_NAME&gt;
```
When the preceding command is successful, it does not return any output.</t>
  </si>
  <si>
    <t>AWS-FND-17</t>
  </si>
  <si>
    <t>Enable the IAM External Access Analyzer regarding all resources in each active AWS region.
IAM Access Analyzer is a technology introduced at AWS reinvent 2019. After the Analyzer is enabled in IAM, scan results are displayed on the console showing the accessible resources. Scans show resources that other accounts and federated users can access, such as KMS keys and IAM roles. The results allow you to determine whether an unintended user is permitted, making it easier for administrators to monitor least privilege access. Access Analyzer analyzes only the policies that are applied to resources in the same AWS Region.</t>
  </si>
  <si>
    <t>AWS IAM External Access Analyzer helps you identify the resources in your organization and accounts, such as Amazon S3 buckets or IAM roles, that are shared with external entities. This allows you to identify unintended access to your resources and data. Access Analyzer identifies resources that are shared with external principals by using logic-based reasoning to analyze the resource-based policies in your AWS environment. IAM External Access Analyzer continuously monitors all policies for S3 buckets, IAM roles, KMS (Key Management Service) keys, AWS Lambda functions, Amazon SQS (Simple Queue Service) queues and more</t>
  </si>
  <si>
    <t>AWS-FND-18</t>
  </si>
  <si>
    <t>AWS CloudShell is a convenient way of running CLI commands against AWS services; a managed IAM policy ('AWSCloudShellFullAccess') provides full access to CloudShell, which allows file upload and download capability between a user's local system and the CloudShell environment. Within the CloudShell environment, a user has sudo permissions and can access the internet. Therefore, it is feasible to install file transfer software, for example, and move data from CloudShell to external internet servers.</t>
  </si>
  <si>
    <t>**From Console**
1. Open the IAM console at https://console.aws.amazon.com/iam/
2. In the left pane, select Policies
3. Search for and select AWSCloudShellFullAccess
4. On the Entities attached tab, ensure that there are no entities using this policy
**From Command Line**
1. List IAM policies, filter for the 'AWSCloudShellFullAccess' managed policy, and note the "Arn" element value:
```
aws iam list-policies --query "Policies[?PolicyName == 'AWSCloudShellFullAccess']"
```
2. Check if the 'AWSCloudShellFullAccess' policy is attached to any role:
```
aws iam list-entities-for-policy --policy-arn arn:aws:iam::aws:policy/AWSCloudShellFullAccess
```
3. In the output, ensure PolicyRoles returns empty. 'Example: Example: PolicyRoles: [ ]'
If it does not return empty, refer to the remediation below.
**Note:** Keep in mind that other policies may grant access.</t>
  </si>
  <si>
    <t>Access to this policy should be restricted, as it presents a potential channel for data exfiltration by malicious cloud admins who are given full permissions to the service. AWS documentation describes how to create a more restrictive IAM policy that denies file transfer permissions.</t>
  </si>
  <si>
    <t>AWS-FND-19</t>
  </si>
  <si>
    <t>Amazon S3 provides `Block public access (bucket settings)` and `Block public access (account settings)` to help you manage public access to Amazon S3 resources. By default, S3 buckets and objects are created with public access disabled. However, an IAM principal with sufficient S3 permissions can enable public access at the bucket and/or object level. While enabled, `Block public access (bucket settings)` prevents an individual bucket and its contained objects from becoming publicly accessible. Similarly, `Block public access (account settings)` prevents all buckets and their contained objects from becoming publicly accessible across the entire account.</t>
  </si>
  <si>
    <t>**If utilizing Block Public Access (bucket settings)**
**From Console:**
1. Login to the AWS Management Console and open the Amazon S3 console using https://console.aws.amazon.com/s3/.
2. Select the check box next to a bucket.
3. Click on 'Edit public access settings'.
4. Ensure that the block public access settings are configured appropriately for this bucket.
5. Repeat for all the buckets in your AWS account.
**From Command Line:**
1. List all of the S3 buckets:
```
aws s3 ls
```
2. Find the public access settings for a specific bucket:
```
aws s3api get-public-access-block --bucket &lt;bucket-name&gt;
```
Output if Block Public Access is enabled:
```
{
 "PublicAccessBlockConfiguration": {
 "BlockPublicAcls": true,
 "IgnorePublicAcls": true,
 "BlockPublicPolicy": true,
 "RestrictPublicBuckets": true
 }
}
```
If the output reads `false` for the separate configuration settings, then proceed with the remediation.
**If utilizing Block Public Access (account settings)**
**From Console:**
1. Login to the AWS Management Console and open the Amazon S3 console using https://console.aws.amazon.com/s3/.
2. Choose `Block public access (account settings)`.
3. Ensure that the block public access settings are configured appropriately for your AWS account.
**From Command Line:**
To check the block public access settings for this account, run the following command:
`aws s3control get-public-access-block --account-id &lt;account-id&gt; --region &lt;region-name&gt;`
Output if Block Public Access is enabled:
```
{
 "PublicAccessBlockConfiguration": {
 "IgnorePublicAcls": true, 
 "BlockPublicPolicy": true, 
 "BlockPublicAcls": true, 
 "RestrictPublicBuckets": true
 }
}
```
If the output reads `false` for the separate configuration settings, then proceed with the remediation.</t>
  </si>
  <si>
    <t>Amazon S3 `Block public access (bucket settings)` prevents the accidental or malicious public exposure of data contained within the respective bucket(s). 
Amazon S3 `Block public access (account settings)` prevents the accidental or malicious public exposure of data contained within all buckets of the respective AWS account.
Whether to block public access to all or some buckets is an organizational decision that should be based on data sensitivity, least privilege, and use case.</t>
  </si>
  <si>
    <t>**If utilizing Block Public Access (bucket settings)**
**From Console:**
1. Login to the AWS Management Console and open the Amazon S3 console using https://console.aws.amazon.com/s3/. 
2. Select the check box next to a bucket.
3. Click 'Edit public access settings'.
4. Click 'Block all public access'
5. Repeat for all the buckets in your AWS account that contain sensitive data.
**From Command Line:**
1. List all of the S3 buckets:
```
aws s3 ls
```
2. Enable Block Public Access on a specific bucket:
```
aws s3api put-public-access-block --bucket &lt;bucket-name&gt; --public-access-block-configuration "BlockPublicAcls=true,IgnorePublicAcls=true,BlockPublicPolicy=true,RestrictPublicBuckets=true"
```
**If utilizing Block Public Access (account settings)**
**From Console:**
If the output reads `true` for the separate configuration settings, then Block Public Access is enabled on the account.
1. Login to the AWS Management Console and open the Amazon S3 console using https://console.aws.amazon.com/s3/.
2. Click `Block Public Access (account settings)`.
3. Click `Edit` to change the block public access settings for all the buckets in your AWS account.
4. Update the settings and click `Save`. For details about each setting, pause on the `i` icons.
5. When you're asked for confirmation, enter `confirm`. Then click `Confirm` to save your changes.
**From Command Line:**
To enable Block Public Access for this account, run the following command:
```
aws s3control put-public-access-block
--public-access-block-configuration BlockPublicAcls=true, IgnorePublicAcls=true, BlockPublicPolicy=true, RestrictPublicBuckets=true
--account-id &lt;account-id&gt;
```</t>
  </si>
  <si>
    <t>AWS-FND-20</t>
  </si>
  <si>
    <t>Amazon RDS encrypted DB instances use the industry-standard AES-256 encryption algorithm to encrypt your data on the server that hosts your Amazon RDS DB instances. After your data is encrypted, Amazon RDS handles the authentication of access and the decryption of your data transparently, with minimal impact on performance.</t>
  </si>
  <si>
    <t>**From Console:**
1. Login to the AWS Management Console and open the RDS dashboard at https://console.aws.amazon.com/rds/.
2. In the navigation pane, under RDS dashboard, click `Databases`.
3. Select the RDS instance that you want to examine.
4. Click `Instance Name` to see details, then select the `Configuration` tab.
5. Under Configuration Details, in the Storage pane, search for the `Encryption Enabled` status.
6. If the current status is set to `Disabled`, encryption is not enabled for the selected RDS database instance.
7. Repeat steps 2 to 6 to verify the encryption status of other RDS instances in the same region.
8. Change the region from the top of the navigation bar, and repeat the audit steps for other regions.
**From Command Line:**
1. Run the `describe-db-instances` command to list all the RDS database instance names available in the selected AWS region. The output will return each database instance identifier (name):
 ```
aws rds describe-db-instances --region &lt;region-name&gt; --query 'DBInstances[*].DBInstanceIdentifier'
```
2. Run the `describe-db-instances` command again, using an RDS instance identifier returned from step 1, to determine if the selected database instance is encrypted. The output should return the encryption status `True` or `False`:
```
aws rds describe-db-instances --region &lt;region-name&gt; --db-instance-identifier &lt;db-name&gt; --query 'DBInstances[*].StorageEncrypted'
```
3. If the StorageEncrypted parameter value is `False`, encryption is not enabled for the selected RDS database instance.
4. Repeat steps 1 to 3 to audit each RDS instance, and change the region to verify RDS instances in other regions.</t>
  </si>
  <si>
    <t>Databases are likely to hold sensitive and critical data; therefore, it is highly recommended to implement encryption to protect your data from unauthorized access or disclosure. With RDS encryption enabled, the data stored on the instance's underlying storage, the automated backups, read replicas, and snapshots are all encrypted.</t>
  </si>
  <si>
    <t>AWS-FND-21</t>
  </si>
  <si>
    <t>Ensure that RDS database instances have the Auto Minor Version Upgrade flag enabled to automatically receive minor engine upgrades during the specified maintenance window. This way, RDS instances can obtain new features, bug fixes, and security patches for their database engines.</t>
  </si>
  <si>
    <t>**From Console:**
1. Log in to the AWS management console and navigate to the RDS dashboard at https://console.aws.amazon.com/rds/.
2. In the left navigation panel, click `Databases`.
3. Select the RDS instance that you want to examine.
4. Click on the `Maintenance and backups` panel.
5. Under the `Maintenance` section, search for the Auto Minor Version Upgrade status.
- If the current status is `Disabled`, it means that the feature is not enabled, and the minor engine upgrades released will not be applied to the selected RDS instance.
**From Command Line:**
1. Run the `describe-db-instances` command to list all RDS database names available in the selected AWS region:
```
aws rds describe-db-instances --region &lt;region-name&gt; --query 'DBInstances[*].DBInstanceIdentifier'
```
2. The command output should return each database instance identifier.
3. Run the `describe-db-instances` command again using a RDS instance identifier returned earlier to determine the Auto Minor Version Upgrade status for the selected instance:
```
aws rds describe-db-instances --region &lt;region-name&gt; --db-instance-identifier &lt;db-instance-identifier&gt; --query 'DBInstances[*].AutoMinorVersionUpgrade'
```
4. The command output should return the current status of the feature. If the current status is set to `true`, the feature is enabled and the minor engine upgrades will be applied to the selected RDS instance.</t>
  </si>
  <si>
    <t>AWS RDS will occasionally deprecate minor engine versions and provide new ones for upgrades. When the last version number within a release is replaced, the changed version is considered minor. With the Auto Minor Version Upgrade feature enabled, version upgrades will occur automatically during the specified maintenance window, allowing your RDS instances to receive new features, bug fixes, and security patches for their database engines.</t>
  </si>
  <si>
    <t>**From Console:**
1. Log in to the AWS management console and navigate to the RDS dashboard at https://console.aws.amazon.com/rds/.
2. In the left navigation panel, click `Databases`.
3. Select the RDS instance that you want to update.
4. Click on the `Modify` button located at the top right side.
5. On the `Modify DB Instance: &lt;instance identifier&gt;` page, In the `Maintenance` section, select `Auto minor version upgrade` and click the `Yes` radio button.
6. At the bottom of the page, click `Continue`, and check `Apply Immediately` to apply the changes immediately, or select `Apply during the next scheduled maintenance window` to avoid any downtime.
7. Review the changes and click `Modify DB Instance`. The instance status should change from available to modifying and back to available. Once the feature is enabled, the `Auto Minor Version Upgrade` status should change to `Yes`.
**From Command Line:**
1. Run the `describe-db-instances` command to list all RDS database instance names available in the selected AWS region:
```
aws rds describe-db-instances --region &lt;region-name&gt; --query 'DBInstances[*].DBInstanceIdentifier'
```
2. The command output should return each database instance identifier.
3. Run the `modify-db-instance` command to modify the configuration of a selected RDS instance. This command will apply the changes immediately. Remove `--apply-immediately` to apply changes during the next scheduled maintenance window and avoid any downtime:
```
aws rds modify-db-instance --region &lt;region-name&gt; --db-instance-identifier &lt;db-instance-identifier&gt; --auto-minor-version-upgrade --apply-immediately
```
4. The command output should reveal the new configuration metadata for the RDS instance, including the `AutoMinorVersionUpgrade` parameter value.
5. Run the `describe-db-instances` command to check if the Auto Minor Version Upgrade feature has been successfully enabled:
```
aws rds describe-db-instances --region &lt;region-name&gt; --db-instance-identifier &lt;db-instance-identifier&gt; --query 'DBInstances[*].AutoMinorVersionUpgrade'
```
6. The command output should return the feature's current status set to `true`, indicating that the feature is `enabled`, and that the minor engine upgrades will be applied to the selected RDS instance.</t>
  </si>
  <si>
    <t>AWS-FND-22</t>
  </si>
  <si>
    <t>Ensure and verify that the RDS database instances provisioned in your AWS account restrict unauthorized access in order to minimize security risks. To restrict access to any RDS database instance, you must disable the Publicly Accessible flag for the database and update the VPC security group associated with the instance.</t>
  </si>
  <si>
    <t>Ensure that no public-facing RDS database instances are provisioned in your AWS account, and restrict unauthorized access in order to minimize security risks. When the RDS instance allows unrestricted access (0.0.0.0/0), anyone and anything on the Internet can establish a connection to your database, which can increase the opportunity for malicious activities such as brute force attacks, PostgreSQL injections, or DoS/DDoS attacks.</t>
  </si>
  <si>
    <t>AWS-FND-23</t>
  </si>
  <si>
    <t>Amazon RDS offers Multi-AZ deployments that provide enhanced availability and durability for your databases, using synchronous replication to replicate data to a standby instance in a different Availability Zone (AZ). In the event of an infrastructure failure, Amazon RDS automatically fails over to the standby to minimize downtime and ensure business continuity.</t>
  </si>
  <si>
    <t>Database availability is crucial for maintaining service uptime, particularly for applications that are critical to the business. Implementing Multi-AZ deployments with Amazon RDS ensures that your databases are protected against unplanned outages due to hardware failures, network issues, or other disruptions. This configuration enhances both the availability and durability of your database, making it a highly recommended practice for production environments.</t>
  </si>
  <si>
    <t>**From Console:**
1. Login to the AWS Management Console and open the RDS dashboard at [AWS RDS Console](https://console.aws.amazon.com/rds/).
2. In the left navigation pane, click on `Databases`.
3. Select the database instance that needs Multi-AZ deployment to be enabled.
4. Click the `Modify` button at the top right.
5. Scroll down to the `Availability &amp; Durability` section.
6. Under `Multi-AZ deployment`, select `Yes` to enable.
7. Review the changes and click `Continue`.
8. On the `Review` page, choose `Apply immediately` to make the change without waiting for the next maintenance window, or `Apply during the next scheduled maintenance window`.
9. Click `Modify DB Instance` to apply the changes.
**From Command Line:**
1. Run the following command to modify the RDS instance and enable Multi-AZ:
 ```
 aws rds modify-db-instance --region &lt;region-name&gt; --db-instance-identifier &lt;db-name&gt; --multi-az --apply-immediately
 ```
2. Confirm that the Multi-AZ deployment is enabled by running the following command:
 ```
 aws rds describe-db-instances --region &lt;region-name&gt; --db-instance-identifier &lt;db-name&gt; --query 'DBInstances[*].MultiAZ'
 ```
 - The output should return `True`, indicating that Multi-AZ is enabled.
3. Repeat the procedure for other instances as necessary.</t>
  </si>
  <si>
    <t>AWS-FND-24</t>
  </si>
  <si>
    <t>**From Console:**
1. Login to the AWS Management Console and Navigate to the Elastic File System (EFS) dashboard.
2. Select `File Systems` from the left navigation panel.
3. Each item on the list has a visible Encrypted field that displays data at rest encryption status.
4. Validate that this field reads `Encrypted` for all EFS file systems in all AWS regions.
**From CLI:**
1. Run the `describe-file-systems` command using custom query filters to list the identifiers of all AWS EFS file systems currently available within the selected region:
```
aws efs describe-file-systems --region &lt;region&gt; --output table --query 'FileSystems[*].FileSystemId'
```
2. The command output should return a table with the requested file system IDs.
3. Run the `describe-file-systems` command using the ID of the file system that you want to examine as `file-system-id` and the necessary query filters:
```
aws efs describe-file-systems --region &lt;region&gt; --file-system-id &lt;file-system-id&gt; --query 'FileSystems[*].Encrypted'
```
4. The command output should return the file system encryption status as `true` or `false`. If the returned value is `false`, the selected AWS EFS file system is not encrypted and if the returned value is `true`, the selected AWS EFS file system is encrypted.</t>
  </si>
  <si>
    <t>AWS-FND-25</t>
  </si>
  <si>
    <t>Perform the following to determine if CloudTrail is enabled for all regions:
**From Console:**
1. Sign in to the AWS Management Console and open the CloudTrail console at [https://console.aws.amazon.com/cloudtrail](https://console.aws.amazon.com/cloudtrail)
2. Click on `Trails` in the left navigation pane
 - You will be presented with a list of trails across all regions
3. Ensure that at least one Trail has `Yes` specified in the `Multi-region trail` column
4. Click on a trail via the link in the `Name` column
5. Ensure `Logging` is set to `ON` 
6. Ensure `Multi-region trail` is set to `Yes`
7. In the section `Management Events`, ensure that `API activity` set to `ALL`
**From Command Line:**
1. List all trails:
```
 aws cloudtrail describe-trails
```
2. Ensure `IsMultiRegionTrail` is set to `true`:
```
aws cloudtrail get-trail-status --name &lt;trail-name&gt;
```
3. Ensure `IsLogging` is set to `true`:
```
aws cloudtrail get-event-selectors --trail-name &lt;trail-name&gt;
```
4. Ensure there is at least one `fieldSelector` for a trail that equals `Management`:
- This should NOT output any results for Field: "readOnly". If either `true` or `false` is returned, one of the checkboxes (`read` or `write`) is not selected.
Example of correct output:
```
"TrailARN": "&lt;your_trail_ARN&gt;",
 "AdvancedEventSelectors": [
 {
 "Name": "Management events selector",
 "FieldSelectors": [
 {
 "Field": "eventCategory",
 "Equals": [
 "Management"
 ]
 ```</t>
  </si>
  <si>
    <t>The AWS API call history produced by CloudTrail enables security analysis, resource change tracking, and compliance auditing. Additionally, 
- ensuring that a multi-region trail exists will help detect unexpected activity occurring in otherwise unused regions 
- ensuring that a multi-region trail exists will ensure that `Global Service Logging` is enabled for a trail by default to capture recordings of events generated on AWS global services
- for a multi-region trail, ensuring that management events are configured for all types of Read/Writes ensures the recording of management operations that are performed on all resources in an AWS account</t>
  </si>
  <si>
    <t>Perform the following to enable global (Multi-region) CloudTrail logging:
**From Console:**
1. Sign in to the AWS Management Console and open the IAM console at [https://console.aws.amazon.com/cloudtrail](https://console.aws.amazon.com/cloudtrail).
2. Click on `Trails` in the left navigation pane.
3. Click `Get Started Now` if it is presented, then:
 - Click `Add new trail`.
 - Enter a trail name in the `Trail name` box.
 - A trail created in the console is a multi-region trail by default.
 - Specify an S3 bucket name in the `S3 bucket` box.
 - Specify the AWS KMS alias under the `Log file SSE-KMS encryption` section, or create a new key.
 - Click `Next`.
4. Ensure the `Management events` check box is selected.
5. Ensure both `Read` and `Write` are checked under API activity.
6. Click `Next`.
7. Review your trail settings and click `Create trail`.
**From Command Line:**
Create a multi-region trail:
```
aws cloudtrail create-trail --name &lt;trail-name&gt; --bucket-name &lt;s3-bucket-for-cloudtrail&gt; --is-multi-region-trail 
```
Enable multi-region on an existing trail:
```
aws cloudtrail update-trail --name &lt;trail-name&gt; --is-multi-region-trail
```
**Note:** Creating a CloudTrail trail via the CLI without providing any overriding options configures all `read` and `write` `Management Events` to be logged by default.</t>
  </si>
  <si>
    <t>AWS-FND-26</t>
  </si>
  <si>
    <t>Server access logging generates a log that contains access records for each request made to your S3 bucket. An access log record contains details about the request, such as the request type, the resources specified in the request worked, and the time and date the request was processed. It is recommended that server access logging be enabled on the CloudTrail S3 bucket.</t>
  </si>
  <si>
    <t>By enabling server access logging on target S3 buckets, it is possible to capture all events that may affect objects within any target bucket. Configuring the logs to be placed in a separate bucket allows access to log information that can be useful in security and incident response workflows.</t>
  </si>
  <si>
    <t>AWS-FND-27</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</si>
  <si>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established for console logins that are not protected by multi-factor authentication (MFA).</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</si>
  <si>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
 aws cloudtrail describe-trails
 ```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 ensure `IsLogging` is set to `TRUE`
- Ensure the identified multi-region CloudTrail trail captures all management events:
 ```
 aws cloudtrail get-event-selectors --trail-name &lt;trail-name&gt;
 ```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($.eventName = "ConsoleLogin") &amp;&amp; ($.additionalEventData.MFAUsed != "Yes") }"
 ```
 Or, to reduce false positives in case Single Sign-On (SSO) is used in the organization:
 ```
 "filterPattern": "{ ($.eventName = "ConsoleLogin") &amp;&amp; ($.additionalEventData.MFAUsed != "Yes") &amp;&amp; ($.userIdentity.type = "IAMUser") &amp;&amp; ($.responseElements.ConsoleLogin = "Success") }"
 ```
4. Note the `&lt;no-mfa-console-signin-metric&gt;` value associated with the `filterPattern` from step 3.
5. Get a list of CloudWatch alarms, and filter on the `&lt;no-mfa-console-signin-metric&gt;` captured in step 4.
 ```
 aws cloudwatch describe-alarms --query 'MetricAlarms[?MetricName== &lt;no-mfa-console-signin-metric&gt;]'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</si>
  <si>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for single-factor console logins will increase visibility into accounts that are not protected by MFA. These type of accounts are more susceptible to compromise and unauthorized access.</t>
  </si>
  <si>
    <t>If you are using CloudTrail trails and CloudWatch, perform the following steps to set up the metric filter, alarm, SNS topic, and subscription:
1. Create a metric filter based on the provided filter pattern that checks for AWS Management Console sign-ins without MFA and uses the `&lt;trail-log-group-name&gt;` taken from audit step 1.
 ```
 aws logs put-metric-filter --log-group-name &lt;trail-log-group-name&gt; --filter-name `&lt;no-mfa-console-signin-metric&gt;` --metric-transformations metricName= `&lt;no-mfa-console-signin-metric&gt;`,metricNamespace='CISBenchmark',metricValue=1 --filter-pattern '{ ($.eventName = "ConsoleLogin") &amp;&amp; ($.additionalEventData.MFAUsed != "Yes") }'
 ```
 Or, to reduce false positives in case Single Sign-On (SSO) is used in the organization:
 ```
 aws logs put-metric-filter --log-group-name &lt;trail-log-group-name&gt; --filter-name `&lt;no-mfa-console-signin-metric&gt;` --metric-transformations metricName= `&lt;no-mfa-console-signin-metric&gt;`,metricNamespace='CISBenchmark',metricValue=1 --filter-pattern '{ ($.eventName = "ConsoleLogin") &amp;&amp; ($.additionalEventData.MFAUsed != "Yes") &amp;&amp; ($.userIdentity.type = "IAMUser") &amp;&amp; ($.responseElements.ConsoleLogin = "Success")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`&lt;no-mfa-console-signin-alarm&gt;` --metric-name `&lt;no-mfa-console-signin-metric&gt;` --statistic Sum --period 300 --threshold 1 --comparison-operator GreaterThanOrEqualToThreshold --evaluation-periods 1 --namespace 'CISBenchmark' --alarm-actions &lt;sns-topic-arn&gt;
 ```</t>
  </si>
  <si>
    <t>AWS-FND-28</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</si>
  <si>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established for 'root' login attempts to detect unauthorized use or attempts to use the root account.</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</si>
  <si>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
 aws cloudtrail describe-trails
 ```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 Ensure `IsLogging` is set to `TRUE`
- Ensure the identified multi-region CloudTrail trail captures all management events:
 ```
 aws cloudtrail get-event-selectors --trail-name &lt;trail-name&gt;
 ```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$.userIdentity.type = "Root" &amp;&amp; $.userIdentity.invokedBy NOT EXISTS &amp;&amp; $.eventType != "AwsServiceEvent" }"
 ```
4. Note the `&lt;root-usage-metric&gt;` value associated with the `filterPattern` from step 3.
5. Get a list of CloudWatch alarms, and filter on the `&lt;root-usage-metric&gt;` captured in step 4:
 ```
 aws cloudwatch describe-alarms --query 'MetricAlarms[?MetricName==&lt;root-usage-metric&gt;]'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</si>
  <si>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'root' account logins will provide visibility into the use of a fully privileged account and the opportunity to reduce its usage.</t>
  </si>
  <si>
    <t>If you are using CloudTrail trails and CloudWatch, perform the following steps to set up the metric filter, alarm, SNS topic, and subscription:
1. Create a metric filter based on the provided filter pattern that checks for 'root' account usage and uses the `&lt;trail-log-group-name&gt;` taken from audit step 1:
 ```
 aws logs put-metric-filter --log-group-name `&lt;trail-log-group-name&gt;` --filter-name `&lt;root-usage-metric&gt;` --metric-transformations metricName= `&lt;root-usage-metric&gt;` ,metricNamespace='CISBenchmark',metricValue=1 --filter-pattern '{ $.userIdentity.type = "Root" &amp;&amp; $.userIdentity.invokedBy NOT EXISTS &amp;&amp; $.eventType != "AwsServiceEvent"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`&lt;root-usage-alarm&gt;` --metric-name `&lt;root-usage-metric&gt;` --statistic Sum --period 300 --threshold 1 --comparison-operator GreaterThanOrEqualToThreshold --evaluation-periods 1 --namespace 'CISBenchmark' --alarm-actions &lt;sns_topic_arn&gt;
 ```</t>
  </si>
  <si>
    <t>AWS-FND-29</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</si>
  <si>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established for changes made to Identity and Access Management (IAM) policies.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</si>
  <si>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CloudTrails:
 ```
 aws cloudtrail describe-trails
 ```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 Ensure `IsLogging` is set to `TRUE`
- Ensure the identified multi-region CloudTrail trail captures all management events:
 ```
 aws cloudtrail get-event-selectors --trail-name &lt;trail-name&gt;
 ```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eventName=DeleteGroupPolicy)||($.eventName=DeleteRolePolicy)||($.eventName=DeleteUserPolicy)||($.eventName=PutGroupPolicy)||($.eventName=PutRolePolicy)||($.eventName=PutUserPolicy)||($.eventName=CreatePolicy)||($.eventName=DeletePolicy)||($.eventName=CreatePolicyVersion)||($.eventName=DeletePolicyVersion)||($.eventName=AttachRolePolicy)||($.eventName=DetachRolePolicy)||($.eventName=AttachUserPolicy)||($.eventName=DetachUserPolicy)||($.eventName=AttachGroupPolicy)||($.eventName=DetachGroupPolicy)}"
 ```
4. Note the `&lt;iam-changes-metric&gt;` value associated with the `filterPattern` from step 3.
5. Get a list of CloudWatch alarms, and filter on the `&lt;iam-change-metric&gt;` captured in step 4:
 ```
 aws cloudwatch describe-alarms --query 'MetricAlarms[?MetricName==&lt;iam-changes-metric&gt;]'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</si>
  <si>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changes to IAM policies will help ensure authentication and authorization controls remain intact.</t>
  </si>
  <si>
    <t>If you are using CloudTrail trails and CloudWatch, perform the following steps to set up the metric filter, alarm, SNS topic, and subscription:
1. Create a metric filter based on the provided filter pattern that checks for IAM policy changes and the `&lt;trail-log-group-name&gt;` taken from audit step 1:
 ```
 aws logs put-metric-filter --log-group-name `&lt;trail-log-group-name&gt;` --filter-name `&lt;iam-changes-metric&gt;` --metric-transformations metricName= `&lt;iam-changes-metric&gt;`,metricNamespace='CISBenchmark',metricValue=1 --filter-pattern '{($.eventName=DeleteGroupPolicy)||($.eventName=DeleteRolePolicy)||($.eventName=DeleteUserPolicy)||($.eventName=PutGroupPolicy)||($.eventName=PutRolePolicy)||($.eventName=PutUserPolicy)||($.eventName=CreatePolicy)||($.eventName=DeletePolicy)||($.eventName=CreatePolicyVersion)||($.eventName=DeletePolicyVersion)||($.eventName=AttachRolePolicy)||($.eventName=DetachRolePolicy)||($.eventName=AttachUserPolicy)||($.eventName=DetachUserPolicy)||($.eventName=AttachGroupPolicy)||($.eventName=DetachGroupPolicy)}'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`&lt;iam-changes-alarm&gt;` --metric-name `&lt;iam-changes-metric&gt;` --statistic Sum --period 300 --threshold 1 --comparison-operator GreaterThanOrEqualToThreshold --evaluation-periods 1 --namespace 'CISBenchmark' --alarm-actions &lt;sns-topic-arn&gt;
 ```</t>
  </si>
  <si>
    <t>AWS-FND-30</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</si>
  <si>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used to detect changes to CloudTrail's configurations.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</si>
  <si>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($.eventName = CreateTrail) || ($.eventName = UpdateTrail) || ($.eventName = DeleteTrail) || ($.eventName = StartLogging) || ($.eventName = StopLogging) }"
 ```
4. Note the `&lt;cloudtrail-cfg-changes-metric&gt;` value associated with the `filterPattern` from step 3.
5. Get a list of CloudWatch alarms, and filter on the `&lt;cloudtrail-cfg-changes-metric&gt;` captured in step 4:
 ```
 aws cloudwatch describe-alarms --query 'MetricAlarms[?MetricName==&lt;cloudtrail-cfg-changes-metric&gt;]'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</si>
  <si>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changes to CloudTrail's configuration will help ensure sustained visibility into the activities performed in the AWS account.</t>
  </si>
  <si>
    <t>If you are using CloudTrail trails and CloudWatch, perform the following steps to set up the metric filter, alarm, SNS topic, and subscription:
1. Create a metric filter based on the provided filter pattern that checks for CloudTrail configuration changes and the `&lt;trail-log-group-name&gt;` taken from audit step 1:
 ```
 aws logs put-metric-filter --log-group-name &lt;trail-log-group-name&gt; --filter-name &lt;cloudtrail-cfg-changes-metric&gt; --metric-transformations metricName=&lt;cloudtrail-cfg-changes-metric&gt;,metricNamespace='CISBenchmark',metricValue=1 --filter-pattern '{ ($.eventName = CreateTrail) || ($.eventName = UpdateTrail) || ($.eventName = DeleteTrail) || ($.eventName = StartLogging) || ($.eventName = StopLogging)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&lt;cloudtrail-cfg-changes-alarm&gt; --metric-name &lt;cloudtrail-cfg-changes-metric&gt; --statistic Sum --period 300 --threshold 1 --comparison-operator GreaterThanOrEqualToThreshold --evaluation-periods 1 --namespace 'CISBenchmark' --alarm-actions &lt;sns-topic-arn&gt;
 ```</t>
  </si>
  <si>
    <t>AWS-FND-31</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</si>
  <si>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established for changes to S3 bucket policies.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</si>
  <si>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($.eventSource = s3.amazonaws.com) &amp;&amp; (($.eventName = PutBucketAcl) || ($.eventName = PutBucketPolicy) || ($.eventName = PutBucketCors) || ($.eventName = PutBucketLifecycle) || ($.eventName = PutBucketReplication) || ($.eventName = DeleteBucketPolicy) || ($.eventName = DeleteBucketCors) || ($.eventName = DeleteBucketLifecycle) || ($.eventName = DeleteBucketReplication)) }"
 ```
4. Note the `&lt;s3-bucket-policy-changes-metric&gt;` value associated with the `filterPattern` from step 3.
5. Get a list of CloudWatch alarms, and filter on the `&lt;s3-bucket-policy-changes-metric&gt;` captured in step 4:
 ```
 aws cloudwatch describe-alarms --query 'MetricAlarms[?MetricName==&lt;s3-bucket-policy-changes-metric&gt;]'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</si>
  <si>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changes to S3 bucket policies may reduce the time it takes to detect and correct permissive policies on sensitive S3 buckets.</t>
  </si>
  <si>
    <t>If you are using CloudTrail trails and CloudWatch, perform the following steps to set up the metric filter, alarm, SNS topic, and subscription:
1. Create a metric filter based on the provided filter pattern that checks for changes to S3 bucket policies and uses the `&lt;trail-log-group-name&gt;` taken from audit step 1:
 ```
 aws logs put-metric-filter --log-group-name &lt;trail-log-group-name&gt; --filter-name &lt;s3-bucket-policy-changes-metric&gt; --metric-transformations metricName=&lt;s3-bucket-policy-changes-metric&gt;,metricNamespace='CISBenchmark',metricValue=1 --filter-pattern '{ ($.eventSource = s3.amazonaws.com) &amp;&amp; (($.eventName = PutBucketAcl) || ($.eventName = PutBucketPolicy) || ($.eventName = PutBucketCors) || ($.eventName = PutBucketLifecycle) || ($.eventName = PutBucketReplication) || ($.eventName = DeleteBucketPolicy) || ($.eventName = DeleteBucketCors) || ($.eventName = DeleteBucketLifecycle) || ($.eventName = DeleteBucketReplication))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&lt;s3-bucket-policy-changes-alarm&gt; --metric-name &lt;s3-bucket-policy-changes-metric&gt; --statistic Sum --period 300 --threshold 1 --comparison-operator GreaterThanOrEqualToThreshold --evaluation-periods 1 --namespace 'CISBenchmark' --alarm-actions &lt;sns-topic-arn&gt;
 ```</t>
  </si>
  <si>
    <t>AWS-FND-32</t>
  </si>
  <si>
    <t>Real-time monitoring of API calls can be achieved by directing CloudTrail Logs to CloudWatch Logs or an external Security Information and Event Management (SIEM) environment, and establishing corresponding metric filters and alarms. 
Network gateways are required to send and receive traffic to a destination outside of a VPC. It is recommended that a metric filter and alarm be established for changes to network gateways.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</si>
  <si>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($.eventName = CreateCustomerGateway) || ($.eventName = DeleteCustomerGateway) || ($.eventName = AttachInternetGateway) || ($.eventName = CreateInternetGateway) || ($.eventName = DeleteInternetGateway) || ($.eventName = DetachInternetGateway) }"
 ```
4. Note the `&lt;network-gw-changes-metric&gt;` value associated with the `filterPattern` from step 3.
5. Get a list of CloudWatch alarms, and filter on the `&lt;network-gw-changes-metric&gt;` captured in step 4:
 ```
 aws cloudwatch describe-alarms --query 'MetricAlarms[?MetricName==&lt;network-gw-changes-metric&gt;]'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
8. Ensure automated monitoring is enabled:
 ```
 aws cloudwatch put-metric-alarm --alarm-name NetworkGatewayChanges --metric-name GatewayChanges --namespace AWS/EC2 --statistic Sum --period 300 --threshold 1 --comparison-operator GreaterThanOrEqualToThreshold --evaluation-periods 1 --alarm-actions &lt;sns-topic-arn&gt;
 ```</t>
  </si>
  <si>
    <t>CloudWatch is an AWS native service that allows you to observe and monitor resources and applications. CloudTrail logs can also be sent to an external Security Information and Event Management (SIEM) environment for monitoring and alerting.
Monitoring changes to network gateways will help ensure that all ingress/egress traffic traverses the VPC border via a controlled path.</t>
  </si>
  <si>
    <t>AWS-FND-33</t>
  </si>
  <si>
    <t>Real-time monitoring of API calls can be achieved by directing CloudTrail Logs to CloudWatch Logs or an external Security Information and Event Management (SIEM) environment, and establishing corresponding metric filters and alarms. 
Routing tables are used to route network traffic between subnets and to network gateways.
It is recommended that a metric filter and alarm be established for changes to route tables.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</si>
  <si>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"{($.eventSource = ec2.amazonaws.com) &amp;&amp; ($.eventName = CreateRoute) || ($.eventName = CreateRouteTable) || ($.eventName = ReplaceRoute) || ($.eventName = ReplaceRouteTableAssociation) || ($.eventName = DeleteRouteTable) || ($.eventName = DeleteRoute) || ($.eventName = DisassociateRouteTable) }"
 ```
4. Note the `&lt;route-table-changes-metric&gt;` value associated with the `filterPattern` from step 3.
5. Get a list of CloudWatch alarms, and filter on the `&lt;route-table-changes-metric&gt;` captured in step 4:
 ```
 aws cloudwatch describe-alarms --query 'MetricAlarms[?MetricName==&lt;route-table-changes-metric&gt;]'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</si>
  <si>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changes to route tables will help ensure that all VPC traffic flows through the expected path and prevent any accidental or intentional modifications that may lead to uncontrolled network traffic. An alarm should be triggered every time an AWS API call is performed to create, replace, delete, or disassociate a route table.</t>
  </si>
  <si>
    <t>If you are using CloudTrail trails and CloudWatch, perform the following steps to set up the metric filter, alarm, SNS topic, and subscription:
1. Create a metric filter based on the provided filter pattern that checks for route table changes and uses the `&lt;trail-log-group-name&gt;` taken from audit step 1:
 ```
 aws logs put-metric-filter --log-group-name &lt;trail-log-group-name&gt; --filter-pattern '{ ($.eventName = CreateRoute) || ($.eventName = CreateRouteTable) || ($.eventName = ReplaceRoute) || ($.eventName = ReplaceRouteTableAssociation) || ($.eventName = DeleteRouteTable) || ($.eventName = DeleteRoute) || ($.eventName = DisassociateRouteTable)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&lt;route-table-changes-alarm&gt; --metric-name &lt;route-table-changes-metric&gt; --statistic Sum --period 300 --threshold 1 --comparison-operator GreaterThanOrEqualToThreshold --evaluation-periods 1 --namespace 'CISBenchmark' --alarm-actions &lt;sns-topic-arn&gt;
 ```</t>
  </si>
  <si>
    <t>AWS-FND-34</t>
  </si>
  <si>
    <t>Real-time monitoring of API calls can be achieved by directing CloudTrail Logs to CloudWatch Logs or an external Security Information and Event Management (SIEM) environment, and establishing corresponding metric filters and alarms. 
It is possible to have more than one VPC within an account; additionally, it is also possible to create a peer connection between two VPCs, enabling network traffic to route between them.
It is recommended that a metric filter and alarm be established for changes made to VPCs.</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</si>
  <si>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($.eventName = CreateVpc) || ($.eventName = DeleteVpc) || ($.eventName = ModifyVpcAttribute) || ($.eventName = AcceptVpcPeeringConnection) || ($.eventName = CreateVpcPeeringConnection) || ($.eventName = DeleteVpcPeeringConnection) || ($.eventName = RejectVpcPeeringConnection) || ($.eventName = AttachClassicLinkVpc) || ($.eventName = DetachClassicLinkVpc) || ($.eventName = DisableVpcClassicLink) || ($.eventName = EnableVpcClassicLink) }"
 ```
4. Note the `&lt;vpc-changes-metric&gt;` value associated with the `filterPattern` from step 3.
5. Get a list of CloudWatch alarms, and filter on the `&lt;vpc-changes-metric&gt;` captured in step 4:
 ```
 aws cloudwatch describe-alarms --query 'MetricAlarms[?MetricName==&lt;vpc-changes-metric&gt;]'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</si>
  <si>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VPCs in AWS are logically isolated virtual networks that can be used to launch AWS resources. Monitoring changes to VPC configurations will help ensure that VPC traffic flow is not negatively impacted. Changes to VPCs can affect network accessibility from the public internet and additionally impact VPC traffic flow to and from the resources launched in the VPC.</t>
  </si>
  <si>
    <t>If you are using CloudTrail trails and CloudWatch, perform the following steps to set up the metric filter, alarm, SNS topic, and subscription:
1. Create a metric filter based on the provided filter pattern that checks for VPC changes and uses the `&lt;trail-log-group-name&gt;` taken from audit step 1:
 ```
 aws logs put-metric-filter --log-group-name &lt;trail-log-group-name&gt; --filter-name &lt;vpc-changes-metric&gt; --metric-transformations metricName=&lt;vpc-changes-metric&gt;,metricNamespace='CISBenchmark',metricValue=1 --filter-pattern '{ ($.eventName = CreateVpc) || ($.eventName = DeleteVpc) || ($.eventName = ModifyVpcAttribute) || ($.eventName = AcceptVpcPeeringConnection) || ($.eventName = CreateVpcPeeringConnection) || ($.eventName = DeleteVpcPeeringConnection) || ($.eventName = RejectVpcPeeringConnection) || ($.eventName = AttachClassicLinkVpc) || ($.eventName = DetachClassicLinkVpc) || ($.eventName = DisableVpcClassicLink) || ($.eventName = EnableVpcClassicLink)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&lt;vpc-changes-alarm&gt; --metric-name &lt;vpc-changes-metric&gt; --statistic Sum --period 300 --threshold 1 --comparison-operator GreaterThanOrEqualToThreshold --evaluation-periods 1 --namespace 'CISBenchmark' --alarm-actions &lt;sns-topic-arn&gt;
 ```</t>
  </si>
  <si>
    <t>AWS-FND-35</t>
  </si>
  <si>
    <t>Real-time monitoring of API calls can be achieved by directing CloudTrail Logs to CloudWatch Logs or an external Security Information and Event Management (SIEM) environment, and establishing corresponding metric filters and alarms. 
It is recommended that a metric filter and alarm be established for changes made to AWS Organizations in the master AWS account.</t>
  </si>
  <si>
    <t>If you are using CloudTrail trails and CloudWatch, perform the following to ensure that there is at least one active multi-region CloudTrail trail with the prescribed metric filters and alarms configured:
1. Identify the log group name that is configured for use with the active multi-region CloudTrail trail:
- List all CloudTrail trails: `aws cloudtrail describe-trails`
- Identify multi-region CloudTrail trails: `Trails with "IsMultiRegionTrail" set to true`
- Note the value associated with "Name":`&lt;trail-name&gt;`
- Note the `&lt;trail-log-group-name&gt;` within the value associated with "CloudWatchLogsLogGroupArn"
 - Example: `arn:aws:logs:&lt;region&gt;:&lt;account-id&gt;:log-group:&lt;trail-log-group-name&gt;:*`
- Ensure the identified multi-region CloudTrail trail is active:
 - `aws cloudtrail get-trail-status --name &lt;trail-name&gt;`
 - Ensure `IsLogging` is set to `TRUE`
- Ensure the identified multi-region CloudTrail trail captures all management events:
 - `aws cloudtrail get-event-selectors --trail-name &lt;trail-name&gt;`
 - Ensure there is at least one `event selector` for a trail with `IncludeManagementEvents` set to `true` and `ReadWriteType` set to `All`
2. Get a list of all associated metric filters for the `&lt;trail-log-group-name&gt;` captured in step 1:
 ```
 aws logs describe-metric-filters --log-group-name &lt;trail-log-group-name&gt;
 ```
3. Ensure the output from the above command contains the following:
 ```
 "filterPattern": "{ ($.eventSource = organizations.amazonaws.com) &amp;&amp; (($.eventName = "AcceptHandshake") || ($.eventName = "AttachPolicy") || ($.eventName = "CreateAccount") || ($.eventName = "CreateOrganizationalUnit") || ($.eventName = "CreatePolicy") || ($.eventName = "DeclineHandshake") || ($.eventName = "DeleteOrganization") || ($.eventName = "DeleteOrganizationalUnit") || ($.eventName = "DeletePolicy") || ($.eventName = "DetachPolicy") || ($.eventName = "DisablePolicyType") || ($.eventName = "EnablePolicyType") || ($.eventName = "InviteAccountToOrganization") || ($.eventName = "LeaveOrganization") || ($.eventName = "MoveAccount") || ($.eventName = "RemoveAccountFromOrganization") || ($.eventName = "UpdatePolicy") || ($.eventName = "UpdateOrganizationalUnit")) }"
 ```
4. Note the `&lt;organizations-changes&gt;` value associated with the `filterPattern` from step 3.
5. Get a list of CloudWatch alarms, and filter on the `&lt;organizations-changes&gt;` captured in step 4:
 ```
 aws cloudwatch describe-alarms --query 'MetricAlarms[?MetricName==&lt;organizations-changes&gt;]'
 ```
6. Note the `AlarmActions` value; this will provide the SNS topic ARN value.
7. Ensure there is at least one active subscriber to the SNS topic:
 ```
 aws sns list-subscriptions-by-topic --topic-arn &lt;sns-topic-arn&gt; 
 ```
- At least one subscription should have "SubscriptionArn" with a valid AWS ARN.
 - Example of valid "SubscriptionArn": `arn:aws:sns:&lt;region&gt;:&lt;account-id&gt;:&lt;sns-topic-name&gt;:&lt;subscription-id&gt;`</t>
  </si>
  <si>
    <t>CloudWatch is an AWS native service that allows you to observe and monitor resources and applications. CloudTrail logs can also be sent to an external Security Information and Event Management (SIEM) environment for monitoring and alerting.
Monitoring AWS Organizations changes can help you prevent unwanted, accidental, or intentional modifications that may lead to unauthorized access or other security breaches. This monitoring technique helps ensure that any unexpected changes made within your AWS Organizations can be investigated and that any unwanted changes can be rolled back.</t>
  </si>
  <si>
    <t>If you are using CloudTrail trails and CloudWatch, perform the following steps to set up the metric filter, alarm, SNS topic, and subscription:
1. Create a metric filter based on the provided filter pattern that checks for AWS Organizations changes and uses the `&lt;trail-log-group-name&gt;` taken from audit step 1:
 ```
 aws logs put-metric-filter --log-group-name &lt;trail-log-group-name&gt; --filter-name &lt;organizations-changes&gt; --metric-transformations metricName=&lt;organizations-changes&gt;,metricNamespace='CISBenchmark',metricValue=1 --filter-pattern '{ ($.eventSource = organizations.amazonaws.com) &amp;&amp; (($.eventName = "AcceptHandshake") || ($.eventName = "AttachPolicy") || ($.eventName = "CreateAccount") || ($.eventName = "CreateOrganizationalUnit") || ($.eventName = "CreatePolicy") || ($.eventName = "DeclineHandshake") || ($.eventName = "DeleteOrganization") || ($.eventName = "DeleteOrganizationalUnit") || ($.eventName = "DeletePolicy") || ($.eventName = "DetachPolicy") || ($.eventName = "DisablePolicyType") || ($.eventName = "EnablePolicyType") || ($.eventName = "InviteAccountToOrganization") || ($.eventName = "LeaveOrganization") || ($.eventName = "MoveAccount") || ($.eventName = "RemoveAccountFromOrganization") || ($.eventName = "UpdatePolicy") || ($.eventName = "UpdateOrganizationalUnit"))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&lt;organizations-changes&gt; --metric-name &lt;organizations-changes&gt; --statistic Sum --period 300 --threshold 1 --comparison-operator GreaterThanOrEqualToThreshold --evaluation-periods 1 --namespace 'CISBenchmark' --alarm-actions &lt;sns-topic-arn&gt;
 ```</t>
  </si>
  <si>
    <t>AWS-FND-36</t>
  </si>
  <si>
    <t>The Network Access Control List (NACL) function provides stateless filtering of ingress and egress network traffic to AWS resources. It is recommended that no NACL allows unrestricted ingress access to remote server administration ports, such as SSH on port `22` and RDP on port `3389`, using either the TCP (6), UDP (17), or ALL (-1) protocols.</t>
  </si>
  <si>
    <t>Public access to remote server administration ports, such as 22 (when used for SSH, not SFTP) and 3389, increases the attack surface of resources and unnecessarily raises the risk of resource compromise.</t>
  </si>
  <si>
    <t>**From Console:**
Perform the following steps to remediate a network ACL:
1. Login to the AWS VPC Console at https://console.aws.amazon.com/vpc/home.
2. In the left pane, click `Network ACLs`.
3. For each network ACL that needs remediation, perform the following:
 - Select the network ACL.
 - Click the `Inbound Rules` tab.
 - Click `Edit inbound rules`.
 - Either A) update the Source field to a range other than 0.0.0.0/0, or B) click `Delete` to remove the offending inbound rule.
 - Click `Save`.</t>
  </si>
  <si>
    <t>AWS-FND-37</t>
  </si>
  <si>
    <t>Security groups provide stateful filtering of ingress and egress network traffic to AWS resources. It is recommended that no security group allows unrestricted ingress access to remote server administration ports, such as SSH on port `22` and RDP on port `3389`, using either the TCP (6), UDP (17), or ALL (-1) protocols.</t>
  </si>
  <si>
    <t>Perform the following to determine if the account is configured as prescribed:
1. Login to the AWS VPC Console at [https://console.aws.amazon.com/vpc/home](https://console.aws.amazon.com/vpc/home).
2. In the left pane, click `Security Groups`.
3. For each security group, perform the following:
 - Select the security group.
 - Click the `Inbound Rules` tab.
 - Ensure that no rule exists which has a port range including port `22` or `3389`, uses the protocols TCP (6), UDP (17), or ALL (-1), or other remote server administration ports for your environment, and has a `Source` of `0.0.0.0/0`.
**Note:** A port value of `ALL` or a port range such as `0-3389` includes port `22`, `3389`, and potentially other remote server administration ports.</t>
  </si>
  <si>
    <t>AWS-FND-38</t>
  </si>
  <si>
    <t>Security groups provide stateful filtering of ingress and egress network traffic to AWS resources. It is recommended that no security group allows unrestricted ingress access to remote server administration ports, such as SSH on port `22` and RDP on port `3389`.</t>
  </si>
  <si>
    <t>Perform the following to determine if the account is configured as prescribed:
1. Login to the AWS VPC Console at [https://console.aws.amazon.com/vpc/home](https://console.aws.amazon.com/vpc/home).
2. In the left pane, click `Security Groups`.
3. For each security group, perform the following:
 - Select the security group.
 - Click the `Inbound Rules` tab.
 - Ensure that no rule exists which has a port range including port `22`, `3389`, or other remote server administration ports for your environment, and has a `Source` of `::/0`.
**Note:** A port value of `ALL` or a port range such as `0-3389` includes port `22`, `3389`, and potentially other remote server administration ports.</t>
  </si>
  <si>
    <t>Public access to remote server administration ports, such as 22 (when used for SSH, not SFTP) and 3389, increases attack surface of resources and unnecessarily raises the risk of resource compromise.</t>
  </si>
  <si>
    <t>AWS-FND-39</t>
  </si>
  <si>
    <t>From Console:
1. Sign in to the AWS Management Console and navigate to the EC2 dashboard at https://console.aws.amazon.com/ec2/.
2. In the left navigation panel, under the `INSTANCES` section, choose `Instances`.
3. Select the EC2 instance that you want to examine.
4. Check the `IMDSv2` status, and ensure that it is set to `Required`.
From Command Line:
1. Run the `describe-instances` command using appropriate filters to list the IDs of all existing EC2 instances currently available in the selected region:
 ```
 aws ec2 describe-instances --region &lt;region-name&gt; --output table --query "Reservations[*].Instances[*].InstanceId"
 ```
2. The command output should return a table with the requested instance IDs.
3. Run the `describe-instances` command using the instance ID returned in the previous step and apply custom filtering to determine whether the selected instance is using IMDSv2:
 ```
 aws ec2 describe-instances --region &lt;region-name&gt; --instance-ids &lt;instance-id&gt; --query "Reservations[*].Instances[*].MetadataOptions" --output table
 ```
4. Ensure that for all EC2 instances, `HttpTokens` is set to `required` and `State` is set to `applied`.
5. Repeat steps 3 and 4 to verify the other EC2 instances provisioned within the current region.
6. Repeat steps 1–5 to perform the audit process for other AWS regions.</t>
  </si>
  <si>
    <t>Instance metadata is data about your instance that you can use to configure or manage the running instance. Instance metadata is divided into [categories](https://docs.aws.amazon.com/AWSEC2/latest/UserGuide/ec2-instance-metadata.html), such as host name, events, and security groups.
When enabling the Metadata Service on AWS EC2 instances, users have the option of using either Instance Metadata Service Version 1 (IMDSv1; a request/response method) or Instance Metadata Service Version 2 (IMDSv2; a session-oriented method). With IMDSv2, every request is now protected by session authentication. A session begins and ends a series of requests that software running on an EC2 instance uses to access the locally stored EC2 instance metadata and credentials.
Allowing Version 1 of the service may open EC2 instances to Server-Side Request Forgery (SSRF) attacks, so Amazon recommends utilizing Version 2 for better instance security.</t>
  </si>
  <si>
    <t>From Console:
1. Sign in to the AWS Management Console and navigate to the EC2 dashboard at [https://console.aws.amazon.com/ec2/](https://console.aws.amazon.com/ec2/).
2. In the left navigation panel, under the `INSTANCES` section, choose `Instances`.
3. Select the EC2 instance that you want to examine.
4. Choose `Actions &gt; Instance Settings &gt; Modify instance metadata options`.
5. Set `Instance metadata service` to `Enable`.
6. Set `IMDSv2` to `Required`.
7. Repeat steps 1-6 to perform the remediation process for other EC2 instances in all applicable AWS region(s).
From Command Line:
1. Run the `describe-instances` command, applying the appropriate filters to list the IDs of all existing EC2 instances currently available in the selected region:
 ``` 
 aws ec2 describe-instances --region &lt;region-name&gt; --output table --query "Reservations[*].Instances[*].InstanceId"
 ```
2. The command output should return a table with the requested instance IDs.
3. Run the `modify-instance-metadata-options` command with an instance ID obtained from the previous step to update the Instance Metadata Version:
 ```
 aws ec2 modify-instance-metadata-options --instance-id &lt;instance-id&gt; --http-tokens required --region &lt;region-name&gt;
 ```
4. Repeat steps 1-3 to perform the remediation process for other EC2 instances in the same AWS region.
5. Change the region by updating `--region` and repeat the process for other regions.</t>
  </si>
  <si>
    <t>AWS-FND-40</t>
  </si>
  <si>
    <t>Encrypting data at rest reduces the likelihood of unintentional exposure and can nullify the impact of disclosure if the encryption remains unbroken.</t>
  </si>
  <si>
    <t>AWS-FND-41</t>
  </si>
  <si>
    <t>Common Internet File System (CIFS) is a network file-sharing protocol that allows systems to share files over a network. However, unrestricted CIFS access can expose your data to unauthorized users, leading to potential security risks. It is important to restrict CIFS access to only trusted networks and users to prevent unauthorized access and data breaches.</t>
  </si>
  <si>
    <t>Allowing unrestricted CIFS access can lead to significant security vulnerabilities, as it may allow unauthorized users to access sensitive files and data. By restricting CIFS access to known and trusted networks, you can minimize the risk of unauthorized access and protect sensitive data from exposure to potential attackers. Implementing proper network access controls and permissions is essential for maintaining the security and integrity of your file-sharing systems.</t>
  </si>
  <si>
    <t>Server access logging is enabled on the CloudTrail S3 bucket.</t>
  </si>
  <si>
    <t>Tag policies are enabled in AWS Organizations to enforce standardized tagging across all EC2 resources.</t>
  </si>
  <si>
    <t>An organizational EC2 tag policy has been created and applied to enforce consistent tagging standards across all accounts.</t>
  </si>
  <si>
    <t>No EC2 instances are older than 180 days, or instances older than 180 days have documented business justification.</t>
  </si>
  <si>
    <t>EC2 instances are not using default security groups and instead use custom security groups with specific rules.</t>
  </si>
  <si>
    <t>All unused Elastic Network Interfaces (ENIs) have been identified and removed from the environment.</t>
  </si>
  <si>
    <t>Instances stopped for over 90 days have been reviewed and removed unless documented as required for business purposes.</t>
  </si>
  <si>
    <t>EBS volumes attached to EC2 instances are configured with 'DeleteOnTermination' attribute set to true for proper cleanup.</t>
  </si>
  <si>
    <t>EC2 user data does not contain secrets or sensitive data; AWS Secrets Manager or Parameter Store is used instead.</t>
  </si>
  <si>
    <t>EC2 Auto Scaling Groups are configured to propagate tags to all EC2 instances launched by the group.</t>
  </si>
  <si>
    <t>A consistent naming convention is established and enforced for all organizational Amazon Machine Images (AMIs).</t>
  </si>
  <si>
    <t>All Amazon Machine Images (AMIs) are encrypted using AWS KMS customer-managed keys to protect image data.</t>
  </si>
  <si>
    <t>Only approved AMIs from the organizational catalog are used for launching EC2 instances.</t>
  </si>
  <si>
    <t>All AMIs in use are less than 90 days old or have documented justification for extended use with current security patches.</t>
  </si>
  <si>
    <t>All organizational AMIs have appropriate permissions and are not publicly accessible.</t>
  </si>
  <si>
    <t>EBS volume encryption is enabled by default in all regions to ensure all new volumes are encrypted.</t>
  </si>
  <si>
    <t>All EBS snapshots are private and do not allow public access or sharing with unauthorized AWS accounts.</t>
  </si>
  <si>
    <t>All EBS volume snapshots are encrypted using AWS KMS customer-managed keys.</t>
  </si>
  <si>
    <t>Unused EBS volumes (not attached to instances) have been identified and removed to reduce costs and attack surface.</t>
  </si>
  <si>
    <t>ECS task definitions using 'host' network mode do not grant privileged access or allow root user access to the host.</t>
  </si>
  <si>
    <t>ECS services have 'assignPublicIp' set to 'DISABLED' to prevent containers from receiving public IP addresses.</t>
  </si>
  <si>
    <t>ECS task definitions do not have 'pidMode' set to 'host', maintaining process namespace isolation.</t>
  </si>
  <si>
    <t>ECS task definitions do not have the 'privileged' flag set to 'true' for containers.</t>
  </si>
  <si>
    <t>ECS task definitions have 'readonlyRootFilesystem' set to 'true' to prevent container filesystem modifications.</t>
  </si>
  <si>
    <t>Secrets are not passed as plain text environment variables; AWS Secrets Manager or Systems Manager is used instead.</t>
  </si>
  <si>
    <t>Logging is properly configured for all ECS task definitions using CloudWatch Logs or other centralized logging.</t>
  </si>
  <si>
    <t>ECS Fargate services are running on the latest Fargate platform version to receive security and feature updates.</t>
  </si>
  <si>
    <t>All ECS services have appropriate tags applied for inventory management and cost allocation.</t>
  </si>
  <si>
    <t>All ECS clusters have appropriate tags applied for inventory management and cost allocation.</t>
  </si>
  <si>
    <t>All ECS task definitions have appropriate tags applied for version control and management.</t>
  </si>
  <si>
    <t>Only container images from trusted registries (approved ECR repositories) are used in ECS task definitions.</t>
  </si>
  <si>
    <t>ECS task sets have 'assignPublicIp' set to 'DISABLED' to prevent tasks from receiving public IP addresses.</t>
  </si>
  <si>
    <t>All applications running in Lightsail instances are kept up to date with the latest security patches and updates.</t>
  </si>
  <si>
    <t>SSH and RDP ports are disabled for Lightsail instances when remote access is not required.</t>
  </si>
  <si>
    <t>SSH access to Lightsail instances is restricted to specific authorized IP addresses only.</t>
  </si>
  <si>
    <t>RDP access to Lightsail instances is restricted to specific authorized IP addresses only.</t>
  </si>
  <si>
    <t>IPv6 networking is disabled on Lightsail instances if not required by organizational network architecture.</t>
  </si>
  <si>
    <t>IAM policies are used to manage access to Lightsail storage buckets following least privilege principles.</t>
  </si>
  <si>
    <t>Lightsail instances requiring bucket access are properly attached to buckets with appropriate permissions.</t>
  </si>
  <si>
    <t>Lightsail storage buckets are not publicly accessible and have proper access controls configured.</t>
  </si>
  <si>
    <t>Access logging is enabled for all Lightsail storage buckets to track access patterns and requests.</t>
  </si>
  <si>
    <t>Windows Server-based Lightsail instances are regularly updated with the latest Microsoft security patches.</t>
  </si>
  <si>
    <t>VPC endpoints are configured for source code repository access to keep traffic within the AWS network.</t>
  </si>
  <si>
    <t>AWS Batch is configured to send job logs to CloudWatch Logs for centralized monitoring.</t>
  </si>
  <si>
    <t>Batch IAM roles are configured with proper conditions to prevent cross-service confused deputy attacks.</t>
  </si>
  <si>
    <t>Elastic Beanstalk environments have managed platform updates configured for automatic security patching.</t>
  </si>
  <si>
    <t>Elastic Beanstalk persistent logs are configured to stream to S3 for long-term retention.</t>
  </si>
  <si>
    <t>Access logs are enabled for Elastic Beanstalk load balancers to capture HTTP/HTTPS request details.</t>
  </si>
  <si>
    <t>HTTPS (SSL/TLS) is enabled and enforced on Elastic Beanstalk load balancers for encrypted communications.</t>
  </si>
  <si>
    <t>CloudWatch Lambda Insights is enabled for all Lambda functions to provide enhanced monitoring metrics.</t>
  </si>
  <si>
    <t>Lambda functions use AWS Secrets Manager to retrieve database credentials instead of hardcoding them.</t>
  </si>
  <si>
    <t>Lambda function execution roles follow the principle of least privilege, granting only necessary permissions.</t>
  </si>
  <si>
    <t>Each Lambda function has its own dedicated IAM role rather than sharing roles across multiple functions.</t>
  </si>
  <si>
    <t>Lambda functions do not have resource-based policies allowing public invocation (principal: '*').</t>
  </si>
  <si>
    <t>Lambda functions reference active IAM execution roles that exist and have proper permissions.</t>
  </si>
  <si>
    <t>Code signing is enabled for Lambda functions to ensure only trusted code is deployed.</t>
  </si>
  <si>
    <t>No Lambda functions have administrative privileges (AdministratorAccess or equivalent policies).</t>
  </si>
  <si>
    <t>Lambda functions do not allow cross-account access from unknown or unauthorized AWS accounts.</t>
  </si>
  <si>
    <t>Lambda functions use runtime versions that are actively supported by AWS and have not reached end of support.</t>
  </si>
  <si>
    <t>Lambda environment variables containing sensitive data are encrypted in transit and at rest using AWS KMS.</t>
  </si>
  <si>
    <t>All communications between applications and clients use encryption in transit (TLS/SSL).</t>
  </si>
  <si>
    <t>Tag policies are not enabled in AWS Organizations, preventing enforcement of standardized tagging requirements.</t>
  </si>
  <si>
    <t>An organizational EC2 tag policy has not been created, allowing inconsistent tagging practices across accounts.</t>
  </si>
  <si>
    <t>EC2 instances older than 180 days were identified without proper business justification, indicating potential lifecycle management issues.</t>
  </si>
  <si>
    <t>EC2 instances are using default security groups, which may have overly permissive rules and lack proper access controls.</t>
  </si>
  <si>
    <t>Unused Elastic Network Interfaces (ENIs) exist in the environment, increasing management overhead and potential security risks.</t>
  </si>
  <si>
    <t>EC2 instances stopped for over 90 days were identified and have not been removed, incurring unnecessary storage costs.</t>
  </si>
  <si>
    <t>EBS volumes attached to EC2 instances are not marked for deletion upon instance termination, risking orphaned volumes.</t>
  </si>
  <si>
    <t>Secrets and sensitive data are stored directly in EC2 user data, exposing credentials to unauthorized access.</t>
  </si>
  <si>
    <t>Auto Scaling Groups do not propagate tags to launched instances, preventing consistent resource tagging and inventory management.</t>
  </si>
  <si>
    <t>AMIs do not follow a consistent naming convention, complicating image management and identification.</t>
  </si>
  <si>
    <t>AMIs are not encrypted, exposing image data and potentially embedded secrets at rest.</t>
  </si>
  <si>
    <t>Unapproved or unauthorized AMIs are being used, potentially introducing security vulnerabilities or non-compliant configurations.</t>
  </si>
  <si>
    <t>AMIs older than 90 days are in use without proper justification, potentially missing critical security updates.</t>
  </si>
  <si>
    <t>AMIs are publicly available, potentially exposing proprietary configurations or embedded credentials.</t>
  </si>
  <si>
    <t>EBS volume encryption is not enabled by default, allowing unencrypted volumes to be created.</t>
  </si>
  <si>
    <t>EBS snapshots are publicly accessible or shared inappropriately, potentially exposing sensitive data.</t>
  </si>
  <si>
    <t>EBS snapshots are not encrypted, exposing backup data at rest.</t>
  </si>
  <si>
    <t>Unused EBS volumes exist in the environment, incurring unnecessary costs and increasing management complexity.</t>
  </si>
  <si>
    <t>ECS task definitions using 'host' network mode allow privileged or root user access, increasing container escape risks.</t>
  </si>
  <si>
    <t>ECS services have 'assignPublicIp' enabled, exposing containers directly to the internet.</t>
  </si>
  <si>
    <t>ECS task definitions have 'pidMode' set to 'host', breaking process isolation between containers and host.</t>
  </si>
  <si>
    <t>ECS task definitions have 'privileged' set to 'true', granting excessive permissions to containers.</t>
  </si>
  <si>
    <t>ECS task definitions do not set 'readonlyRootFilesystem' to 'true', allowing containers to modify their filesystems.</t>
  </si>
  <si>
    <t>Secrets are passed as container environment variables in ECS task definitions, exposing credentials in plain text.</t>
  </si>
  <si>
    <t>Logging is not configured for ECS task definitions, preventing visibility into container operations.</t>
  </si>
  <si>
    <t>ECS Fargate services are not using the latest platform version, potentially missing security patches.</t>
  </si>
  <si>
    <t>ECS services are not properly tagged, preventing effective resource management and cost tracking.</t>
  </si>
  <si>
    <t>ECS clusters are not properly tagged, preventing effective resource management.</t>
  </si>
  <si>
    <t>ECS task definitions are not properly tagged, complicating version management.</t>
  </si>
  <si>
    <t>ECS task definitions reference container images from untrusted or unapproved registries.</t>
  </si>
  <si>
    <t>ECS task sets have 'assignPublicIp' enabled, exposing tasks directly to the internet.</t>
  </si>
  <si>
    <t>Applications running in Lightsail instances are not regularly updated, potentially containing known vulnerabilities.</t>
  </si>
  <si>
    <t>SSH and RDP ports remain open on Lightsail instances when not needed, increasing attack surface.</t>
  </si>
  <si>
    <t>SSH access is not properly restricted, allowing connections from any IP address (0.0.0.0/0).</t>
  </si>
  <si>
    <t>RDP access is not properly restricted, allowing connections from any IP address (0.0.0.0/0).</t>
  </si>
  <si>
    <t>IPv6 networking is enabled but not in use, potentially creating an unmonitored attack vector.</t>
  </si>
  <si>
    <t>IAM policies are not properly configured for Lightsail bucket access, potentially allowing excessive permissions.</t>
  </si>
  <si>
    <t>Lightsail instances are not properly attached to buckets, preventing secure access to storage.</t>
  </si>
  <si>
    <t>Lightsail buckets are publicly accessible, potentially exposing sensitive data.</t>
  </si>
  <si>
    <t>Storage bucket access logging is not enabled, preventing audit trail of bucket access.</t>
  </si>
  <si>
    <t>Windows Server instances are not updated with latest security patches, exposing systems to known vulnerabilities.</t>
  </si>
  <si>
    <t>VPC endpoints are not used for source code access, exposing repository traffic to the internet.</t>
  </si>
  <si>
    <t>AWS Batch is not configured with CloudWatch Logs, preventing centralized log analysis.</t>
  </si>
  <si>
    <t>Batch roles lack confused deputy prevention controls, potentially allowing unauthorized cross-service actions.</t>
  </si>
  <si>
    <t>Managed platform updates are not configured, requiring manual patching of Elastic Beanstalk platforms.</t>
  </si>
  <si>
    <t>Persistent logs are not configured to stream to S3, risking log data loss.</t>
  </si>
  <si>
    <t>Access logs are not enabled, preventing visibility into web traffic patterns and potential attacks.</t>
  </si>
  <si>
    <t>HTTPS is not properly configured on load balancers, allowing unencrypted HTTP traffic.</t>
  </si>
  <si>
    <t>CloudWatch Lambda Insights is not enabled, limiting visibility into Lambda function performance.</t>
  </si>
  <si>
    <t>Lambda functions do not use Secrets Manager for database credentials, potentially exposing passwords in code.</t>
  </si>
  <si>
    <t>Lambda function roles have excessive permissions beyond what is required for function execution.</t>
  </si>
  <si>
    <t>Lambda functions share IAM roles, preventing granular permission management and increasing blast radius.</t>
  </si>
  <si>
    <t>Lambda functions are exposed to everyone through overly permissive resource-based policies.</t>
  </si>
  <si>
    <t>Lambda functions reference deleted or inactive execution roles, preventing function execution.</t>
  </si>
  <si>
    <t>Code signing is not enabled, allowing potentially unauthorized or tampered code to execute.</t>
  </si>
  <si>
    <t>Lambda functions with administrative privileges were identified, violating least privilege principles.</t>
  </si>
  <si>
    <t>Lambda functions have permission policies allowing unknown cross-account access.</t>
  </si>
  <si>
    <t>Lambda functions are using deprecated runtime versions that have reached end of support.</t>
  </si>
  <si>
    <t>Lambda environment variables are not properly encrypted, potentially exposing sensitive configuration data.</t>
  </si>
  <si>
    <t>Communications between applications and clients are not encrypted, exposing data in transit.</t>
  </si>
  <si>
    <t>CM-5</t>
  </si>
  <si>
    <t>SA-10</t>
  </si>
  <si>
    <t>Developer Configuration Management</t>
  </si>
  <si>
    <t>SI-7</t>
  </si>
  <si>
    <t>Software, Firmware, and Information Integrity</t>
  </si>
  <si>
    <t>HCM8:The ability to make changes is not properly limited</t>
  </si>
  <si>
    <t>HCM14:System component inventories are outdated</t>
  </si>
  <si>
    <t>HSC19:Network perimeter devices do not properly restrict traffic</t>
  </si>
  <si>
    <t>HCM13:System component inventories do not exist</t>
  </si>
  <si>
    <t>HAC47:Files containing authentication information are not adequately protected</t>
  </si>
  <si>
    <t>HIA2:Standardized naming convention is not enforced</t>
  </si>
  <si>
    <t>HSC41:Data at rest is not encrypted using the latest FIPS approved encryption</t>
  </si>
  <si>
    <t>HCM38:Agency does not adequately govern or control software usage</t>
  </si>
  <si>
    <t>HAC35:Inappropriate public access to FTI</t>
  </si>
  <si>
    <t>HAC11:User access was not established with concept of least privilege</t>
  </si>
  <si>
    <t>HSC28:The network is not properly segmented</t>
  </si>
  <si>
    <t>HCM10:System has unneeded functionality installed</t>
  </si>
  <si>
    <t>HAU2:No auditing is being performed on the system</t>
  </si>
  <si>
    <t>HSI2:System patch level is insufficient</t>
  </si>
  <si>
    <t>HPW17:Default passwords have not been changed</t>
  </si>
  <si>
    <t>HAC7:Account management procedures are not in place</t>
  </si>
  <si>
    <t>HCM1:Information system baseline is insufficient</t>
  </si>
  <si>
    <t>HAU10:Audit logs are not properly protected</t>
  </si>
  <si>
    <t>HSC1:FTI is not encrypted in transit</t>
  </si>
  <si>
    <t>HSI3:System is not monitored for threats</t>
  </si>
  <si>
    <t>HAC41:Accounts are not removed or suspended when no longer necessary</t>
  </si>
  <si>
    <t>HSI5:OS files are not hashed to detect inappropriate changes</t>
  </si>
  <si>
    <t>HAC37:Account management procedures are not implemented</t>
  </si>
  <si>
    <t>Security Groups are Configured.</t>
  </si>
  <si>
    <t>Security Groups are not Configured.</t>
  </si>
  <si>
    <t>HSC41: Data at rest is not encrypted using the latest FIPS approved encryption</t>
  </si>
  <si>
    <t>HSC1: FTI is not encrypted in transit</t>
  </si>
  <si>
    <t>HAC7: Account management procedures are not in place</t>
  </si>
  <si>
    <t>HAU2: No auditing is being performed on the system</t>
  </si>
  <si>
    <t>HPW2: Password does not expire timely</t>
  </si>
  <si>
    <t>Least Privilege Access is Enforced.</t>
  </si>
  <si>
    <t>Least Privilege Access is not Enforced.</t>
  </si>
  <si>
    <t>HAC11: User access was not established with concept of least privilege</t>
  </si>
  <si>
    <t>Automatic Backups and Retention Policies are Configured.</t>
  </si>
  <si>
    <t>Automatic Backups and Retention Policies are not Configured.</t>
  </si>
  <si>
    <t>HCP5: Backup data is not adequately protected</t>
  </si>
  <si>
    <t>Database is not Publicly Accessible.</t>
  </si>
  <si>
    <t>Database is Publicly Accessible.</t>
  </si>
  <si>
    <t>HSC20: Publicly available systems contain FTI</t>
  </si>
  <si>
    <t>Delete Protection is Enabled.</t>
  </si>
  <si>
    <t>Delete Protection is not Enabled.</t>
  </si>
  <si>
    <t>Appropriate Database Engine is Selected.</t>
  </si>
  <si>
    <t>Appropriate Database Engine is not Selected.</t>
  </si>
  <si>
    <t>HCM1: Information system baseline is insufficient</t>
  </si>
  <si>
    <t>Appropriate Deployment Configuration is Created.</t>
  </si>
  <si>
    <t>Appropriate Deployment Configuration is not Created.</t>
  </si>
  <si>
    <t>Virtual Private Cloud (VPC) is Configured.</t>
  </si>
  <si>
    <t>Virtual Private Cloud (VPC) is not Configured.</t>
  </si>
  <si>
    <t>Regular Updates and Patches are Applied.</t>
  </si>
  <si>
    <t>Regular Updates and Patches are not Applied.</t>
  </si>
  <si>
    <t>HSI2: System patch level is insufficient</t>
  </si>
  <si>
    <t>Backup and Recovery is Enabled.</t>
  </si>
  <si>
    <t>Backup and Recovery is not Enabled.</t>
  </si>
  <si>
    <t>HCA3: Agency does not conduct routine assessments of security controls</t>
  </si>
  <si>
    <t>Identity and Access Management (IAM) is Configured.</t>
  </si>
  <si>
    <t>Identity and Access Management (IAM) is not Configured.</t>
  </si>
  <si>
    <t>Fine-Grained Access Control is Implemented.</t>
  </si>
  <si>
    <t>Fine-Grained Access Control is not Implemented.</t>
  </si>
  <si>
    <t>HCM37: Configuration settings and benchmarks have not been defined</t>
  </si>
  <si>
    <t>Monitor and Audit Activity is Enabled.</t>
  </si>
  <si>
    <t>Monitor and Audit Activity is not Enabled.</t>
  </si>
  <si>
    <t>Automatic Backups are Enabled.</t>
  </si>
  <si>
    <t>Automatic Backups are not Enabled.</t>
  </si>
  <si>
    <t>Secure Access is Configured.</t>
  </si>
  <si>
    <t>Secure Access is not Configured.</t>
  </si>
  <si>
    <t>Encryption at Rest and in Transit is Configured.</t>
  </si>
  <si>
    <t>Encryption at Rest and in Transit is not Configured.</t>
  </si>
  <si>
    <t>HSI3: System is not monitored for threats</t>
  </si>
  <si>
    <t>Network Architecture is Properly Planned.</t>
  </si>
  <si>
    <t>Network Architecture is not Properly Planned.</t>
  </si>
  <si>
    <t>Backup Window is Configured.</t>
  </si>
  <si>
    <t>Backup Window is not Configured.</t>
  </si>
  <si>
    <t>Security Assessments are Conducted.</t>
  </si>
  <si>
    <t>Security Assessments are not Conducted.</t>
  </si>
  <si>
    <t>Point-in-Time Recovery (PITR) is Enabled.</t>
  </si>
  <si>
    <t>Point-in-Time Recovery (PITR) is not Enabled.</t>
  </si>
  <si>
    <t>HRM7:The agency does not adequately control remote access to its systems</t>
  </si>
  <si>
    <t>HCM7:Configuration management procedures do not exist</t>
  </si>
  <si>
    <t>HCM44:Agency does not properly test changes prior to implementation</t>
  </si>
  <si>
    <t>HRM5:User sessions do not terminate after the Publication 1075 period of inactivity</t>
  </si>
  <si>
    <t>Applicable Service</t>
  </si>
  <si>
    <t>Amazon Neptune</t>
  </si>
  <si>
    <t>Amazon Timestream</t>
  </si>
  <si>
    <t>Amazon Elastic Cloud Compute (EC2)</t>
  </si>
  <si>
    <t>Amazon Machine Images (AMI)</t>
  </si>
  <si>
    <t>Elastic Block Storage (EBS)</t>
  </si>
  <si>
    <t>Amazon Elastic Container Service (ECS)</t>
  </si>
  <si>
    <t>Amazon Lightsail</t>
  </si>
  <si>
    <t>AWS App Runner</t>
  </si>
  <si>
    <t>AWS Batch</t>
  </si>
  <si>
    <t>Elastic Beanstalk</t>
  </si>
  <si>
    <t>AWS Lambda</t>
  </si>
  <si>
    <t>AWS SimSpace Weaver</t>
  </si>
  <si>
    <t>Amazon Aurora</t>
  </si>
  <si>
    <t>Amazon RDS</t>
  </si>
  <si>
    <t>Amazon DynamoDB</t>
  </si>
  <si>
    <t>Amazon ElastiCache</t>
  </si>
  <si>
    <t>Amazon MemoryDB for Redis</t>
  </si>
  <si>
    <t>Amazon DocumentDB</t>
  </si>
  <si>
    <t>Amazon Keyspaces (formerly Amazon Managed Apache Cassandra Service)</t>
  </si>
  <si>
    <t>Amazon Ledger Database Services (QLDB)</t>
  </si>
  <si>
    <t>WorkSpaces</t>
  </si>
  <si>
    <t>Workspaces Web</t>
  </si>
  <si>
    <t>WorkDocs</t>
  </si>
  <si>
    <t>AppStream 2.0</t>
  </si>
  <si>
    <t>Ensure the Use of Security Groups</t>
  </si>
  <si>
    <t>Ensure Data at Rest is Encrypted</t>
  </si>
  <si>
    <t>Ensure Data in Transit Encryption is Enforced</t>
  </si>
  <si>
    <t>Ensure IAM Roles and Policies are Created</t>
  </si>
  <si>
    <t>Ensure Database Audit Logging is Enabled</t>
  </si>
  <si>
    <t>Ensure Passwords are Regularly Rotated</t>
  </si>
  <si>
    <t>Ensure Least Privilege Access</t>
  </si>
  <si>
    <t>Ensure Automatic Backups and Retention Policies are configured</t>
  </si>
  <si>
    <t>Ensure Database is not Publicly accessible</t>
  </si>
  <si>
    <t>Ensure Database has delete protection enabled</t>
  </si>
  <si>
    <t>Ensure to Choose the Appropriate Database Engine</t>
  </si>
  <si>
    <t>Ensure to Create The Appropriate Deployment Configuration</t>
  </si>
  <si>
    <t>Ensure to Create a Virtual Private Cloud (VPC)</t>
  </si>
  <si>
    <t>Ensure to Configure Security Groups</t>
  </si>
  <si>
    <t>Enable Encryption at Rest</t>
  </si>
  <si>
    <t>Enable Encryption in Transit</t>
  </si>
  <si>
    <t>Ensure to Implement Access Control and Authentication</t>
  </si>
  <si>
    <t>Ensure to Regularly Patch Systems</t>
  </si>
  <si>
    <t>Ensure Monitoring and Logging is Enabled</t>
  </si>
  <si>
    <t>Ensure to Enable Backup and Recovery</t>
  </si>
  <si>
    <t>Ensure to Regularly Review Security Configuration</t>
  </si>
  <si>
    <t>Ensure AWS Identity and Access Management (IAM) is in use</t>
  </si>
  <si>
    <t>Ensure Fine-Grained Access Control is implemented</t>
  </si>
  <si>
    <t>Ensure DynamoDB Encryption at Rest</t>
  </si>
  <si>
    <t>Ensure DynamoDB Encryption in Transit</t>
  </si>
  <si>
    <t>Ensure VPC Endpoints are configured</t>
  </si>
  <si>
    <t>Ensure DynamoDB Streams and AWS Lambda for Automated Compliance Checking is Enabled</t>
  </si>
  <si>
    <t>Ensure Monitor and Audit Activity is enabled</t>
  </si>
  <si>
    <t>Ensure Database has Backup enabled</t>
  </si>
  <si>
    <t>Ensure Secure Access to ElastiCache</t>
  </si>
  <si>
    <t>Ensure Network Security is Enabled</t>
  </si>
  <si>
    <t>Ensure Encryption at Rest and in Transit is configured</t>
  </si>
  <si>
    <t>Ensure Automatic Updates and Patching are Enabled</t>
  </si>
  <si>
    <t>Ensure Virtual Private Cloud (VPC) is Enabled</t>
  </si>
  <si>
    <t>Ensure Security Configurations are Reviewed Regularly</t>
  </si>
  <si>
    <t>Ensure Authentication and Access Control is Enabled</t>
  </si>
  <si>
    <t>Ensure Audit Logging is Enabled</t>
  </si>
  <si>
    <t>Ensure ElastiCache has automatic backups enabled</t>
  </si>
  <si>
    <t>Ensure Data at Rest and in Transit is Encrypted</t>
  </si>
  <si>
    <t>Ensure Monitoring and Alerting is Enabled</t>
  </si>
  <si>
    <t>Ensure MemoryDB has automatic backups enabled</t>
  </si>
  <si>
    <t>Ensure Network Architecture Planning</t>
  </si>
  <si>
    <t>Ensure VPC Security is Configured</t>
  </si>
  <si>
    <t>Ensure Encryption at Rest is Enabled</t>
  </si>
  <si>
    <t>Ensure Encryption in Transit is Enabled</t>
  </si>
  <si>
    <t>Ensure Regular Updates and Patches</t>
  </si>
  <si>
    <t>Ensure to Implement Monitoring and Alerting</t>
  </si>
  <si>
    <t>Ensure to Implement Backup and Disaster Recovery</t>
  </si>
  <si>
    <t>Ensure to Configure Backup Window</t>
  </si>
  <si>
    <t>Ensure to Conduct Security Assessments</t>
  </si>
  <si>
    <t>Ensure DocumentDB has delete protection enabled</t>
  </si>
  <si>
    <t>Ensure Keyspace Security is Configured</t>
  </si>
  <si>
    <t>Ensure Amazon Keyspaces tables have Point-in-Time Recovery (PITR) enabled</t>
  </si>
  <si>
    <t>Ensure Data in Transit is Encrypted</t>
  </si>
  <si>
    <t>Ensure Neptune Database is not Publicly accessible</t>
  </si>
  <si>
    <t>Ensure Neptune Database has automatic backups enabled</t>
  </si>
  <si>
    <t>Ensure Data Ingestion is Secure</t>
  </si>
  <si>
    <t>Ensure Encryption in Transit is Configured</t>
  </si>
  <si>
    <t>Ensure Access Control and Authentication is Enabled</t>
  </si>
  <si>
    <t>Ensure Fine-Grained Access Control is Enabled</t>
  </si>
  <si>
    <t>Ensure Regular Updates and Patches are Installed</t>
  </si>
  <si>
    <t>Ensure to Review and Update the Security Configuration</t>
  </si>
  <si>
    <t>Ensure Database has automated Backups enabled</t>
  </si>
  <si>
    <t>Ensure to Implement Identity and Access Management (IAM)</t>
  </si>
  <si>
    <t>Ensure Network Access is Secure</t>
  </si>
  <si>
    <t>Internal Revenue Service </t>
  </si>
  <si>
    <t>Change default Administrator login names and passwords for applications per IRS requirements</t>
  </si>
  <si>
    <t>Change the auto-generated password for Windows based instances per IRS requirements</t>
  </si>
  <si>
    <t>Default administrator login names and/or passwords have not been changed for all applications.</t>
  </si>
  <si>
    <t>1. Default administrator login names and passwords changed for ALL applications per IRS Publication 1075 IA-4 (IRS-Defined).
2. Replacement passwords meet IRS Publication 1075 IA-5(1) requirements (14 characters minimum, all 4 character types).</t>
  </si>
  <si>
    <t>1. Auto-generated passwords changed immediately upon first use per IRS Publication 1075 IA-5(1)(h)(7).
2. Replacement passwords meet ALL IRS Publication 1075 IA-5(1) requirements (14 chars, all 4 character types).
3. Login using Lightsail-provided auto-generated credentials should FAIL (indicating password changed).</t>
  </si>
  <si>
    <t>Select a database engine that meets organizational requirements for performance, compatibility, security features, and vendor support. Amazon RDS supports multiple database engines including MySQL, PostgreSQL, MariaDB, Oracle, SQL Server, and Aurora.</t>
  </si>
  <si>
    <t>Choosing the appropriate database engine ensures compatibility with application requirements, adequate security features, and continued vendor support. Using unsupported or inappropriate database engines can introduce security vulnerabilities and compliance gaps.</t>
  </si>
  <si>
    <t>1. Evaluate application requirements for database compatibility.
2. Review available RDS database engines and their security features.
3. Verify the selected engine version is currently supported by the vendor.
4. Document the selection rationale and obtain approval.
5. Deploy the database using the approved engine and version.</t>
  </si>
  <si>
    <t>Configure Amazon RDS instances to receive regular security patches and updates to address known vulnerabilities. RDS supports both automatic and manual patching through maintenance windows.</t>
  </si>
  <si>
    <t>Regularly patching database systems mitigates known security vulnerabilities and reduces the risk of exploitation. Unpatched systems are susceptible to attacks that could compromise data confidentiality, integrity, and availability.</t>
  </si>
  <si>
    <t>1. Navigate to the RDS console and select the database instance.
2. Click Modify and locate the Maintenance section.
3. Enable Auto minor version upgrade for automatic patching.
4. Configure an appropriate maintenance window for patch application.
5. Monitor pending maintenance actions and apply critical patches promptly.</t>
  </si>
  <si>
    <t>Enable monitoring and logging capabilities for Amazon RDS instances using CloudWatch metrics, Enhanced Monitoring, and database-specific logs (error, slow query, general, audit logs).</t>
  </si>
  <si>
    <t>Monitoring and logging provide visibility into database performance, security events, and operational issues. Without proper logging, security incidents may go undetected, and forensic investigation capabilities are limited.</t>
  </si>
  <si>
    <t>Monitoring and logging provide visibility into database performance, security events, and operational issues. Without proper logging, security incidents may go undetected, and forensic investigation capabilities are limited.	"1. Navigate to the RDS console and select the database instance.
2. Click Modify and enable Enhanced Monitoring.
3. Under Log exports, enable applicable logs (error, slow query, audit).
4. Configure CloudWatch alarms for critical metrics.
5. Verify logs are being delivered to CloudWatch Logs."</t>
  </si>
  <si>
    <t>Deploy Amazon MemoryDB clusters within a Virtual Private Cloud (VPC) with properly configured security groups and subnet groups to control network access and isolate the cluster from unauthorized traffic.</t>
  </si>
  <si>
    <t>Network security controls restrict access to MemoryDB clusters to authorized sources only. Without proper network segmentation and security groups, clusters may be exposed to unauthorized access attempts.</t>
  </si>
  <si>
    <t>1. Create or select a VPC with appropriate subnets for MemoryDB.
2. Create a subnet group containing private subnets.
3. Configure security groups to allow inbound traffic only from authorized sources on the required port (6379).
4. Associate the security group and subnet group with the MemoryDB cluster.
5. Verify network connectivity from authorized sources only.</t>
  </si>
  <si>
    <t>Enable encryption at rest using AWS KMS keys and encryption in transit using TLS for Amazon MemoryDB clusters to protect data from unauthorized access.</t>
  </si>
  <si>
    <t>Encryption protects sensitive data from unauthorized disclosure. Encryption at rest protects data stored on disk, while encryption in transit protects data as it moves between clients and the cluster.</t>
  </si>
  <si>
    <t>1. When creating a new MemoryDB cluster, enable encryption at rest and select a KMS key.
2. Enable in-transit encryption (TLS) during cluster creation.
3. For existing clusters, create a new cluster with encryption enabled and migrate data.
4. Update client applications to use TLS connections.
5. Verify encryption status in the cluster configuration.</t>
  </si>
  <si>
    <t>Enable authentication for Amazon MemoryDB clusters using Access Control Lists (ACLs) to require users to authenticate before accessing the cluster and to define granular permissions.</t>
  </si>
  <si>
    <t>1. Navigate to the MemoryDB console and select ACLs.
2. Create users with strong passwords and appropriate access strings.
3. Create an ACL and associate the users.
4. Associate the ACL with the MemoryDB cluster.
5. Update client applications to authenticate using the configured credentials.</t>
  </si>
  <si>
    <t>Enable encryption at rest for Amazon DocumentDB clusters using AWS KMS keys to protect stored data from unauthorized access.</t>
  </si>
  <si>
    <t>1. Encryption at rest must be enabled during cluster creation and cannot be modified afterward.
2. When creating a new DocumentDB cluster, select Enable encryption.
3. Choose the AWS managed key or specify a customer managed KMS key.
4. For existing unencrypted clusters, create a new encrypted cluster and migrate data.
5. Verify encryption status in the cluster configuration.</t>
  </si>
  <si>
    <t>Enable TLS encryption for connections to Amazon DocumentDB clusters to protect data transmitted between clients and the database.</t>
  </si>
  <si>
    <t>1. Navigate to the DocumentDB console and select the cluster parameter group.
2. Modify the tls parameter and set it to enabled.
3. Download the Amazon DocumentDB CA certificate for client configuration.
4. Update client applications to use TLS and specify the CA certificate.
5. Test connectivity to verify TLS is enforced.</t>
  </si>
  <si>
    <t>Configure an appropriate backup window for Amazon DocumentDB clusters to ensure automated backups occur during low-usage periods and meet recovery point objectives.</t>
  </si>
  <si>
    <t>Properly configured backup windows ensure automated backups complete successfully without impacting production workloads. This supports disaster recovery and data protection requirements.</t>
  </si>
  <si>
    <t>1. Navigate to the DocumentDB console and select the cluster.
2. Click Modify and locate the Backup section.
3. Set the backup retention period (1-35 days) based on recovery requirements.
4. Configure the preferred backup window during low-traffic periods.
5. Click Apply immediately or schedule for the next maintenance window.</t>
  </si>
  <si>
    <t>Enable monitoring and alerting for Amazon Neptune clusters using CloudWatch metrics, audit logs, and slow query logs to track performance and detect security events.</t>
  </si>
  <si>
    <t>Secure data ingestion to Amazon Timestream by using HTTPS endpoints, configuring IAM policies for write permissions, and validating data sources to prevent unauthorized data injection.</t>
  </si>
  <si>
    <t>Monitoring and alerting provide visibility into Neptune cluster health, performance issues, and potential security threats. Without proper monitoring, issues may go undetected until they cause significant impact.</t>
  </si>
  <si>
    <t>1. Navigate to the Neptune console and select the cluster.
2. Enable audit logging by modifying the cluster parameter group.
3. Configure CloudWatch metrics and create alarms for critical thresholds.
4. Enable slow query logging for performance monitoring.
5. Set up SNS notifications for CloudWatch alarms.</t>
  </si>
  <si>
    <t>1. Configure IAM policies to restrict write access to authorized principals only.
2. Use the HTTPS endpoint for all data ingestion operations.
3. Implement client-side validation of data before ingestion.
4. Enable VPC endpoints for private network data ingestion.
5. Monitor ingestion activity using CloudWatch metrics and CloudTrail logs.</t>
  </si>
  <si>
    <t>IAM: Maintain current contact details</t>
  </si>
  <si>
    <t>Current contact email and telephone details are registered and map to more than one individual.</t>
  </si>
  <si>
    <t>Current contact email and telephone details are not registered and map to more than one individual.</t>
  </si>
  <si>
    <t>This activity can only be performed via the AWS Console, with a user who has permission to read and write Billing information (aws-portal:\*Billing).
**From Console:**
1. Sign in to the AWS Management Console and open the `Billing and Cost Management` console at https://console.aws.amazon.com/billing/home#/.
2. On the navigation bar, choose your account name, and then choose `Account`.
3. On the `Account Settings` page, next to `Account Settings`, choose `Edit`.
4. Next to the field that you need to update, choose `Edit`.
5. After you have entered your changes, choose `Save changes`.
6. After you have made your changes, choose `Done`.
7. To edit your contact information, under `Contact Information`, choose `Edit`.
8. For the fields that you want to change, type your updated information, and then choose `Update`.
**From Command Line:**
1. Run the following command:
```
aws account put-contact-information --contact-information '{
"AddressLine1": "&lt;AddressLine 1&gt;",
"AddressLine2": "&lt;AddressLine 2&gt;",
"City": "&lt;City&gt;",
"CompanyName": "&lt;Company Name&gt;",
"CountryCode": "&lt;Country Code&gt;",
"FullName": "&lt;Full Name&gt;",
"PhoneNumber": "&lt;Phone Number&gt;",
"PostalCode": "&lt;Postal Code&gt;",
"StateOrRegion": "&lt;State or Region&gt;"
}'
```</t>
  </si>
  <si>
    <t>IAM: Ensure security contact information is registered</t>
  </si>
  <si>
    <t>Security contact information is registered for the AWS account.</t>
  </si>
  <si>
    <t>Security contact information is not registered for the AWS account.</t>
  </si>
  <si>
    <t>IAM: Ensure no 'root' user account access key exists</t>
  </si>
  <si>
    <t>No access keys exist for the root user account.</t>
  </si>
  <si>
    <t>Access keys exist for the root user account.</t>
  </si>
  <si>
    <t>IA-2(1)</t>
  </si>
  <si>
    <t>Identification and Authentication | Multi-Factor Authentication to Privileged Accounts</t>
  </si>
  <si>
    <t>IAM: Ensure MFA is enabled for the 'root' user account</t>
  </si>
  <si>
    <t>The 'root' user account is the most privileged user in an AWS account. Multi-factor Authentication (MFA) adds an extra layer of protection on top of a username and password. With MFA enabled, when a user signs in to an AWS website, they will be prompted for their username and password as well as for an authentication code from their AWS MFA device.
**Note:** When virtual MFA is used for 'root' accounts, it is recommended that the device used is NOT a personal device, but rather a dedicated mobile device (tablet or phone) that is kept charged and secured, independent of any individual personal devices ("non-personal virtual MFA"). This lessens the risks of losing access to the MFA due to device loss, device trade-in, or if the individual owning the device is no longer employed at the company.
Where an AWS Organization is using centralized root access, root credentials can be removed from member accounts. In that case it is neither possible nor necessary to configure root MFA in the member account.</t>
  </si>
  <si>
    <t>Perform the following to determine if the 'root' user account is enabled and has MFA setup:
**From Console:**
1. Login to the AWS Management Console
2. Click `Services` 
3. Click `IAM` 
4. Click on `Credential Report` 
5. This will download a `.csv` file which contains credential usage for all IAM users within an AWS Account - open this file
6. For the `&lt;root_account&gt;` user, ensure the `mfa_active` field is set to `TRUE` or the `password_enabled` field is set to `FALSE`
**From Command Line:**
1. Run the following command:
```
 aws iam get-account-summary | grep "AccountMFAEnabled"
 aws iam get-account-summary | grep "AccountPasswordPresent"
```
2. Ensure the `AccountMFAEnabled` property is set to 1 or the `AccountPasswordPresent` property is set to 0</t>
  </si>
  <si>
    <t>MFA is enabled for the root user account using a FIPS 140-2/140-3 validated authenticator.</t>
  </si>
  <si>
    <t>MFA is not enabled for the root user account using a FIPS 140-2/140-3 validated authenticator.</t>
  </si>
  <si>
    <t>Added FIPS 140-2/140-3 validated authenticator requirement per IRS Interim Guidance.</t>
  </si>
  <si>
    <t>IAM: Eliminate use of the 'root' user for administrative and daily tasks</t>
  </si>
  <si>
    <t>**From Console:**
1. Login to the AWS Management Console at `https://console.aws.amazon.com/iam/`.
2. In the left pane, click `Credential Report`.
3. Select `Download Report`.
4. Open or Save the file locally.
5. Locate the `&lt;root account&gt;` under the user column.
6. Review `password_last_used, access_key_1_last_used_date, access_key_2_last_used_date` to determine when the 'root user' was last used and determine if the a recent use of password or keys constitutes frequent use.
**From Command Line:**
Run the following CLI commands to provide a credential report for determining the last time the 'root user' was used:
```
aws iam generate-credential-report
```
```
aws iam get-credential-report --query 'Content' --output text | base64 -d | cut -d, -f1,5,11,16 | grep -B1 '&lt;root_account&gt;'
```
Review `password_last_used`, `access_key_1_last_used_date`, `access_key_2_last_used_date` to determine when the _root user_ was last used.
**Note:** There are a few conditions under which the use of the 'root' user account is required. Please see the reference links for all of the tasks that require use of the 'root' user.</t>
  </si>
  <si>
    <t>The root user account is not used for administrative or daily tasks.</t>
  </si>
  <si>
    <t>Authenticator Management | Password-Based Authentication</t>
  </si>
  <si>
    <t>IAM: Ensure IAM password policy requires minimum length of 14 or greater</t>
  </si>
  <si>
    <t>Password policies are, in part, used to enforce password complexity requirements. IAM password policies can be used to ensure passwords are at least a given length. It is recommended that the password policy require a minimum password length 14.</t>
  </si>
  <si>
    <t>Perform the following to ensure the password policy is configured as prescribed:
**From Console:**
1. Login to AWS Console (with appropriate permissions to View Identity Access Management Account Settings)
2. Go to IAM Service on the AWS Console
3. Select Account Settings on the Left Pane
4. Ensure "Minimum password length" is set to 14 or greater.
**From Command Line:**
```
aws iam get-account-password-policy
```
Ensure the output of the above command includes "MinimumPasswordLength": 14 (or higher)</t>
  </si>
  <si>
    <t>IAM password policy requires a minimum password length of 14 characters.</t>
  </si>
  <si>
    <t>Perform the following to set the password policy as prescribed:
**From Console:**
1. Login to AWS Console (with appropriate permissions to View Identity Access Management Account Settings)
2. Go to IAM Service on the AWS Console
3. Select Account Settings on the Left Pane
4. Set "Minimum password length" to `14` or greater.
5. Select "Apply password policy"
**From Command Line:**
```
 aws iam update-account-password-policy --minimum-password-length 14
```
Note: All commands starting with "aws iam update-account-password-policy" can be combined into a single command.</t>
  </si>
  <si>
    <t>IAM: Ensure IAM password policy prevents password reuse</t>
  </si>
  <si>
    <t>IAM password policies can prevent the reuse of a given password by the same user. It is recommended that the password policy prevent the reuse of passwords.</t>
  </si>
  <si>
    <t>Perform the following to ensure the password policy is configured as prescribed:
**From Console:**
1. Login to AWS Console (with appropriate permissions to View Identity Access Management Account Settings)
2. Go to IAM Service on the AWS Console
3. Click on Account Settings on the Left Pane
4. Ensure "Prevent password reuse" is checked
5. Ensure "Number of passwords to remember" is set to 24
**From Command Line:**
```
aws iam get-account-password-policy 
```
Ensure the output of the above command includes "PasswordReusePrevention": 24</t>
  </si>
  <si>
    <t>IAM password policy prevents password reuse for the last 24 passwords.</t>
  </si>
  <si>
    <t>Perform the following to set the password policy as prescribed:
**From Console:**
1. Login to AWS Console (with appropriate permissions to View Identity Access Management Account Settings)
2. Go to IAM Service on the AWS Console
3. Select Account Settings on the Left Pane
4. Check "Prevent password reuse"
5. Set "Number of passwords to remember" is set to `24` 
**From Command Line:**
```
 aws iam update-account-password-policy --password-reuse-prevention 24
```
Note: All commands starting with "aws iam update-account-password-policy" can be combined into a single command.</t>
  </si>
  <si>
    <t>IAM: Ensure multi-factor authentication (MFA) is enabled for all IAM users that have a console password</t>
  </si>
  <si>
    <t>Multi-Factor Authentication (MFA) adds an extra layer of authentication assurance beyond traditional credentials. With MFA enabled, when a user signs in to the AWS Console, they will be prompted for their user name and password as well as for an authentication code from their physical or virtual MFA token. It is recommended that MFA be enabled for all accounts that have a console password.</t>
  </si>
  <si>
    <t>Perform the following to determine if a MFA device is enabled for all IAM users having a console password:
**From Console:**
1. Open the IAM console at [https://console.aws.amazon.com/iam/](https://console.aws.amazon.com/iam/).
2. In the left pane, select `Users` 
3. If the `MFA` or `Password age` columns are not visible in the table, click the gear icon at the upper right corner of the table and ensure a checkmark is next to both, then click `Close`.
4. Ensure that for each user where the `Password age` column shows a password age, the `MFA` column shows `Virtual`, `U2F Security Key`, or `Hardware`.
**From Command Line:**
1. Run the following command (macOS/Linux/UNIX) to generate a list of all IAM users along with their password and MFA status:
```
 aws iam generate-credential-report
```
```
 aws iam get-credential-report --query 'Content' --output text | base64 -d | cut -d, -f1,4,8 
```
2. The output of this command will produce a table similar to the following:
```
 user,password_enabled,mfa_active
 elise,false,false
 brandon,true,true
 rakesh,false,false
 helene,false,false
 paras,true,true
 anitha,false,false 
```
3. For any column having `password_enabled` set to `true` , ensure `mfa_active` is also set to `true.`</t>
  </si>
  <si>
    <t>MFA is enabled for all IAM users with a console password using a FIPS 140-2/140-3 validated authenticator.</t>
  </si>
  <si>
    <t>MFA is not enabled for all IAM users with a console password using a FIPS 140-2/140-3 validated authenticator.</t>
  </si>
  <si>
    <t>Perform the following to enable MFA:
**From Console:**
1. Sign in to the AWS Management Console and open the IAM console at 'https://console.aws.amazon.com/iam/'
2. In the left pane, select `Users`.
3. In the `User Name` list, choose the name of the intended MFA user.
4. Choose the `Security Credentials` tab, and then choose `Manage MFA Device`.
5. In the `Manage MFA Device wizard`, choose `Virtual MFA` device, and then choose `Continue`.
 IAM generates and displays configuration information for the virtual MFA device, including a QR code graphic. The graphic is a representation of the 'secret configuration key' that is available for manual entry on devices that do not support QR codes.
6. Open your virtual MFA application. (For a list of apps that you can use for hosting virtual MFA devices, see Virtual MFA Applications at https://aws.amazon.com/iam/details/mfa/#Virtual_MFA_Applications). If the virtual MFA application supports multiple accounts (multiple virtual MFA devices), choose the option to create a new account (a new virtual MFA device).
7. Determine whether the MFA app supports QR codes, and then do one of the following:
 - Use the app to scan the QR code. For example, you might choose the camera icon or choose an option similar to Scan code, and then use the device's camera to scan the code.
 - In the Manage MFA Device wizard, choose Show secret key for manual configuration, and then type the secret configuration key into your MFA application.
 When you are finished, the virtual MFA device starts generating one-time passwords.
8. In the `Manage MFA Device wizard`, in the `MFA Code 1 box`, type the `one-time password` that currently appears in the virtual MFA device. Wait up to 30 seconds for the device to generate a new one-time password. Then type the second `one-time password` into the `MFA Code 2 box`.
9. Select `Assign MFA`.</t>
  </si>
  <si>
    <t>IAM: Do not create access keys during initial setup for IAM users with a console password</t>
  </si>
  <si>
    <t>Perform the following steps to determine if unused access keys were created upon user creation:
**From Console:**
1. Login to the AWS Management Console
2. Click `Services` 
3. Click `IAM` 
4. Click on a User where column `Password age` and `Access key age` is not set to `None`
5. Click on `Security credentials` Tab
6. Compare the user `Creation time` to the Access Key `Created` date.
6. For any that match, the key was created during initial user setup.
- Keys that were created at the same time as the user profile and do not have a last used date should be deleted. Refer to the remediation below.
**From Command Line:**
1. Run the following command (macOS/Linux/UNIX) to generate a list of all IAM users along with their access keys utilization:
```
 for user in $(aws iam list-users --query 'Users[*].UserName' --output text); do
 # Get user creation date
 user_create_date=$(aws iam get-user --user-name "$user" --query 'User.CreateDate' --output text)
 # Get access keys
 access_keys=$(aws iam list-access-keys --user-name "$user" --query 'AccessKeyMetadata' --output json)
 # Only print if access keys exist
 if [ "$access_keys" != "[]" ]; then
 aws iam list-access-keys --user-name "$user" \
 --query "AccessKeyMetadata[*].{UserName:'$user', UserCreateDate:'$user_create_date', AccessKeyId:AccessKeyId, AccessKeyCreateDate:CreateDate}" \
 --output table
 fi
done
```
```
 aws iam get-credential-report --query 'Content' --output text | base64 -d | cut -d, -f1,4,9,11,14,16
```
2. The output of this command will produce a table similar to the following:
```
user,password_enabled,access_key_1_active,access_key_1_last_used_date,access_key_2_active,access_key_2_last_used_date
 elise,false,true,2015-04-16T15:14:00+00:00,false,N/A
 brandon,true,true,N/A,false,N/A
 rakesh,false,false,N/A,false,N/A
 helene,false,true,2015-11-18T17:47:00+00:00,false,N/A
 paras,true,true,2016-08-28T12:04:00+00:00,true,2016-03-04T10:11:00+00:00
 anitha,true,true,2016-06-08T11:43:00+00:00,true,N/A 
```
3. For any user having `password_enabled` set to `true` AND `access_key_last_used_date` set to `N/A` refer to the remediation below.</t>
  </si>
  <si>
    <t>No access keys are created during initial IAM user setup for users with console password access.</t>
  </si>
  <si>
    <t>Perform the following to delete access keys that do not pass the audit:
**From Console:**
1. Login to the AWS Management Console:
2. Click `Services` 
3. Click `IAM` 
4. Click on `Users` 
5. Click on `Security Credentials` 
6. As an Administrator 
 - Click on the X `(Delete)` for keys that were created at the same time as the user profile but have not been used.
7. As an IAM User
 - Click on the X `(Delete)` for keys that were created at the same time as the user profile but have not been used.
**From Command Line:**
```
for user in $(aws iam list-users --query 'Users[*].UserName' --output text); do
 # Get user creation date
 user_create_date=$(aws iam get-user --user-name "$user" --query 'User.CreateDate' --output text)
 # Get access keys
 access_keys=$(aws iam list-access-keys --user-name "$user" --query 'AccessKeyMetadata' --output json)
 # Only print if access keys exist
 if [ "$access_keys" != "[]" ]; then
 aws iam list-access-keys --user-name "$user" \
 --query "AccessKeyMetadata[*].{UserName:'$user', UserCreateDate:'$user_create_date', AccessKeyId:AccessKeyId, AccessKeyCreateDate:CreateDate}" \
 --output table
 fi
done
```</t>
  </si>
  <si>
    <t>IAM: Ensure credentials unused for 45 days or more are disabled</t>
  </si>
  <si>
    <t>IAM: Ensure there is only one active access key for any single IAM user</t>
  </si>
  <si>
    <t>Each IAM user has only one active access key.</t>
  </si>
  <si>
    <t>Each IAM user has more than one active access key.</t>
  </si>
  <si>
    <t>Perform the following to rotate access keys:
**From Console:**
1. Go to the Management Console (https://console.aws.amazon.com/iam)
2. Click on `Users`
3. Click on `Security Credentials` 
4. As an Administrator 
 - Click on `Make Inactive` for keys that have not been rotated in `90` Days
5. As an IAM User
 - Click on `Make Inactive` or `Delete` for keys which have not been rotated or used in `90` Days
6. Click on `Create Access Key` 
7. Update programmatic calls with new Access Key credentials
**From Command Line:**
1. While the first access key is still active, create a second access key, which is active by default. Run the following command:
 ```
 aws iam create-access-key --user-name &lt;iam_user&gt;
 ```
 At this point, the user has two active access keys.
2. Update all applications and tools to use the new access key.
3. Determine whether the first access key is still in use by using this command:
 ```
 aws iam get-access-key-last-used --access-key-id &lt;iam_access_key_id&gt;
 ```
4. One approach is to wait several days and then check the old access key for any use before proceeding.
Even if step 3 indicates no use of the old key, it is recommended that you do not immediately delete the first access key. Instead, change the state of the first access key to Inactive using this command:
```
aws iam update-access-key --user-name &lt;iam_user&gt; --access-key-id &lt;iam_access_key_id&gt; --status Inactive
```
5. Use only the new access key to confirm that your applications are working. Any applications and tools that still use the original access key will stop working at this point because they no longer have access to AWS resources. If you find such an application or tool, you can switch its state back to Active to reenable the first access key. Then return to step 2 and update this application to use the new key.
6. After you wait some period of time to ensure that all applications and tools have been updated, you can delete the first access key with this command:
 ```
 aws iam delete-access-key --user-name &lt;iam_user&gt; --access-key-id &lt;iam_access_key_id&gt;
 ```</t>
  </si>
  <si>
    <t>IAM: Ensure IAM users receive permissions only through groups</t>
  </si>
  <si>
    <t>IAM users receive permissions only through group membership.</t>
  </si>
  <si>
    <t>IAM users do not receive permissions only through group membership.</t>
  </si>
  <si>
    <t>**From Console:**
Perform the following to create an IAM group and assign a policy to it:
1. Sign in to the AWS Management Console and open the IAM console at [https://console.aws.amazon.com/iam/](https://console.aws.amazon.com/iam/).
2. In the navigation pane, click `Groups` and then click `Create New Group`.
3. In the `Group Name` box, type the name of the group and then click `Next Step`.
4. In the list of policies, select the check box for each policy that you want to apply to all members of the group. Then click `Next Step`.
5. Click `Create Group`.
Perform the following to add a user to a given group:
1. Sign in to the AWS Management Console and open the IAM console at [https://console.aws.amazon.com/iam/](https://console.aws.amazon.com/iam/).
2. In the navigation pane, click `Groups`.
3. Select the group to add a user to.
4. Click `Add Users To Group`.
5. Select the users to be added to the group.
6. Click `Add Users`.
Perform the following to remove a direct association between a user and policy:
1. Sign in to the AWS Management Console and open the IAM console at [https://console.aws.amazon.com/iam/](https://console.aws.amazon.com/iam/).
2. In the left navigation pane, click on Users.
3. For each user:
 - Select the user
 - Click on the `Permissions` tab
 - Expand `Permissions policies` 
 - Click `X` for each policy; then click Detach or Remove (depending on policy type)
**From Command Line:**
1. Create the IAM user group:
```
aws iam create-group --group-name &lt;new_IAM_group_name&gt;
```
2. Attach the policy to the IAM user group:
```
aws iam attach-group-policy --group-name &lt;new_IAM_group_name&gt; --policy-arn &lt;IAM_policy_ARN&gt;
```
3. Perform the following to add a user to a given group:
```
aws iam add-user-to-group --user-name &lt;IAM_user_name&gt; --group-name &lt;new_IAM_group_name&gt;
```
4. Perform the following to remove a direct association between a user and policy:
```
aws iam detach-user-policy --user-name &lt;IAM_user_name&gt; --policy-arn &lt;IAM_policy_ARN&gt;
```
5. Delete an inline policy from an IAM user:
```
aws iam delete-user-policy --user-name &lt;IAM_user_name&gt; --policy-name &lt;IAM_policy_name&gt;
```</t>
  </si>
  <si>
    <t>IAM: Ensure IAM policies that allow full "*:*" administrative privileges are not attached</t>
  </si>
  <si>
    <t>Perform the following to determine existing policies:
**From Command Line:**
1. Run the following to get a list of IAM policies:
```
 aws iam list-policies --only-attached --output text
```
2. For each policy returned, run the following command to determine if any policy is allowing full administrative privileges on the account:
```
echo " Attached to:"
aws iam list-entities-for-policy --policy-arn "$policy_arn" --output json | jq -r '
 (.PolicyGroups[]?.GroupName | " Group: \(.)"),
 (.PolicyUsers[]?.UserName | " User: \(.)"),
 (.PolicyRoles[]?.RoleName | " Role: \(.)")
'
echo "----------------------------------------"
```
3. In the output, no policy should contain a Statement block with `"Effect": "Allow"` and `Action` set to `"*"` and `Resource` set to `"*"`.</t>
  </si>
  <si>
    <t>No IAM policies that allow full '*:*' administrative privileges are attached.</t>
  </si>
  <si>
    <t>IAM policies exist that allow full '*:*' administrative privileges are attached.</t>
  </si>
  <si>
    <t>**From Console:**
Perform the following to detach the policy that has full administrative privileges:
1. Sign in to the AWS Management Console and open the IAM console at [https://console.aws.amazon.com/iam/](https://console.aws.amazon.com/iam/).
2. In the navigation pane, click Policies and then search for the policy name found in the audit step.
3. Select the policy that needs to be deleted.
4. In the policy action menu, select `Detach`. 
5. Select all Users, Groups, Roles that have this policy attached.
6. Click `Detach Policy`.
7. Select the newly detached policy and select `Delete`.
**From Command Line:**
Perform the following to detach the policy that has full administrative privileges as found in the audit step:
1. Lists all IAM users, groups, and roles that the specified managed policy is attached to.
```
 aws iam list-entities-for-policy --policy-arn &lt;policy_arn&gt;
```
2. Detach the policy from all IAM Users:
```
 aws iam detach-user-policy --user-name &lt;iam_user&gt; --policy-arn &lt;policy_arn&gt;
```
3. Detach the policy from all IAM Groups:
```
 aws iam detach-group-policy --group-name &lt;iam_group&gt; --policy-arn &lt;policy_arn&gt;
```
4. Detach the policy from all IAM Roles:
```
aws iam detach-role-policy --role-name &lt;iam_role&gt; --policy-arn &lt;policy_arn&gt;
```</t>
  </si>
  <si>
    <t>IAM: Ensure a support role has been created to manage incidents with AWS Support</t>
  </si>
  <si>
    <t>**From Console:**
1. From **All Services**, click **IAM**.
2. Under **Access Management**, click **Policies**.
3. In the **Policies search field**, search for 'AWSSupportAccess'.
4. Click the policy name 'AWSSupportAccess'.
5. Click the **Entities Attached** menu and ensure at least one **Role** is attached to the policy.
**From Command Line:**
1. List IAM policies, filter for the 'AWSSupportAccess' managed policy, and note the "Arn" element value:
 ```
 aws iam list-policies --query "Policies[?PolicyName == 'AWSSupportAccess']"
 ```
2. Check if the 'AWSSupportAccess' policy is attached to any role:
 ```
 aws iam list-entities-for-policy --policy-arn arn:aws:iam::aws:policy/AWSSupportAccess
 ```
3. In the output, ensure `PolicyRoles` does not return empty. 'Example: Example: PolicyRoles: [ ]'
If it returns empty refer to the remediation below.</t>
  </si>
  <si>
    <t>A support role with the AWSSupportAccess policy exists for managing AWS Support incidents.</t>
  </si>
  <si>
    <t>2.16</t>
  </si>
  <si>
    <t>**From Console:**
1. From **All Services**, click **IAM**.
2. Under **Access Management**, click **Policies**.
3. In the **Policies search field**, search for 'AWSSupportAccess'.
4. Click the policy name 'AWSSupportAccess'.
5. Click the **Entities Attached** menu and click **Attach**.
6. Add the appropriate role or roles and click **Attach policy**.
**From Command Line:**
1. Create an IAM role for managing incidents with AWS:
 - Create a trust relationship policy document that allows &lt;iam_user&gt; to manage AWS incidents, and save it locally as /tmp/TrustPolicy.json:
```
 {
 "Version": "2012-10-17",
 "Statement": [
 {
 "Effect": "Allow",
 "Principal": {
 "AWS": "&lt;iam_user&gt;"
 },
 "Action": "sts:AssumeRole"
 }
 ]
 }
```
2. Create the IAM role using the above trust policy:
 ```
 aws iam create-role --role-name &lt;aws_support_iam_role&gt; --assume-role-policy-document file:///tmp/TrustPolicy.json
 ```
3. Attach 'AWSSupportAccess' managed policy to the created IAM role:
 ```
 aws iam attach-role-policy --policy-arn arn:aws:iam::aws:policy/AWSSupportAccess --role-name &lt;aws_support_iam_role&gt;
 ```</t>
  </si>
  <si>
    <t>IAM: Ensure that all expired SSL/TLS certificates stored in AWS IAM are removed</t>
  </si>
  <si>
    <t>All expired SSL/TLS certificates stored in AWS IAM have been removed.</t>
  </si>
  <si>
    <t>All expired SSL/TLS certificates stored in AWS IAM have not been removed.</t>
  </si>
  <si>
    <t>2.18</t>
  </si>
  <si>
    <t>IAM: Ensure that IAM External Access Analyzer is enabled for all regions</t>
  </si>
  <si>
    <t>**From Console:**
1. Open the IAM console at `https://console.aws.amazon.com/iam/`
2. Under `Access analyzer` choose `Analyzer Settings`
3. On the `Analyzer Settings` page, there will be a list of analyzers.
4. Look for analyzers where the `Finding type` is `External Access`.
**From Command Line:**
1. Run the following command:
```
aws accessanalyzer list-analyzers --type ORGANIZATION | grep status
```
2. Ensure that at least one Analyzer's `status` is set to `ACTIVE`.
3. Repeat the steps above for each active region.
If an Access Analyzer is not listed for each region or the status is not set to active refer to the remediation procedure below.</t>
  </si>
  <si>
    <t>IAM Access Analyzer is enabled for all AWS regions.</t>
  </si>
  <si>
    <t>IAM Access Analyzer is not enabled for all AWS regions.</t>
  </si>
  <si>
    <t>2.19</t>
  </si>
  <si>
    <t>**From Console:**
Perform the following to enable IAM Access Analyzer for IAM policies:
1. Open the IAM console at `https://console.aws.amazon.com/iam/.`
2. Choose `Access analyzer`.
3. Choose `Create external access analyzer`.
4. On the `Create analyzer` page, confirm that the `Region` displayed is the Region where you want to enable Access Analyzer.
5. Optionally enter a name for the analyzer.
6. Optionally add any tags that you want to apply to the analyzer. 
7. Choose `Create Analyzer`.
8. Repeat these step for each active region.
**From Command Line:**
Run the following command:
```
aws accessanalyzer list-analyzers --type ORGANIZATION
```
Repeat this command for each active region.
**Note:** The IAM Access Analyzer is successfully configured only when the account you use has the necessary permissions.</t>
  </si>
  <si>
    <t>IAM: Ensure access to AWSCloudShellFullAccess is restricted</t>
  </si>
  <si>
    <t>Access to AWSCloudShellFullAccess is restricted and not broadly assigned.</t>
  </si>
  <si>
    <t>Access to AWSCloudShellFullAccess is not restricted and not broadly assigned.</t>
  </si>
  <si>
    <t>2.21</t>
  </si>
  <si>
    <t>S3: Ensure that S3 is configured with 'Block Public Access' enabled</t>
  </si>
  <si>
    <t>S3 Block Public Access (BPA) is enabled at the account and bucket level.</t>
  </si>
  <si>
    <t>S3 Block Public Access (BPA) is not enabled at the account and bucket level.</t>
  </si>
  <si>
    <t>3.1.4</t>
  </si>
  <si>
    <t>RDS: Ensure that encryption-at-rest is enabled for RDS instances</t>
  </si>
  <si>
    <t>RDS instances have encryption-at-rest enabled using FIPS 140-2/140-3 validated encryption.</t>
  </si>
  <si>
    <t>Added FIPS 140-2/140-3 validation requirement per IRS Publication 1075 SC-28 requirements.</t>
  </si>
  <si>
    <t>3.2.1</t>
  </si>
  <si>
    <t xml:space="preserve">**From Console:**
1. Login to the AWS Management Console and open the RDS dashboard at https://console.aws.amazon.com/rds/.
2. In the left navigation panel, click on `Databases`.
3. Select the Database instance that needs to be encrypted.
4. Click the `Actions` button placed at the top right and select `Take Snapshot`.
5. On the Take Snapshot page, enter the name of the database for which you want to take a snapshot in the `Snapshot Name` field and click on `Take Snapshot`.
6. Select the newly created snapshot, click the `Action` button placed at the top right, and select `Copy snapshot` from the Action menu.
7. On the Make Copy of DB Snapshot page, perform the following:
- In the `New DB Snapshot Identifier` field, enter a name for the new snapshot.
- Check `Copy Tags`. The new snapshot must have the same tags as the source snapshot.
- Select `Yes` from the `Enable Encryption` dropdown list to enable encryption. You can choose to use the AWS default encryption key or a custom key from the Master Key dropdown list.
8. Click `Copy Snapshot` to create an encrypted copy of the selected instance's snapshot.
9. Select the new Snapshot Encrypted Copy and click the `Action` button located at the top right. Then, select the `Restore Snapshot` option from the Action menu. This will restore the encrypted snapshot to a new database instance.
10. On the Restore DB Instance page, enter a unique name for the new database instance in the DB Instance Identifier field.
11. Review the instance configuration details and click `Restore DB Instance`.
12. As the new instance provisioning process is completed, you can update the application configuration to refer to the endpoint of the new encrypted database instance. Once the database endpoint is changed at the application level, you can remove the unencrypted instance.
**From Command Line:**
1. Run the `describe-db-instances` command to list the names of all RDS database instances in the selected AWS region. The command output should return database instance identifiers:
```
aws rds describe-db-instances --region &lt;region-name&gt; --query 'DBInstances[*].DBInstanceIdentifier'
```
2. Check if the specified RDS instance is encrypted. If it shows false, it means it is not yet encrypted:
```
aws rds describe-db-instances --region &lt;region-name&gt; --db-instance-identifier --query 'DBInstances[*].StorageEncrypted'
```
3. Run the `create-db-snapshot` command to create a snapshot for a selected database instance. The command output will return the `new snapshot` with name DB Snapshot Name:
```
aws rds create-db-snapshot --region &lt;region-name&gt; --db-snapshot-identifier &lt;db-snapshot-name&gt; --db-instance-identifier &lt;db-name&gt;
```
4. Now run the `list-aliases` command to list the KMS key aliases available in a specified region. The command output should return each `key alias currently available`. For our RDS encryption activation process, locate the ID of the AWS default KMS key:
```
aws kms list-aliases --region &lt;region-name&gt;
```
5. </t>
  </si>
  <si>
    <t>RDS: Ensure the Auto Minor Version Upgrade feature is enabled for RDS instances</t>
  </si>
  <si>
    <t>RDS instances have the Auto Minor Version Upgrade feature enabled.</t>
  </si>
  <si>
    <t>3.2.2</t>
  </si>
  <si>
    <t>RDS: Ensure that RDS instances are not publicly accessible</t>
  </si>
  <si>
    <t>**From Console:**
1. Log in to the AWS management console and navigate to the RDS dashboard at https://console.aws.amazon.com/rds/.
2. Under the navigation panel, on the RDS dashboard, click `Databases`.
3. Select the RDS instance that you want to examine.
4. Click `Instance Name` from the dashboard, under `Connectivity and Security`.
5. In the `Security` section, check if the Publicly Accessible flag status is set to `No`.
6. Follow the steps below to check database subnet access:
- In the `networking` section, click the subnet link under `Subnets`.
- The link will redirect you to the VPC Subnets page.
- Select the subnet listed on the page and click the `Route Table` tab from the dashboard bottom panel.
- If the route table contains any entries with the destination CIDR block set to `0.0.0.0/0` and an `Internet Gateway` attached, the selected RDS database instance was provisioned inside a public subnet; therefore, it is not running within a logically isolated environment and can be accessed from the Internet.
7. Repeat steps 3-6 to determine the configuration of other RDS database instances provisioned in the current region.
8. Change the AWS region from the navigation bar and repeat the audit process for other regions.
**From Command Line:**
1. Run the `describe-db-instances` command to list all available RDS database names in the selected AWS region:
```
aws rds describe-db-instances --region &lt;region-name&gt; --query 'DBInstances[*].DBInstanceIdentifier'
```
2. The command output should return each database instance `identifier`.
3. Run the `describe-db-instances` command again, using the `PubliclyAccessible` parameter as a query filter to reveal the status of the database instance's Publicly Accessible flag:
```
aws rds describe-db-instances --region &lt;region-name&gt; --db-instance-identifier &lt;db-instance-name&gt; --query 'DBInstances[*].PubliclyAccessible'
```
4. Check the Publicly Accessible parameter status. If the Publicly Accessible flag is set to `Yes`, then the selected RDS database instance is publicly accessible and insecure. Follow the steps mentioned below to check database subnet access.
5. Run the `describe-db-instances` command again using the RDS database instance identifier that you want to check, along with the appropriate filtering to describe the VPC subnet(s) associated with the selected instance:
```
aws rds describe-db-instances --region &lt;region-name&gt; --db-instance-identifier &lt;db-instance-name&gt; --query 'DBInstances[*].DBSubnetGroup.Subnets[]'
```
- The command output should list the subnets available in the selected database subnet group.
6. Run the `describe-route-tables` command using the ID of the subnet returned in the previous step to describe the routes of the VPC route table associated with the selected subnet:
```
aws ec2 describe-route-tables --region &lt;region-name&gt; --filters "Name=association.subnet-id,Values=&lt;subnet-id&gt;" --query 'RouteTables[*].Routes[]'
```
- If the command returns the route table associated with th</t>
  </si>
  <si>
    <t>RDS instances are not publicly accessible.</t>
  </si>
  <si>
    <t>3.2.3</t>
  </si>
  <si>
    <t>**From Console:**
1. Log in to the AWS management console and navigate to the RDS dashboard at https://console.aws.amazon.com/rds/.
2. Under the navigation panel, on the RDS dashboard, click `Databases`.
3. Select the RDS instance that you want to update.
4. Click `Modify` from the dashboard top menu.
5. On the Modify DB Instance panel, under the `Connectivity` section, click on `Additional connectivity configuration` and update the value for `Publicly Accessible` to `Not publicly accessible` to restrict public access.
6. Follow the below steps to update subnet configurations:
- Select the `Connectivity and security` tab, and click the VPC attribute value inside the `Networking` section.
- Select the `Details` tab from the VPC dashboard's bottom panel and click the Route table configuration attribute value.
- On the Route table details page, select the Routes tab from the dashboard's bottom panel and click `Edit routes`.
- On the Edit routes page, update the Destination of Target which is set to `igw-xxxxx` and click `Save` routes.
7. On the Modify DB Instance panel, click `Continue`, and in the Scheduling of modifications section, perform one of the following actions based on your requirements:
- Select `Apply during the next scheduled maintenance window` to apply the changes automatically during the next scheduled maintenance window.
- Select `Apply immediately` to apply the changes right away. With this option, any pending modifications will be asynchronously applied as soon as possible, regardless of the maintenance window setting for this RDS database instance. Note that any changes available in the pending modifications queue are also applied. If any of the pending modifications require downtime, choosing this option can cause unexpected downtime for the application.
8. Repeat steps 3-7 for each RDS instance in the current region.
9. Change the AWS region from the navigation bar to repeat the process for other regions.
**From Command Line:**
1. Run the `describe-db-instances` command to list all available RDS database identifiers in the selected AWS region:
```
aws rds describe-db-instances --region &lt;region-name&gt; --query 'DBInstances[*].DBInstanceIdentifier'
```
2. The command output should return each database instance identifier.
3. Run the `modify-db-instance` command to modify the configuration of a selected RDS instance, disabling the `Publicly Accessible` flag for that instance. This command uses the `apply-immediately` flag. If you want to avoid any downtime, the `--no-apply-immediately` flag can be used:
```
aws rds modify-db-instance --region &lt;region-name&gt; --db-instance-identifier &lt;db-instance-name&gt; --no-publicly-accessible --apply-immediately
```
4. The command output should reveal the `PubliclyAccessible` configuration under pending values, to be applied at the specified time.
5. Updating the Internet Gateway destination via the AWS CLI is not currently supported. To update information about the Internet Gateway, please use th</t>
  </si>
  <si>
    <t>RDS: Ensure Multi-AZ deployments are used for enhanced availability in Amazon RDS</t>
  </si>
  <si>
    <t>**From Console:**
1. Login to the AWS Management Console and open the RDS dashboard at [AWS RDS Console](https://console.aws.amazon.com/rds/).
2. In the navigation pane, under `Databases`, select the RDS instance you want to examine.
3. Click the `Instance Name` to see details, then navigate to the `Configuration` tab.
4. Under the `Availability` section, check the `Multi-AZ` status.
 - If Multi-AZ deployment is enabled, it will display `Yes`.
 - If it is disabled, the status will display `No`.
5. Repeat steps 2-4 to verify the Multi-AZ status of other RDS instances in the same region.
6. Change the region from the top of the navigation bar and repeat the audit for other regions.
**From Command Line:**
1. Run the following command to list all RDS instances in the selected AWS region:
 ```
 aws rds describe-db-instances --region &lt;region-name&gt; --query 'DBInstances[*].DBInstanceIdentifier'
 ```
2. Run the following command using the instance identifier returned earlier to check the Multi-AZ status:
 ```
 aws rds describe-db-instances --region &lt;region-name&gt; --db-instance-identifier &lt;db-name&gt; --query 'DBInstances[*].MultiAZ'
 ```
 - If the output is `True`, Multi-AZ is enabled.
 - If the output is `False`, Multi-AZ is not enabled.
3. Repeat steps 1 and 2 to audit each RDS instance, and change regions to verify in other regions.</t>
  </si>
  <si>
    <t>Multi-AZ deployments are used for Amazon RDS instances for enhanced availability.</t>
  </si>
  <si>
    <t>3.2.4</t>
  </si>
  <si>
    <t>EFS: Ensure that encryption is enabled for EFS file systems</t>
  </si>
  <si>
    <t>EFS file systems have encryption enabled using FIPS 140-2/140-3 validated encryption.</t>
  </si>
  <si>
    <t>3.3.1</t>
  </si>
  <si>
    <t>**It is important to note that EFS file system data-at-rest encryption must be turned on when creating the file system. If an EFS file system has been created without data-at-rest encryption enabled, then you must create another EFS file system with the correct configuration and transfer the data.**
**Steps to create an EFS file system with data encrypted at rest:**
**From Console:**
1. Login to the AWS Management Console and Navigate to the `Elastic File System (EFS)` dashboard.
2. Select `File Systems` from the left navigation panel.
3. Click the `Create File System` button from the dashboard top menu to start the file system setup process.
4. On the `Configure file system access` configuration page, perform the following actions:
- Choose an appropriate VPC from the VPC dropdown list.
- Within the `Create mount targets` section, check the boxes for all of the Availability Zones (AZs) within the selected VPC. These will be your mount targets.
- Click `Next step` to continue.
5. Perform the following on the `Configure optional settings` page:
- Create `tags` to describe your new file system.
- Choose `performance mode` based on your requirements.
- Check the `Enable encryption` box and choose `aws/elasticfilesystem` from the `Select KMS master key` dropdown list to enable encryption for the new file system, using the default master key provided and managed by AWS KMS.
- Click `Next step` to continue.
6. Review the file system configuration details on the `review and create` page and then click `Create File System` to create your new AWS EFS file system.
7. Copy the data from the old unencrypted EFS file system onto the newly created encrypted file system.
8. Remove the unencrypted file system as soon as your data migration to the newly created encrypted file system is completed.
9. Change the AWS region from the navigation bar and repeat the entire process for the other AWS regions.
**From CLI:**
1. Run the `describe-file-systems` command to view the configuration information for the selected unencrypted file system identified in the Audit steps:
```
aws efs describe-file-systems --region &lt;region&gt; --file-system-id &lt;file-system-id&gt;
```
2. The command output should return the configuration information.
3. To provision a new AWS EFS file system, you need to generate a universally unique identifier (UUID) to create the token required by the `create-file-system` command. To create the required token, you can use a randomly generated UUID from "https://www.uuidgenerator.net".
4. Run the `create-file-system` command using the unique token created at the previous step:
```
aws efs create-file-system --region &lt;region&gt; --creation-token &lt;uuid&gt; --performance-mode generalPurpose --encrypted
```
5. The command output should return the new file system configuration metadata.
6. Run the `create-mount-target` command using the EFS file system ID returned from step 4 as the identifier and the ID of the Availability Zone (AZ) that will represent the mount targe</t>
  </si>
  <si>
    <t>Audit Record Generation</t>
  </si>
  <si>
    <t>CloudTrail: Ensure CloudTrail is enabled in all regions</t>
  </si>
  <si>
    <t>CloudTrail is enabled and logging in all AWS regions.</t>
  </si>
  <si>
    <t>CloudTrail is not enabled and logging in all AWS regions.</t>
  </si>
  <si>
    <t>CloudTrail: Ensure that server access logging is enabled on the CloudTrail S3 bucket</t>
  </si>
  <si>
    <t>Perform the following ensure that the CloudTrail S3 bucket has access logging is enabled:
**From Console:**
1. Go to the Amazon CloudTrail console at [https://console.aws.amazon.com/cloudtrail/home](https://console.aws.amazon.com/cloudtrail/home).
2. In the API activity history pane on the left, click `Trails`.
3. In the Trails pane, note the bucket names in the S3 bucket column.
4. Sign in to the AWS Management Console and open the S3 console at [https://console.aws.amazon.com/s3](https://console.aws.amazon.com/s3).
5. Under `All Buckets` click on a target S3 bucket.
6. Click on `Properties` in the top right of the console.
7. Scroll down to `Server access logging`.
8. Ensure `Server access logging` is `Enabled`.
9. Verify the `Target bucket` where logs are delivered.
**From Command Line:**
1. Get the name of the S3 bucket that CloudTrail is logging to:
``` 
aws cloudtrail describe-trails --query 'trailList[*].S3BucketName' 
```
2. Ensure logging is enabled on the bucket:
```
aws s3api get-bucket-logging --bucket &lt;s3-bucket-for-cloudtrail&gt;
```
Ensure the command does not return an empty output.
Sample output for a bucket with logging enabled:
```
{
 "LoggingEnabled": {
 "TargetPrefix": "&lt;log-file-prefix&gt;",
 "TargetBucket": "&lt;logging-bucket&gt;"
 }
}
```</t>
  </si>
  <si>
    <t>Server access logging is not enabled on the CloudTrail S3 bucket.</t>
  </si>
  <si>
    <t>Perform the following to enable server access logging:
**From Console:**
1. Sign in to the AWS Management Console and open the S3 console at [https://console.aws.amazon.com/s3](https://console.aws.amazon.com/s3).
2. Under `All Buckets` click on the target S3 bucket.
3. Click on `Properties` in the top right of the console.
4. Under `Server access logging`, click `Edit`. 
5. Configure bucket logging:
 - Check the `Enabled` box.
 - Select a Target Bucket from the list.
 - Enter a Target Prefix.
6. Click `Save`.
**From Command Line:**
1. Get the name of the S3 bucket that CloudTrail is logging to:
```
aws cloudtrail describe-trails --region &lt;region-name&gt; --query trailList[*].S3BucketName
```
2. Copy and add the target bucket name at `&lt;bucket-name&gt;`, the prefix for the log file at `&lt;log-file-prefix&gt;`, and optionally add an email address in the following template, then save it as `&lt;file-name&gt;.json`:
```
{
 "LoggingEnabled": {
 "TargetBucket": "&lt;bucket-name&gt;",
 "TargetPrefix": "&lt;log-file-prefix&gt;",
 "TargetGrants": [
 {
 "Grantee": {
 "Type": "AmazonCustomerByEmail",
 "EmailAddress": "&lt;email-address&gt;"
 },
 "Permission": "FULL_CONTROL"
 }
 ]
 } 
}
```
3. Run the `put-bucket-logging` command with bucket name and `&lt;file-name&gt;.json` as input; for more information, refer to [put-bucket-logging](https://docs.aws.amazon.com/cli/latest/reference/s3api/put-bucket-logging.html):
```
aws s3api put-bucket-logging --bucket &lt;bucket-name&gt; --bucket-logging-status file://&lt;file-name&gt;.json
```</t>
  </si>
  <si>
    <t>CloudWatch: Ensure management console sign-in without MFA is monitored</t>
  </si>
  <si>
    <t>CloudWatch: Ensure usage of the 'root' account is monitored</t>
  </si>
  <si>
    <t>A CloudWatch alarm exists and is triggered for all usage of the root account.</t>
  </si>
  <si>
    <t>A CloudWatch alarm does not exist or is not triggered for all usage of the root account.</t>
  </si>
  <si>
    <t>CloudWatch: Ensure IAM policy changes are monitored</t>
  </si>
  <si>
    <t>A CloudWatch alarm exists and is triggered for IAM policy changes.</t>
  </si>
  <si>
    <t>A CloudWatch alarm does not exist or is not triggered for IAM policy changes.</t>
  </si>
  <si>
    <t>CloudWatch: Ensure CloudTrail configuration changes are monitored</t>
  </si>
  <si>
    <t>A CloudWatch alarm exists and is triggered for CloudTrail configuration changes.</t>
  </si>
  <si>
    <t>A CloudWatch alarm does not exist or is not triggered for CloudTrail configuration changes.</t>
  </si>
  <si>
    <t>CloudWatch: Ensure S3 bucket policy changes are monitored</t>
  </si>
  <si>
    <t>A CloudWatch alarm exists and is triggered for S3 bucket policy changes.</t>
  </si>
  <si>
    <t>A CloudWatch alarm does not exist or is not triggered for S3 bucket policy changes.</t>
  </si>
  <si>
    <t>CloudWatch: Ensure changes to network gateways are monitored</t>
  </si>
  <si>
    <t>A CloudWatch alarm exists and is triggered for changes to network gateways.</t>
  </si>
  <si>
    <t>A CloudWatch alarm does not exist or is not triggered for changes to network gateways.</t>
  </si>
  <si>
    <t>If you are using CloudTrail trails and CloudWatch, perform the following steps to set up the metric filter, alarm, SNS topic, and subscription:
1. Create a metric filter based on the provided filter pattern that checks for network gateways changes and uses the `&lt;trail-log-group-name&gt;` taken from audit step 1:
 ```
 aws logs put-metric-filter --log-group-name &lt;trail-log-group-name&gt; --filter-name &lt;network-gw-changes-metric&gt; --metric-transformations metricName=&lt;network-gw-changes-metric&gt;,metricNamespace='CISBenchmark',metricValue=1 --filter-pattern '{ ($.eventName = CreateCustomerGateway) || ($.eventName = DeleteCustomerGateway) || ($.eventName = AttachInternetGateway) || ($.eventName = CreateInternetGateway) || ($.eventName = DeleteInternetGateway) || ($.eventName = DetachInternetGateway)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&lt;network-gw-changes-alarm&gt; --metric-name &lt;network-gw-changes-metric&gt; --statistic Sum --period 300 --threshold 1 --comparison-operator GreaterThanOrEqualToThreshold --evaluation-periods 1 --namespace 'CISBenchmark' --alarm-actions &lt;sns-topic-arn&gt;
 ```
5. Implement logging and alerting mechanisms:
 ```
 aws sns create-topic --name NetworkGatewayChangesAlerts
 ```
 ```
 aws sns subscribe --topic-arn &lt;sns-topic-arn&gt; --protocol email --notification-endpoint &lt;email-address&gt;
 ```
 ```
 aws cloudwatch put-metric-alarm --alarm-name NetworkGatewayChangesAlarm --metric-name GatewayChanges --namespace AWS/EC2 --statistic Sum --period 300 --threshold 1 --comparison-operator GreaterThanOrEqualToThreshold --evaluation-periods 1 --alarm-actions &lt;sns-topic-arn&gt;
 ```</t>
  </si>
  <si>
    <t>CloudWatch: Ensure route table changes are monitored</t>
  </si>
  <si>
    <t>A CloudWatch alarm exists and is triggered for route table changes.</t>
  </si>
  <si>
    <t>A CloudWatch alarm does not exist or is not triggered for route table changes.</t>
  </si>
  <si>
    <t>CloudWatch: Ensure VPC changes are monitored</t>
  </si>
  <si>
    <t>A CloudWatch alarm exists and is triggered for VPC configuration changes.</t>
  </si>
  <si>
    <t>A CloudWatch alarm does not exist or is not triggered for VPC configuration changes.</t>
  </si>
  <si>
    <t>5.14</t>
  </si>
  <si>
    <t>CloudWatch: Ensure AWS Organizations changes are monitored</t>
  </si>
  <si>
    <t>A CloudWatch alarm exists and is triggered for AWS Organizations configuration changes.</t>
  </si>
  <si>
    <t>A CloudWatch alarm does not exist or is not triggered for AWS Organizations configuration changes.</t>
  </si>
  <si>
    <t>5.15</t>
  </si>
  <si>
    <t>VPC: Ensure no Network ACLs allow ingress from 0.0.0.0/0 to remote server administration ports</t>
  </si>
  <si>
    <t>**From Console:**
Perform the following steps to determine if the account is configured as prescribed:
1. Login to the AWS VPC Console at https://console.aws.amazon.com/vpc/home.
2. In the left pane, click `Network ACLs`.
3. For each network ACL, check whether it is associated with one or more subnets.
 - If it is associated, proceed to Step 4
 - If it is not associated, you may still review the rules, but note it has no effect until attached. 
4. Select the network ACL.
 - Click the `Inbound Rules` tab.
 - Ensure that no rule exists which has a port range that includes port `22` or `3389`, uses the protocols TCP (6), UDP (17), or ALL (-1), or other remote server administration ports for your environment, has a `Source` of `0.0.0.0/0`, and shows `ALLOW`.
**Note:** A port value of `ALL` or a port range such as `0-3389` includes port `22`, `3389`, and potentially other remote server administration ports.</t>
  </si>
  <si>
    <t>No Network ACLs allow unrestricted ingress (0.0.0.0/0) to remote server administration ports.</t>
  </si>
  <si>
    <t>Network ACLs allow unrestricted ingress (0.0.0.0/0) to remote server administration ports.</t>
  </si>
  <si>
    <t>VPC: Ensure no security groups allow ingress from 0.0.0.0/0 to remote server administration ports</t>
  </si>
  <si>
    <t>No security groups allow unrestricted ingress from 0.0.0.0/0 to remote server administration ports.</t>
  </si>
  <si>
    <t>Security groups allow unrestricted ingress from 0.0.0.0/0 to remote server administration ports.</t>
  </si>
  <si>
    <t>**From Console:**
Perform the following to implement the prescribed state:
1. Login to the AWS VPC Console at [https://console.aws.amazon.com/vpc/home](https://console.aws.amazon.com/vpc/home).
2. In the left pane, click `Security Groups`.
3. For each security group, perform the following:
 - Select the security group.
 - Click the `Inbound Rules` tab.
 - Click the `Edit inbound rules` button.
 - Identify the rules to be edited or removed.
 - Either A) update the Source field to a range other than 0.0.0.0/0, or B) click `Delete` to remove the offending inbound rule.
 - Click `Save rules`.
**From Command Line:**
1. Check all security groups for insecure inbound rules allowing traffic from 0.0.0.0/0:
```
aws ec2 describe-security-group-rules --query 'SecurityGroupRules[?CidrIpv4 == "0.0.0.0/0" &amp;&amp; IsEgress == `false`]' --output json
```
2. Delete the insecure rule(s) based on their rule ID:
```
aws ec2 delete-security-group-rules --group-id &lt;security_group_id&gt; --security-group-rule-ids &lt;rule_id_to_delete&gt;
```
3. Recreate necessary security group rules:
```
aws ec2 authorize-security-group-ingress --group-id &lt;security_group_id&gt; --protocol &lt;tcp、udp、icmp or all&gt; --port &lt;port&gt; --cidr &lt;souce_cidr&gt;
```</t>
  </si>
  <si>
    <t>VPC: Ensure no security groups allow ingress from ::/0 to remote server administration ports</t>
  </si>
  <si>
    <t>No security groups allow unrestricted ingress from ::/0 to remote server administration ports.</t>
  </si>
  <si>
    <t>Security groups allow unrestricted ingress from ::/0 to remote server administration ports.</t>
  </si>
  <si>
    <t>**From Console:**
Perform the following to implement the prescribed state:
1. Login to the AWS VPC Console at [https://console.aws.amazon.com/vpc/home](https://console.aws.amazon.com/vpc/home).
2. In the left pane, click `Security Groups`.
3. For each security group, perform the following:
 - Select the security group.
 - Click the `Inbound Rules` tab.
 - Click the `Edit inbound rules` button.
 - Identify the rules to be edited or removed.
 - Either A) update the Source field to a range other than ::/0, or B) Click `Delete` to remove the offending inbound rule.
 - Click `Save rules`.
**From Command Line:**
1. Check all security groups for insecure inbound rules that allow traffic from ::/0 .
```
aws ec2 describe-security-group-rules --query 'SecurityGroupRules[?CidrIpv6 == `::/0` &amp;&amp; IsEgress == `false`]' --output json
```
2. Delete the insecure rule(s) based on the rule ID:
```
aws ec2 delete-security-group-rules --group-id &lt;security_group_id&gt; --security-group-rule-ids &lt;rule_id_to_delete&gt;
```
3. Recreate necessary security group rules:
```
aws ec2 authorize-security-group-ingress --group-id &lt;security_group_id&gt; --protocol &lt;tcp, udp, icmp or all&gt; --port &lt;port_number&gt; --cidr &lt;source_cidr&gt;
```</t>
  </si>
  <si>
    <t>VPC: Ensure that the EC2 Metadata Service only allows IMDSv2</t>
  </si>
  <si>
    <t>EC2 instances are configured to require IMDSv2 (Instance Metadata Service v2) only.</t>
  </si>
  <si>
    <t>EC2 instances are not configured to require IMDSv2 (Instance Metadata Service v2) only.</t>
  </si>
  <si>
    <t>EC2: Ensure EBS volume encryption is enabled in all regions</t>
  </si>
  <si>
    <t>**From Console:**
1. Login to the AWS Management Console and open the Amazon EC2 console using https://console.aws.amazon.com/ec2/.
2. Under `Account attributes`, click `Data Protection and Security`.
3. Under `EBS encryption`, verify that `Always encrypt new EBS volumes` displays `Enabled`.
4. Repeat for each region in use.
**Note:** EBS volume encryption is configured per region.
**From Command Line:**
1. Run the following command:
 ```
 aws --region &lt;region&gt; ec2 get-ebs-encryption-by-default
 ```
2. Verify that `"EbsEncryptionByDefault": true` is displayed.
3. Repeat for each region in use.
**Note:** EBS volume encryption is configured per region.</t>
  </si>
  <si>
    <t>EBS volume encryption is enabled in all regions using FIPS 140-2/140-3 validated encryption.</t>
  </si>
  <si>
    <t>EBS volume encryption is not enabled in all regions using FIPS 140-2/140-3 validated encryption.</t>
  </si>
  <si>
    <t>6.1.1</t>
  </si>
  <si>
    <t>**From Console:**
1. Login to the AWS Management Console and open the Amazon EC2 console using https://console.aws.amazon.com/ec2/.
2. Under `Account attributes`, click `Data protection and security`.
3. Under `EBS encryption`, Click `Manage`.
4. Check the `Enable` box to default encryption.
5. Click `Update EBS encryption`.
6. Repeat for each region in which EBS volume encryption is not enabled by default.
**Note:** EBS volume encryption is configured per region.
**From Command Line:**
1. Run the following command:
 ```
 aws --region &lt;region&gt; ec2 enable-ebs-encryption-by-default
 ```
2. Verify that `"EbsEncryptionByDefault": true` is displayed.
3. Repeat for each region in which EBS volume encryption is not enabled by default.
**Note:** EBS volume encryption is configured per region.</t>
  </si>
  <si>
    <t>EC2: Ensure CIFS access is restricted to trusted networks to prevent unauthorized access</t>
  </si>
  <si>
    <t>**From Console:**
1. Login to the AWS Management Console.
2. Navigate to the EC2 Dashboard and select the Security Groups section under `Network &amp; Security`.
3. Identify the security groups associated with instances or resources that may be using CIFS.
4. Review the inbound rules of each security group to check for rules that allow unrestricted access on port 445 (the port used by CIFS).
 - Specifically, look for inbound rules that allow access from `0.0.0.0/0` or `::/0` on port 445.
5. Document any instances where unrestricted access is allowed and verify whether it is necessary for the specific use case.
**From Command Line:**
1. Run the following command to list all security groups and identify those associated with CIFS:
 ```
 aws ec2 describe-security-groups --region &lt;region-name&gt; --query 'SecurityGroups[*].GroupId'
 ```
2. Check for any inbound rules that allow unrestricted access on port 445 using the following command:
 ```
 aws ec2 describe-security-groups --region &lt; region-name &gt; --group-ids &lt; security-group-id &gt; --query "SecurityGroups[*].IpPermissions[?((IpProtocol=='-1') || (FromPort&lt;=\`445\` &amp;&amp; ToPort&gt;=\`445\`))].{IpProtocol:IpProtocol,FromPort:FromPort,ToPort:ToPort,CIDRv4:IpRanges[*].CidrIp,CIDRv6:Ipv6Ranges[*].CidrIpv6}"
 ```
 - Look for `0.0.0.0/0` or `::/0` in the output, which indicates unrestricted access.
3. Repeat the audit for other regions and security groups as necessary.</t>
  </si>
  <si>
    <t>CIFS access is restricted to trusted networks only.</t>
  </si>
  <si>
    <t>CIFS access is not restricted to trusted networks only.</t>
  </si>
  <si>
    <t>6.1.2</t>
  </si>
  <si>
    <t>**From Console:**
1. Login to the AWS Management Console.
2. Navigate to the EC2 Dashboard and select the Security Groups section under `Network &amp; Security`.
3. Identify the security group that allows unrestricted ingress on port 445.
4. Select the security group and click the `Edit Inbound Rules` button.
5. Locate the rule allowing unrestricted access on port 445 (typically listed as `0.0.0.0/0` or `::/0`).
6. Modify the rule to restrict access to specific IP ranges or trusted networks only.
7. Save the changes to the security group.
**From Command Line:**
1. Run the following command to remove or modify the unrestricted rule for CIFS access:
 ```
 aws ec2 revoke-security-group-ingress --region &lt;region-name&gt; --group-id &lt;security-group-id&gt; --protocol tcp --port 445 --cidr 0.0.0.0/0
 ```
 - Optionally, run the `authorise-security-group-ingress` command to create a new rule, specifying a trusted CIDR range instead of `0.0.0.0/0`.
2. Confirm the changes by describing the security group again and ensuring the unrestricted access rule has been removed or appropriately restricted:
 ```
 aws ec2 describe-security-groups --region &lt;region-name&gt; --group-ids &lt;security-group-id&gt; --query "SecurityGroups[*].IpPermissions[?((IpProtocol=='-1') || (FromPort&lt;=\`445\` &amp;&amp; ToPort&gt;=\`445\`))].{IpProtocol:IpProtocol,FromPort:FromPort,ToPort:ToPort,CIDRv4:IpRanges[*].CidrIp,CIDRv6:Ipv6Ranges[*].CidrIpv6}"
 ```
3. Repeat the remediation for other security groups and regions as necessary.</t>
  </si>
  <si>
    <t>HAC64:Multi-factor authentication is not required for internal privileged and non-privileged access</t>
  </si>
  <si>
    <t>HPW3:Minimum password length is too short</t>
  </si>
  <si>
    <t>HPW6:Password history is insufficient</t>
  </si>
  <si>
    <t>HPW2:Password does not expire timely</t>
  </si>
  <si>
    <t>HAC10:Accounts do not expire after the correct period of inactivity</t>
  </si>
  <si>
    <t>HAU17:Audit logs do not capture sufficient auditable events</t>
  </si>
  <si>
    <t>IR-8</t>
  </si>
  <si>
    <t>Incident Response Plan</t>
  </si>
  <si>
    <t>AC-6(5)</t>
  </si>
  <si>
    <t>Least Privilege | Privileged Accounts</t>
  </si>
  <si>
    <t>CP-6</t>
  </si>
  <si>
    <t>Alternate Storage Site</t>
  </si>
  <si>
    <t>Audit Review, Analysis, and Reporting</t>
  </si>
  <si>
    <t>SC-7(5)</t>
  </si>
  <si>
    <t>Boundary Protection | Deny by Default / Allow by Exception</t>
  </si>
  <si>
    <t>HAC65:Multi-factor authentication is not required for internal privileged access</t>
  </si>
  <si>
    <t>HAC9:Accounts have not been created using user roles</t>
  </si>
  <si>
    <t>HSC24:Digital Signatures or PKI certificates are expired or revoked</t>
  </si>
  <si>
    <t>HAC8:Accounts are not reviewed periodically for proper privileges</t>
  </si>
  <si>
    <t>HSI35:Failover is not properly configured</t>
  </si>
  <si>
    <t>HAU19:Audit log anomalies or findings are not reported and tracked</t>
  </si>
  <si>
    <t>HAU6:System does not audit changes to access control settings</t>
  </si>
  <si>
    <t>HCM45:System configuration provides additional attack surface</t>
  </si>
  <si>
    <t>Added FIPS 140-2/140-3 validated authenticator requirement per IRS Interim Guidance.
Note:IAM User account "root" for us-gov cloud regions does not have console access. This recommendation is not applicable for us-gov cloud regions.</t>
  </si>
  <si>
    <t>1. Navigate to the IAM console.
2. Click "Roles" and then "Create role".
3. Select "AWS service" and choose "RDS" as the trusted entity.
4. Attach appropriate policies (e.g., AmazonRDSEnhancedMonitoringRole).
5. Name the role descriptively (e.g., AuroraMonitoringRole).
6. Navigate to RDS console and select the Aurora cluster.
7. Click "Modify" and associate the IAM role under "Manage IAM roles".
8. Apply changes immediately or during the next maintenance window.</t>
  </si>
  <si>
    <t>1. Navigate to the RDS console and select "Parameter groups".
2. Create or modify a DB cluster parameter group for Aurora.
3. Set the following audit parameters:
   - server_audit_logging = 1
   - server_audit_events = CONNECT, QUERY, QUERY_DCL, QUERY_DDL, QUERY_DML
4. Associate the parameter group with the Aurora cluster.
5. Navigate to the Aurora cluster and click "Modify".
6. Under "Log exports", enable audit log export to CloudWatch Logs.
7. Apply changes and reboot the cluster if required.</t>
  </si>
  <si>
    <t>1. Navigate to AWS Secrets Manager console.
2. Click "Store a new secret" and select "Credentials for RDS database".
3. Enter the Aurora database credentials and select the database.
4. Configure automatic rotation by enabling "Automatic rotation".
5. Set rotation interval to 90 days or less per IRS requirements.
6. Select or create a Lambda rotation function.
7. Update application connection strings to retrieve credentials from Secrets Manager.
8. Verify rotation is working by checking Secrets Manager rotation history.</t>
  </si>
  <si>
    <t>1. Navigate to the RDS console and click "Create database".
2. Select the appropriate database engine based on requirements.
3. Choose deployment option:
   - Production: Multi-AZ deployment for high availability
   - Dev/Test: Single-AZ for non-production workloads
4. Select appropriate instance class based on performance requirements.
5. Configure storage type (gp3, io1, or io2) and allocate sufficient storage.
6. Enable storage autoscaling if needed.
7. Review and document deployment configuration decisions.
8. Click "Create database" to deploy.</t>
  </si>
  <si>
    <t>1. Navigate to the VPC console and click "Create VPC".
2. Configure VPC with appropriate CIDR block (e.g., 10.0.0.0/16).
3. Create at least two private subnets in different Availability Zones.
4. Navigate to RDS console and click "Subnet groups".
5. Create a DB subnet group and add the private subnets.
6. When creating or modifying an RDS instance, select the VPC and DB subnet group.
7. Ensure the RDS instance is not publicly accessible.
8. Verify network connectivity from authorized sources only.</t>
  </si>
  <si>
    <t>1. Navigate to the VPC console and click "Security Groups".
2. Create a new security group for RDS in the appropriate VPC.
3. Configure inbound rules:
   - Allow database port (e.g., 3306 for MySQL, 5432 for PostgreSQL) from authorized sources only
   - Restrict source to specific security groups or CIDR ranges
4. Configure outbound rules as needed (typically allow all outbound).
5. Navigate to RDS console and select the database instance.
6. Click "Modify" and update the VPC security group.
7. Remove any overly permissive rules (e.g., 0.0.0.0/0).
8. Apply changes immediately.</t>
  </si>
  <si>
    <t>1. Note: Encryption at rest must be enabled at database creation and cannot be changed afterward.
2. For new databases: Navigate to RDS console and click "Create database".
3. In the "Encryption" section, check "Enable encryption".
4. Select AWS managed key (aws/rds) or a customer managed KMS key.
5. For existing unencrypted databases:
   a. Create a snapshot of the existing database.
   b. Copy the snapshot and enable encryption during the copy.
   c. Restore a new database from the encrypted snapshot.
   d. Update application connection strings to the new endpoint.
   e. Delete the old unencrypted database after validation.</t>
  </si>
  <si>
    <t>1. Download the RDS CA certificate from AWS.
2. Navigate to RDS console and select the database instance.
3. Click "Modify" and locate the "Additional configuration" section.
4. For MySQL/MariaDB: Set "require_secure_transport" parameter to 1.
5. For PostgreSQL: Set "rds.force_ssl" parameter to 1.
6. For SQL Server: Enable "Force Encryption" in the parameter group.
7. Update client applications to use SSL/TLS connections:
   - Specify the CA certificate in connection strings
   - Set SSL mode to "verify-full" or "require"
8. Apply changes and test connectivity with TLS.</t>
  </si>
  <si>
    <t>1. Navigate to RDS console and select the database instance.
2. Click "Modify" and enable "IAM database authentication" if supported.
3. Create IAM policies granting rds-db:connect permission.
4. Attach policies to IAM users or roles requiring database access.
5. For native database authentication:
   a. Connect to the database as administrator.
   b. Create individual user accounts with strong passwords (14+ characters).
   c. Grant minimum required privileges using GRANT statements.
   d. Revoke unnecessary privileges from default accounts.
6. Enable password validation plugins where available.
7. Document all database users and their access levels.</t>
  </si>
  <si>
    <t>1. Navigate to RDS console and select the database instance.
2. Click "Modify" and locate the "Backup" section.
3. Set "Backup retention period" to meet recovery requirements (1-35 days).
4. Configure "Backup window" during low-traffic periods.
5. Enable "Copy tags to snapshots" for resource management.
6. For Multi-AZ deployments, backups are taken from standby.
7. Consider enabling cross-region automated backups for disaster recovery:
   a. Navigate to "Automated backups" in RDS console.
   b. Select the database and click "Manage cross-Region replication".
8. Test backup restoration periodically to verify recoverability.</t>
  </si>
  <si>
    <t>1. Establish a security review schedule (at least quarterly).
2. Review security group rules for overly permissive access.
3. Verify encryption at rest and in transit are enabled.
4. Check IAM policies for least privilege compliance.
5. Review database user accounts and privileges.
6. Verify logging and monitoring are enabled and functioning.
7. Check for pending maintenance and security patches.
8. Review AWS Config rules for RDS compliance.
9. Run AWS Trusted Advisor checks for RDS security.
10. Document findings and remediate issues promptly.</t>
  </si>
  <si>
    <t>1. Navigate to the IAM console.
2. Create IAM policies for DynamoDB access:
   - Define specific actions (e.g., dynamodb:GetItem, dynamodb:PutItem).
   - Specify resource ARNs for specific tables.
   - Add conditions for additional restrictions if needed.
3. Attach policies to IAM users, groups, or roles.
4. Avoid using AWS account root credentials for DynamoDB access.
5. Use IAM roles for applications running on EC2 or Lambda.
6. Enable MFA for IAM users with DynamoDB administrative access.
7. Review and audit IAM policies regularly.</t>
  </si>
  <si>
    <t>1. Navigate to the IAM console.
2. Create IAM policies with fine-grained access conditions:
   - Use "dynamodb:LeadingKeys" condition to restrict access to specific partition keys.
   - Use "dynamodb:Attributes" condition to limit accessible attributes.
3. Example policy condition:
   "Condition": {
     "ForAllValues:StringEquals": {
       "dynamodb:LeadingKeys": ["${www.amazon.com:user_id}"]
     }
   }
4. Attach policies to appropriate IAM entities.
5. Test access controls with different user contexts.
6. Document access control matrix for compliance.</t>
  </si>
  <si>
    <t>1. Note: New DynamoDB tables have encryption at rest enabled by default.
2. Navigate to the DynamoDB console and select the table.
3. Click "Additional settings" tab.
4. Under "Encryption at rest", verify encryption is enabled.
5. To change encryption key:
   a. Click "Manage encryption".
   b. Select "AWS owned key", "AWS managed key", or "Customer managed key".
   c. For customer managed keys, select or create a KMS key.
6. For existing tables with DEFAULT encryption, consider updating to customer managed keys for enhanced control.
7. Apply changes (table remains available during transition).</t>
  </si>
  <si>
    <t>1. DynamoDB endpoints use HTTPS by default, encrypting data in transit.
2. Verify application code uses HTTPS endpoints:
   - Endpoint format: https://dynamodb.&lt;region&gt;.amazonaws.com
3. Configure AWS SDK to enforce TLS 1.2 or higher:
   - Set environment variable: AWS_CA_BUNDLE for custom CA certificates.
4. For VPC endpoints:
   a. Navigate to VPC console and create a DynamoDB endpoint.
   b. Ensure endpoint policy allows only necessary actions.
5. Review application connection settings to confirm TLS is enforced.
6. Test connections to verify encryption is active.</t>
  </si>
  <si>
    <t>1. Navigate to VPC console and click "Endpoints".
2. Click "Create endpoint".
3. Select "AWS services" and search for "com.amazonaws.&lt;region&gt;.dynamodb".
4. Select the VPC where your applications reside.
5. Select route tables to associate with the endpoint.
6. Configure endpoint policy:
   - Restrict to specific DynamoDB tables if possible.
   - Limit to required actions only.
7. Click "Create endpoint".
8. Update security groups to allow traffic to the VPC endpoint.
9. Verify applications can access DynamoDB through the VPC endpoint.</t>
  </si>
  <si>
    <t>1. Navigate to DynamoDB console and select the table.
2. Click "Exports and streams" tab.
3. Under "DynamoDB stream details", click "Enable".
4. Select stream view type (e.g., "New and old images").
5. Create a Lambda function for compliance checking:
   a. Navigate to Lambda console and create a new function.
   b. Configure the function to process stream records.
   c. Implement compliance rules (e.g., data validation, audit logging).
6. Add DynamoDB Streams as a trigger for the Lambda function.
7. Configure Lambda IAM role with necessary permissions.
8. Test the stream processing with sample data changes.</t>
  </si>
  <si>
    <t>1. Enable CloudTrail for DynamoDB API logging:
   a. Navigate to CloudTrail console.
   b. Create or modify a trail to include DynamoDB data events.
   c. Select "DynamoDB" under "Data events".
2. Enable CloudWatch metrics:
   a. Navigate to CloudWatch console.
   b. View DynamoDB metrics under "AWS/DynamoDB" namespace.
   c. Create alarms for critical metrics (throttling, errors, latency).
3. Enable Contributor Insights for detailed access patterns:
   a. Navigate to DynamoDB table settings.
   b. Click "Contributor Insights" and enable for the table.
4. Review logs and metrics regularly for anomalies.</t>
  </si>
  <si>
    <t>1. Navigate to ElastiCache console and select the cluster.
2. For Redis clusters, enable authentication:
   a. Create or modify a Redis replication group.
   b. Enable "Auth token" and set a strong password (16+ characters).
   c. Enable "In-transit encryption" to protect the auth token.
3. Configure IAM policies for ElastiCache management:
   a. Restrict elasticache:* actions to authorized administrators.
   b. Use resource-level permissions where possible.
4. For Redis 6.x+, configure Redis ACLs:
   a. Create user groups and users with specific permissions.
   b. Associate users with the cluster.
5. Update application connection strings with authentication credentials.</t>
  </si>
  <si>
    <t>1. Navigate to ElastiCache console and select the cluster.
2. Verify the cluster is deployed in a VPC (not EC2-Classic).
3. Review and configure security groups:
   a. Navigate to VPC console and select the security group.
   b. Allow inbound traffic only from authorized sources on Redis (6379) or Memcached (11211) ports.
   c. Remove any overly permissive rules (e.g., 0.0.0.0/0).
4. Create a subnet group with private subnets:
   a. Navigate to ElastiCache console &gt; Subnet groups.
   b. Create a subnet group with subnets in multiple AZs.
5. Ensure the cluster is not publicly accessible.
6. Apply changes and verify connectivity from authorized sources only.</t>
  </si>
  <si>
    <t>1. Navigate to ElastiCache console and select the cluster.
2. Click "Modify".
3. Under "Maintenance", configure the maintenance window:
   a. Set preferred maintenance window during low-traffic periods.
   b. Enable "Auto minor version upgrade" for automatic patching.
4. For Redis clusters:
   a. Check for available engine upgrades.
   b. Plan and test upgrades in non-production first.
5. Monitor for pending maintenance actions:
   a. Check the ElastiCache console for pending updates.
   b. Review AWS Health Dashboard for maintenance notifications.
6. Apply critical security patches promptly when notified.</t>
  </si>
  <si>
    <t>1. Establish a security review schedule (at least quarterly).
2. Review security group rules for least privilege access.
3. Verify encryption at rest and in transit are enabled.
4. Check authentication configuration (AUTH token, Redis ACLs).
5. Review IAM policies for ElastiCache management access.
6. Verify clusters are deployed in private subnets.
7. Check for pending security patches and maintenance.
8. Review CloudWatch metrics and logs for anomalies.
9. Run AWS Config rules for ElastiCache compliance.
10. Document findings and remediate issues promptly.</t>
  </si>
  <si>
    <t>1. For Redis clusters (AUTH token):
   a. Navigate to ElastiCache console and select the replication group.
   b. Click "Modify" and enable "Auth token".
   c. Generate a strong auth token (16-128 characters).
   d. Enable "In-transit encryption" (required for AUTH).
   e. Update application connection configurations.
2. For Redis 6.x+ (Redis ACLs):
   a. Navigate to ElastiCache console &gt; User groups.
   b. Create a user group and define users with specific permissions.
   c. Associate the user group with the replication group.
3. Verify applications authenticate successfully.
4. Rotate auth tokens periodically (at least every 90 days).</t>
  </si>
  <si>
    <t>1. Navigate to ElastiCache console and select the Redis cluster.
2. Click "Modify".
3. Under "Logs", configure log delivery:
   a. Enable "Slow log" delivery to CloudWatch Logs or Kinesis Data Firehose.
   b. Enable "Engine log" for Redis engine logs.
4. Configure CloudWatch Log Group:
   a. Navigate to CloudWatch console.
   b. Create a log group for ElastiCache logs.
   c. Set appropriate retention period.
5. Enable CloudTrail for ElastiCache API logging.
6. Create CloudWatch alarms for critical log events.
7. Review logs regularly for security-related events.</t>
  </si>
  <si>
    <t>1. Navigate to CloudTrail console.
2. Create or modify a trail to capture MemoryDB API events.
3. Enable logging for MemoryDB management events.
4. Configure CloudWatch Logs for MemoryDB:
   a. Navigate to CloudWatch console.
   b. Create a log group for MemoryDB logs.
   c. Set appropriate retention period.
5. Enable slow log delivery:
   a. Navigate to MemoryDB console and select the cluster.
   b. Configure slow log delivery to CloudWatch Logs.
6. Create CloudWatch alarms for critical events.
7. Review logs regularly for security anomalies.</t>
  </si>
  <si>
    <t>1. Establish a security review schedule (at least quarterly).
2. Review security group rules for least privilege access.
3. Verify encryption at rest and in transit are enabled.
4. Check ACL configuration and user permissions.
5. Review IAM policies for MemoryDB management access.
6. Verify clusters are deployed in private subnets.
7. Check for software updates and apply promptly.
8. Review CloudWatch metrics and logs for anomalies.
9. Verify backup and snapshot configurations.
10. Document findings and remediate issues promptly.</t>
  </si>
  <si>
    <t>1. Navigate to CloudWatch console.
2. View MemoryDB metrics under "AWS/MemoryDB" namespace.
3. Create alarms for critical metrics:
   - CPUUtilization (threshold: 80%)
   - DatabaseMemoryUsagePercentage (threshold: 80%)
   - CurrConnections
   - Evictions
4. Configure SNS topics for alarm notifications.
5. Enable MemoryDB event notifications:
   a. Navigate to MemoryDB console.
   b. Create an event subscription for critical events.
6. Create a CloudWatch dashboard for MemoryDB visibility.
7. Review metrics regularly for performance and security issues.</t>
  </si>
  <si>
    <t>1. Navigate to DocumentDB console and select the cluster.
2. Connect to the cluster as the master user.
3. Create individual database users:
   db.createUser({
     user: "username",
     pwd: "strong_password_14_chars",
     roles: [{ role: "readWrite", db: "database_name" }]
   })
4. Grant minimum required privileges to each user.
5. Revoke unnecessary privileges from default users.
6. Enable IAM authentication if supported.
7. Create IAM policies for DocumentDB access management.
8. Document all database users and their access levels.
9. Implement password rotation procedures.</t>
  </si>
  <si>
    <t>1. Navigate to DocumentDB console and select "Parameter groups".
2. Create or modify a cluster parameter group.
3. Set the "audit_logs" parameter to "enabled".
4. Optionally configure specific audit events:
   - Set "audit_logs" to include ddl, dml, or all events.
5. Associate the parameter group with the DocumentDB cluster.
6. Navigate to the cluster and click "Modify".
7. Under "Log exports", enable "Audit logs" to CloudWatch Logs.
8. Apply changes (may require reboot).
9. Verify logs are appearing in CloudWatch Logs.</t>
  </si>
  <si>
    <t>1. Navigate to DocumentDB console and select the cluster.
2. Check for pending maintenance actions.
3. Click "Modify" and configure maintenance settings:
   a. Set preferred maintenance window during low-traffic periods.
   b. Enable automatic minor version upgrades if available.
4. Review available engine version upgrades:
   a. Test upgrades in non-production environment first.
   b. Plan upgrade window and notify stakeholders.
5. Apply pending maintenance during scheduled windows.
6. Monitor AWS Health Dashboard for security notifications.
7. Document all patches and updates applied.</t>
  </si>
  <si>
    <t>1. Navigate to CloudWatch console.
2. View DocumentDB metrics under "AWS/DocDB" namespace.
3. Create alarms for critical metrics:
   - CPUUtilization (threshold: 80%)
   - FreeableMemory (threshold: 10% of total)
   - DatabaseConnections
   - DiskQueueDepth
4. Configure SNS topics for alarm notifications.
5. Enable Performance Insights:
   a. Navigate to DocumentDB cluster settings.
   b. Enable Performance Insights with appropriate retention.
6. Create a CloudWatch dashboard for DocumentDB visibility.
7. Enable profiler for slow query analysis.
8. Review metrics and alerts regularly.</t>
  </si>
  <si>
    <t>1. Navigate to DocumentDB console and select the cluster.
2. Click "Modify" and configure backup settings:
   a. Set backup retention period (1-35 days) based on requirements.
   b. Configure preferred backup window during low-traffic periods.
3. Enable cluster snapshots:
   a. Create manual snapshots before major changes.
   b. Copy snapshots to other regions for disaster recovery.
4. Configure point-in-time recovery (enabled by default).
5. Test backup restoration periodically:
   a. Restore a cluster from snapshot.
   b. Verify data integrity and application connectivity.
6. Document recovery procedures and RTO/RPO requirements.</t>
  </si>
  <si>
    <t>1. Establish a security assessment schedule (at least quarterly).
2. Review security group rules for least privilege access.
3. Verify encryption at rest and in transit are enabled.
4. Audit database users and privileges.
5. Check TLS enforcement configuration.
6. Review IAM policies for DocumentDB access.
7. Verify clusters are deployed in private subnets.
8. Check audit logging is enabled and logs are being reviewed.
9. Run AWS Config rules for DocumentDB compliance.
10. Perform vulnerability assessments on connected applications.
11. Document findings and remediate issues promptly.</t>
  </si>
  <si>
    <t>1. Navigate to IAM console.
2. Create IAM policies for Keyspaces access:
   - Define specific actions (e.g., cassandra:Select, cassandra:Modify).
   - Specify resource ARNs for specific keyspaces and tables.
3. Use conditions to restrict access by source IP or VPC.
4. Attach policies to IAM users, groups, or roles.
5. Avoid using overly permissive policies (e.g., cassandra:*).
6. Enable MFA for users with administrative access.
7. Document access control policies and review regularly.
8. Test access controls with different user contexts.</t>
  </si>
  <si>
    <t>1. Navigate to VPC console and click "Endpoints".
2. Create an interface endpoint for Keyspaces:
   a. Click "Create endpoint".
   b. Select "com.amazonaws.&lt;region&gt;.cassandra".
   c. Select the VPC and subnets.
   d. Configure security groups for the endpoint.
3. Configure security group rules:
   a. Allow inbound traffic on port 9142 from authorized sources only.
4. Update IAM policies with VPC endpoint conditions:
   "Condition": {
     "StringEquals": {
       "aws:sourceVpce": "vpce-xxxxxxxx"
     }
   }
5. Test connectivity through the VPC endpoint.</t>
  </si>
  <si>
    <t>1. Keyspaces encrypts data at rest by default using AWS managed keys.
2. To use customer managed keys:
   a. Navigate to Keyspaces console and select the table.
   b. View encryption settings in table details.
   c. For new tables, specify a customer managed KMS key during creation.
3. Encryption in transit (TLS) is enforced by default:
   a. Keyspaces only accepts TLS 1.2+ connections.
   b. Configure clients to use TLS connections.
   c. Download and configure the Starfield CA certificate.
4. Verify client connections use TLS:
   a. Review connection strings for SSL/TLS configuration.
5. Document encryption configurations for compliance.</t>
  </si>
  <si>
    <t>1. Navigate to VPC console and verify Neptune is in a VPC.
2. Create or verify a DB subnet group with private subnets.
3. Configure security groups:
   a. Navigate to the security group attached to Neptune.
   b. Allow inbound traffic on port 8182 from authorized sources only.
   c. Remove any overly permissive rules (e.g., 0.0.0.0/0).
4. Ensure Neptune is not publicly accessible:
   a. Neptune instances are VPC-only by design.
   b. Verify no public route to Neptune subnets.
5. Configure VPC endpoints for private access from other VPCs.
6. Test connectivity from authorized sources only.</t>
  </si>
  <si>
    <t>1. Note: Encryption at rest must be enabled at cluster creation.
2. For new Neptune clusters:
   a. Navigate to Neptune console and click "Create database".
   b. In "Encryption" section, check "Enable encryption".
   c. Select AWS managed key or customer managed KMS key.
3. For existing unencrypted clusters:
   a. Create a snapshot of the existing cluster.
   b. Copy the snapshot and enable encryption during copy.
   c. Restore a new cluster from the encrypted snapshot.
   d. Update application connection strings.
   e. Delete the old unencrypted cluster after validation.
4. Verify encryption status in cluster configuration.</t>
  </si>
  <si>
    <t>1. Neptune requires HTTPS connections by default.
2. Verify HTTPS is enforced:
   a. Neptune endpoint uses port 8182 with HTTPS.
   b. HTTP connections are not accepted.
3. Configure client applications:
   a. Use HTTPS in connection strings.
   b. Verify SSL certificate validation is enabled.
4. Download and configure AWS CA certificates if needed.
5. For Gremlin connections:
   - Use wss:// (WebSocket Secure) protocol.
6. For SPARQL connections:
   - Use https:// protocol.
7. Test connections to verify TLS is active.</t>
  </si>
  <si>
    <t>1. Enable IAM database authentication:
   a. Navigate to Neptune console and select the cluster.
   b. Click "Modify" and enable "IAM DB authentication".
   c. Apply changes (may require reboot).
2. Create IAM policies for Neptune access:
   - Define neptune-db:* actions as needed.
   - Specify resource ARNs for the cluster.
3. Generate temporary credentials:
   a. Use AWS SDK to generate IAM authentication token.
   b. Use token as password in connection string.
4. Configure applications to use IAM authentication.
5. Restrict management access via IAM policies.
6. Review and audit access policies regularly.</t>
  </si>
  <si>
    <t>1. Navigate to Neptune console and select the cluster.
2. Click "Modify" and locate "Log exports".
3. Enable "Audit log" export to CloudWatch Logs.
4. Apply changes immediately.
5. Configure CloudWatch Logs:
   a. Navigate to CloudWatch console.
   b. Verify log group /aws/neptune/&lt;cluster&gt;/audit exists.
   c. Set appropriate retention period.
6. Enable CloudTrail for Neptune API logging.
7. Create CloudWatch alarms for critical log events.
8. Review logs regularly for security anomalies.</t>
  </si>
  <si>
    <t>1. Establish a security review schedule (at least quarterly).
2. Review security group rules for least privilege access.
3. Verify encryption at rest and in transit are enabled.
4. Check IAM database authentication is enabled.
5. Review IAM policies for Neptune access.
6. Verify clusters are deployed in private subnets.
7. Check for pending maintenance and apply promptly.
8. Review audit logs for security anomalies.
9. Verify backup and snapshot configurations.
10. Document findings and remediate issues promptly.</t>
  </si>
  <si>
    <t>1. Timestream encrypts data at rest by default using AWS managed keys.
2. To use customer managed keys:
   a. Navigate to Timestream console.
   b. When creating a database, select "Customer managed key".
   c. Choose or create a KMS key for encryption.
3. For existing databases:
   a. Note: Encryption key cannot be changed after creation.
   b. Create a new database with customer managed key.
   c. Migrate data from old database to new database.
4. Verify encryption status in database settings.
5. Document encryption configuration for compliance.</t>
  </si>
  <si>
    <t>1. Timestream enforces HTTPS/TLS for all connections by default.
2. Verify client applications use HTTPS:
   a. AWS SDK automatically uses HTTPS.
   b. Verify no custom configurations bypass TLS.
3. Configure VPC endpoints for private connectivity:
   a. Navigate to VPC console and click "Endpoints".
   b. Create endpoints for Timestream ingest and query services.
   c. Configure security groups for endpoints.
4. Update IAM policies with VPC endpoint conditions if needed.
5. Test connectivity to verify TLS is active.
6. Document encryption in transit configuration.</t>
  </si>
  <si>
    <t>1. Navigate to IAM console.
2. Create IAM policies for Timestream access:
   - Define specific actions (e.g., timestream:WriteRecords, timestream:Select).
   - Specify resource ARNs for databases and tables.
3. Use least privilege principle:
   - Separate read and write permissions.
   - Restrict access to specific databases/tables.
4. Attach policies to IAM users, groups, or roles.
5. Use IAM roles for applications (EC2, Lambda, etc.).
6. Enable MFA for users with administrative access.
7. Review and audit access policies regularly.</t>
  </si>
  <si>
    <t>1. Navigate to IAM console.
2. Create granular IAM policies:
   a. Separate policies for different access levels.
   b. Use resource ARNs to restrict to specific databases/tables.
   c. Example policy:
   {
     "Effect": "Allow",
     "Action": ["timestream:Select"],
     "Resource": "arn:aws:timestream:region:account:database/db/table/tbl"
   }
3. Use IAM conditions for additional restrictions:
   - aws:SourceIp for IP-based restrictions.
   - aws:SourceVpce for VPC endpoint restrictions.
4. Attach policies to appropriate IAM entities.
5. Test access controls with different user contexts.
6. Document access control matrix.</t>
  </si>
  <si>
    <t>1. Navigate to CloudTrail console.
2. Create or modify a trail to capture Timestream events:
   a. Enable logging for management events.
   b. Include Timestream data events if available.
3. Configure CloudWatch metrics:
   a. Navigate to CloudWatch console.
   b. View Timestream metrics under "AWS/Timestream" namespace.
4. Create alarms for critical operations:
   - Failed authentication attempts.
   - Unauthorized access attempts.
   - Data deletion events.
5. Configure SNS notifications for alarms.
6. Review CloudTrail logs regularly for anomalies.</t>
  </si>
  <si>
    <t>1. Timestream is a fully managed serverless service.
2. AWS manages all infrastructure updates and patches automatically.
3. Monitor AWS announcements for Timestream updates:
   a. Subscribe to AWS What's New feed.
   b. Monitor AWS Health Dashboard.
4. Review SDK and driver versions:
   a. Update AWS SDK to latest version regularly.
   b. Test SDK updates in non-production first.
5. Review application dependencies for vulnerabilities.
6. Document compliance with patch management requirements.</t>
  </si>
  <si>
    <t>1. Navigate to CloudWatch console.
2. View Timestream metrics under "AWS/Timestream" namespace.
3. Create alarms for critical metrics:
   - SuccessfulRequestLatency
   - UserErrors
   - SystemErrors
   - ThrottledRequests
4. Configure SNS topics for alarm notifications.
5. Create a CloudWatch dashboard for Timestream visibility:
   a. Add widgets for key metrics.
   b. Include query performance metrics.
6. Enable CloudTrail for API activity monitoring.
7. Review metrics and alerts regularly for issues.</t>
  </si>
  <si>
    <t>1. Establish a security review schedule (at least quarterly).
2. Review IAM policies for least privilege compliance.
3. Verify encryption at rest uses appropriate keys.
4. Check VPC endpoint configurations if used.
5. Review CloudTrail logs for security anomalies.
6. Audit access patterns and permissions.
7. Verify data retention policies meet requirements.
8. Check SDK and client versions are current.
9. Review AWS Config rules for compliance.
10. Document findings and remediate issues promptly.</t>
  </si>
  <si>
    <t>1. Navigate to IAM console.
2. Create IAM policies for QLDB access:
   - Define specific actions (e.g., qldb:SendCommand, qldb:PartiQL*).
   - Specify resource ARNs for specific ledgers.
   - Separate read and write permissions.
3. Attach policies to IAM users, groups, or roles.
4. Use IAM roles for applications (EC2, Lambda, etc.).
5. Avoid using root credentials for QLDB access.
6. Enable MFA for users with administrative access.
7. Review and audit IAM policies regularly.
8. Document access control configurations.</t>
  </si>
  <si>
    <t>1. Create VPC endpoints for QLDB:
   a. Navigate to VPC console and click "Endpoints".
   b. Create an interface endpoint for "com.amazonaws.&lt;region&gt;.qldb.session".
   c. Select the VPC and subnets.
   d. Configure security groups for the endpoint.
2. Configure security group rules:
   a. Allow inbound HTTPS (443) from authorized sources only.
3. Update IAM policies with VPC endpoint conditions:
   "Condition": {
     "StringEquals": {
       "aws:sourceVpce": "vpce-xxxxxxxx"
     }
   }
4. Test connectivity through the VPC endpoint.
5. Block public access if not required.</t>
  </si>
  <si>
    <t>1. QLDB encrypts data at rest by default using AWS managed keys.
2. To use customer managed keys:
   a. Navigate to QLDB console.
   b. When creating a ledger, expand "Encryption key settings".
   c. Select "Choose a different AWS KMS key".
   d. Choose or create a KMS key.
3. For existing ledgers:
   a. Note: Encryption key cannot be changed after creation.
   b. Create a new ledger with customer managed key.
   c. Export and import data from old ledger.
4. Verify encryption status in ledger settings.
5. Document encryption configuration for compliance.</t>
  </si>
  <si>
    <t>1. QLDB enforces HTTPS/TLS for all connections by default.
2. Verify client applications use HTTPS:
   a. AWS SDK automatically uses HTTPS.
   b. QLDB Shell uses HTTPS by default.
3. Use VPC endpoints for private connectivity:
   a. Create interface endpoint for QLDB session service.
   b. Configure endpoint security groups.
4. Verify TLS 1.2 or higher is used:
   a. Configure AWS SDK to enforce TLS 1.2.
   b. Set appropriate SSL/TLS settings in applications.
5. Test connections to verify encryption is active.
6. Document encryption in transit configuration.</t>
  </si>
  <si>
    <t>1. Navigate to IAM console.
2. Create granular IAM policies:
   - qldb:SendCommand for query execution.
   - qldb:PartiQLSelect for read operations.
   - qldb:PartiQLInsert, Update, Delete for write operations.
3. Use resource-level permissions:
   - Restrict to specific ledger ARNs.
   - Restrict to specific table ARNs within ledgers.
4. Implement tag-based access control if needed.
5. Attach policies to appropriate IAM entities.
6. Use IAM roles for service access.
7. Enable MFA for administrative users.
8. Review access controls regularly.</t>
  </si>
  <si>
    <t>1. Enable CloudTrail for QLDB API logging:
   a. Navigate to CloudTrail console.
   b. Create or modify a trail to include QLDB events.
2. Configure CloudWatch metrics:
   a. Navigate to CloudWatch console.
   b. View QLDB metrics under "AWS/QLDB" namespace.
3. Create alarms for critical metrics:
   - CommandLatency
   - OccConflictExceptions
   - Session4xxExceptions
   - Session5xxExceptions
4. Enable QLDB streaming for real-time data capture:
   a. Navigate to QLDB console and select the ledger.
   b. Create a stream to Kinesis Data Streams.
5. Review logs and metrics regularly.</t>
  </si>
  <si>
    <t>1. QLDB automatically maintains a complete history of all changes.
2. Enable QLDB export for backup:
   a. Navigate to QLDB console and select the ledger.
   b. Click "Export to S3" under Actions.
   c. Configure S3 bucket and export settings.
   d. Schedule regular exports for backup purposes.
3. Configure S3 bucket security:
   a. Enable encryption for the backup bucket.
   b. Configure bucket policies for access control.
   c. Enable versioning for additional protection.
4. Enable streaming to Kinesis for continuous backup:
   a. Create a Kinesis stream for the ledger.
   b. Configure downstream processing as needed.
5. Document recovery procedures and test periodically.</t>
  </si>
  <si>
    <t>AWS IAM users can access AWS resources using different types of credentials, such as passwords or access keys. It is recommended that all credentials that have been unused for 45 days or more be deactivated or removed.</t>
  </si>
  <si>
    <t>Credentials unused for 45 days or more are disabled.</t>
  </si>
  <si>
    <t>Credentials unused for 45 days or more are not disabled.</t>
  </si>
  <si>
    <t>Maintain current contact details.
One method to achieve the recommended state is to execute the following method(s):
This activity can only be performed via the AWS Console, with a user who has permission to read and write Billing information (aws-portal:\*Billing).
**From Console:**
1. Sign in to the AWS Management Console and open the `Billing and Cost Management` console at https://console.aws.amazon.com/billing/home#/.
2. On the navigation bar, choose your account name, and then choose `Account`.
3. On the `Account Settings` page, next to `Account Settings`, choose `Edit`.
4. Next to the field that you need to update, choose `Edit`.
5. After you have entered your changes, choose `Save changes`.
6. After you have made your changes, choose `Done`.
7. To edit your contact information, under `Contact Information`, choose `Edit`.
8. For the fields that you want to change, type your updated information, and then choose `Update`.
**From Command Line:**
1. Run the following command:
```
aws account put-contact-information --contact-information '{
"AddressLine1": "&lt;AddressLine 1&gt;",
"AddressLine2": "&lt;AddressLine 2&gt;",
"City": "&lt;City&gt;",
"CompanyName": "&lt;Company Name&gt;",
"CountryCode": "&lt;Country Code&gt;",
"FullName": "&lt;Full Name&gt;",
"PhoneNumber": "&lt;Phone Number&gt;",
"PostalCode": "&lt;Postal Code&gt;",
"StateOrRegion": "&lt;State or Region&gt;"
}'
```</t>
  </si>
  <si>
    <t>To close this finding, please provide a screenshot or evidence showing that the Current contact email and telephone details are registered and map to more than one individual. with the agency's CAP.</t>
  </si>
  <si>
    <t>Ensure security contact information is registered.
One method to achieve the recommended state is to execute the following method(s):
Perform the following to establish security contact information:
**From Console:**
1. Click on your account name at the top right corner of the console.
2. From the drop-down menu Click `My Account` 
3. Scroll down to the `Alternate Contacts` section
4. Enter contact information in the `Security` section
**From Command Line:**
Run the following command with the following input parameters:
--email-address, --name, and --phone-number.
```
aws account put-alternate-contact --alternate-contact-type SECURITY 
``` 
**Note:** Consider specifying an internal email distribution list to ensure emails are regularly monitored by more than one individual.</t>
  </si>
  <si>
    <t>To close this finding, please provide a screenshot or evidence showing that the Security contact information is registered for the AWS account. with the agency's CAP.</t>
  </si>
  <si>
    <t>Ensure no 'root' user account access key exists.
One method to achieve the recommended state is to execute the following method(s):
Perform the following to delete active 'root' user access keys.
**From Console:**
1. Sign in to the AWS Management Console as 'root' and open the IAM console at [https://console.aws.amazon.com/iam/](https://console.aws.amazon.com/iam/).
2. Click on `&lt;root_account&gt;` at the top right and select `My Security Credentials` from the drop down list.
3. On the pop out screen Click on `Continue to Security Credentials`.
4. Click on `Access Keys` (Access Key ID and Secret Access Key).
5. If there are active keys, under `Status`, click `Delete` (Note: Deleted keys cannot be recovered).
Note: While a key can be made inactive, this inactive key will still show up in the CLI command from the audit procedure, and may lead to the root user being falsely flagged as being non-compliant.</t>
  </si>
  <si>
    <t>To close this finding, please provide a screenshot or evidence showing that the No access keys exist for the root user account. with the agency's CAP.</t>
  </si>
  <si>
    <t>Ensure MFA is enabled for the 'root' user account.
One method to achieve the recommended state is to execute the following method(s):
**Note:** To manage MFA devices for the 'root' AWS account, you must use your 'root' account credentials to sign in to AWS. You cannot manage MFA devices for the 'root' account using other credentials.
Perform the following to establish MFA for the 'root' user account:
1. Sign in to the AWS Management Console and open the IAM console at [https://console.aws.amazon.com/iam/](https://console.aws.amazon.com/iam/).
2. Choose `Dashboard` , and under `Security Status` , expand `Activate MFA` on your root account.
3. Choose `Activate MFA` 
4. In the wizard, choose `A virtual MFA` device and then choose `Next Step` .
5. IAM generates and displays configuration information for the virtual MFA device, including a QR code graphic. The graphic is a representation of the 'secret configuration key' that is available for manual entry on devices that do not support QR codes.
6. Open your virtual MFA application. (For a list of apps that you can use for hosting virtual MFA devices, see [Virtual MFA Applications](http://aws.amazon.com/iam/details/mfa/#Virtual_MFA_Applications).) If the virtual MFA application supports multiple accounts (multiple virtual MFA devices), choose the option to create a new account (a new virtual MFA device).
7. Determine whether the MFA app supports QR codes, and then do one of the following:
 - Use the app to scan the QR code. For example, you might choose the camera icon or choose an option similar to Scan code, and then use the device's camera to scan the code.
 - In the Manage MFA Device wizard, choose Show secret key for manual configuration, and then type the secret configuration key into your MFA application.
When you are finished, the virtual MFA device starts generating one-time passwords.
In the Manage MFA Device wizard, in the Authentication Code 1 box, type the one-time password that currently appears in the virtual MFA device. Wait up to 30 seconds for the device to generate a new one-time password. Then type the second one-time password into the Authentication Code 2 box. Choose Assign Virtual MFA.</t>
  </si>
  <si>
    <t>To close this finding, please provide a screenshot or evidence showing that the MFA is enabled for the root user account using a FIPS 140-2/140-3 validated authenticator. with the agency's CAP.</t>
  </si>
  <si>
    <t>Eliminate use of the 'root' user for administrative and daily tasks.
One method to achieve the recommended state is to execute the following method(s):
If you find that the 'root' user account is being used for daily activities, including administrative tasks that do not require the 'root' user:
1. Change the 'root' user password.
2. Deactivate or delete any access keys associated with the 'root' user.
Remember, anyone who has 'root' user credentials for your AWS account has unrestricted access to and control of all the resources in your account, including billing information.</t>
  </si>
  <si>
    <t>Ensure IAM password policy requires minimum length of 14 or greater.
One method to achieve the recommended state is to execute the following method(s):
Perform the following to set the password policy as prescribed:
**From Console:**
1. Login to AWS Console (with appropriate permissions to View Identity Access Management Account Settings)
2. Go to IAM Service on the AWS Console
3. Select Account Settings on the Left Pane
4. Set "Minimum password length" to `14` or greater.
5. Select "Apply password policy"
**From Command Line:**
```
 aws iam update-account-password-policy --minimum-password-length 14
```
Note: All commands starting with "aws iam update-account-password-policy" can be combined into a single command.</t>
  </si>
  <si>
    <t>To close this finding, please provide a screenshot or evidence showing that the IAM password policy requires a minimum password length of 14 characters. with the agency's CAP.</t>
  </si>
  <si>
    <t>Ensure IAM password policy prevents password reuse.
One method to achieve the recommended state is to execute the following method(s):
Perform the following to set the password policy as prescribed:
**From Console:**
1. Login to AWS Console (with appropriate permissions to View Identity Access Management Account Settings)
2. Go to IAM Service on the AWS Console
3. Select Account Settings on the Left Pane
4. Check "Prevent password reuse"
5. Set "Number of passwords to remember" is set to `24` 
**From Command Line:**
```
 aws iam update-account-password-policy --password-reuse-prevention 24
```
Note: All commands starting with "aws iam update-account-password-policy" can be combined into a single command.</t>
  </si>
  <si>
    <t>To close this finding, please provide a screenshot or evidence showing that the IAM password policy prevents password reuse for the last 24 passwords. with the agency's CAP.</t>
  </si>
  <si>
    <t>Ensure multi-factor authentication (MFA) is enabled for all IAM users that have a console password.
One method to achieve the recommended state is to execute the following method(s):
Perform the following to enable MFA:
**From Console:**
1. Sign in to the AWS Management Console and open the IAM console at 'https://console.aws.amazon.com/iam/'
2. In the left pane, select `Users`.
3. In the `User Name` list, choose the name of the intended MFA user.
4. Choose the `Security Credentials` tab, and then choose `Manage MFA Device`.
5. In the `Manage MFA Device wizard`, choose `Virtual MFA` device, and then choose `Continue`.
 IAM generates and displays configuration information for the virtual MFA device, including a QR code graphic. The graphic is a representation of the 'secret configuration key' that is available for manual entry on devices that do not support QR codes.
6. Open your virtual MFA application. (For a list of apps that you can use for hosting virtual MFA devices, see Virtual MFA Applications at https://aws.amazon.com/iam/details/mfa/#Virtual_MFA_Applications). If the virtual MFA application supports multiple accounts (multiple virtual MFA devices), choose the option to create a new account (a new virtual MFA device).
7. Determine whether the MFA app supports QR codes, and then do one of the following:
 - Use the app to scan the QR code. For example, you might choose the camera icon or choose an option similar to Scan code, and then use the device's camera to scan the code.
 - In the Manage MFA Device wizard, choose Show secret key for manual configuration, and then type the secret configuration key into your MFA application.
 When you are finished, the virtual MFA device starts generating one-time passwords.
8. In the `Manage MFA Device wizard`, in the `MFA Code 1 box`, type the `one-time password` that currently appears in the virtual MFA device. Wait up to 30 seconds for the device to generate a new one-time password. Then type the second `one-time password` into the `MFA Code 2 box`.
9. Select `Assign MFA`.</t>
  </si>
  <si>
    <t>To close this finding, please provide a screenshot or evidence showing that the MFA is enabled for all IAM users with a console password using a FIPS 140-2/140-3 validated authenticator. with the agency's CAP.</t>
  </si>
  <si>
    <t>Do not create access keys during initial setup for IAM users with a console password.
One method to achieve the recommended state is to execute the following method(s):
Perform the following to delete access keys that do not pass the audit:
**From Console:**
1. Login to the AWS Management Console:
2. Click `Services` 
3. Click `IAM` 
4. Click on `Users` 
5. Click on `Security Credentials` 
6. As an Administrator 
 - Click on the X `(Delete)` for keys that were created at the same time as the user profile but have not been used.
7. As an IAM User
 - Click on the X `(Delete)` for keys that were created at the same time as the user profile but have not been used.
**From Command Line:**
```
for user in $(aws iam list-users --query 'Users[*].UserName' --output text); do
 # Get user creation date
 user_create_date=$(aws iam get-user --user-name "$user" --query 'User.CreateDate' --output text)
 # Get access keys
 access_keys=$(aws iam list-access-keys --user-name "$user" --query 'AccessKeyMetadata' --output json)
 # Only print if access keys exist
 if [ "$access_keys" != "[]" ]; then
 aws iam list-access-keys --user-name "$user" \
 --query "AccessKeyMetadata[*].{UserName:'$user', UserCreateDate:'$user_create_date', AccessKeyId:AccessKeyId, AccessKeyCreateDate:CreateDate}" \
 --output table
 fi
done
```</t>
  </si>
  <si>
    <t>To close this finding, please provide a screenshot or evidence showing that the No access keys are created during initial IAM user setup for users with console password access. with the agency's CAP.</t>
  </si>
  <si>
    <t>To close this finding, please provide a screenshot or evidence showing that the Credentials unused for 45 days or more are disabled. with the agency's CAP.</t>
  </si>
  <si>
    <t>Ensure there is only one active access key for any single IAM user.
One method to achieve the recommended state is to execute the following method(s):
**From Console:**
1. Sign in to the AWS Management Console and navigate to IAM dashboard at `https://console.aws.amazon.com/iam/`.
2. In the left navigation panel, choose `Users`.
3. Click on the IAM user name that you want to examine.
4. On the IAM user configuration page, select `Security Credentials` tab.
5. In `Access Keys` section, choose one access key that is less than 90 days old. This should be the only active key used by this IAM user to access AWS resources programmatically. Test your application(s) to make sure that the chosen access key is working.
6. In the same `Access Keys` section, identify your non-operational access keys (other than the chosen one) and deactivate it by clicking the `Make Inactive` link.
7. If you receive the `Change Key Status` confirmation box, click `Deactivate` to switch off the selected key.
8. Repeat steps 3-7 for each IAM user in your AWS account.
**From Command Line:**
1. Using the IAM user and access key information provided in the `Audit CLI`, choose one access key that is less than 90 days old. This should be the only active key used by this IAM user to access AWS resources programmatically. Test your application(s) to make sure that the chosen access key is working.
2. Run the `update-access-key` command below using the IAM user name and the non-operational access key IDs to deactivate the unnecessary key(s). Refer to the Audit section to identify the unnecessary access key ID for the selected IAM user
**Note** - the command does not return any output:
```
aws iam update-access-key --access-key-id &lt;access-key-id&gt; --status Inactive --user-name &lt;user-name&gt;
```
3. To confirm that the selected access key pair has been successfully `deactivated` run the `list-access-keys` audit command again for that IAM User:
```
aws iam list-access-keys --user-name &lt;user-name&gt;
```
- The command output should expose the metadata for each access key associated with the IAM user. If the non-operational key pair(s) `Status` is set to `Inactive`, the key has been successfully deactivated and the IAM user access configuration adheres now to this recommendation.
4. Repeat steps 1-3 for each IAM user in your AWS account.</t>
  </si>
  <si>
    <t>To close this finding, please provide a screenshot or evidence showing that the Each IAM user has only one active access key. with the agency's CAP.</t>
  </si>
  <si>
    <t>Ensure access keys are rotated every 90 days or less.
One method to achieve the recommended state is to execute the following method(s):
Perform the following to rotate access keys:
**From Console:**
1. Go to the Management Console (https://console.aws.amazon.com/iam)
2. Click on `Users`
3. Click on `Security Credentials` 
4. As an Administrator 
 - Click on `Make Inactive` for keys that have not been rotated in `90` Days
5. As an IAM User
 - Click on `Make Inactive` or `Delete` for keys which have not been rotated or used in `90` Days
6. Click on `Create Access Key` 
7. Update programmatic calls with new Access Key credentials
**From Command Line:**
1. While the first access key is still active, create a second access key, which is active by default. Run the following command:
 ```
 aws iam create-access-key --user-name &lt;iam_user&gt;
 ```
 At this point, the user has two active access keys.
2. Update all applications and tools to use the new access key.
3. Determine whether the first access key is still in use by using this command:
 ```
 aws iam get-access-key-last-used --access-key-id &lt;iam_access_key_id&gt;
 ```
4. One approach is to wait several days and then check the old access key for any use before proceeding.
Even if step 3 indicates no use of the old key, it is recommended that you do not immediately delete the first access key. Instead, change the state of the first access key to Inactive using this command:
```
aws iam update-access-key --user-name &lt;iam_user&gt; --access-key-id &lt;iam_access_key_id&gt; --status Inactive
```
5. Use only the new access key to confirm that your applications are working. Any applications and tools that still use the original access key will stop working at this point because they no longer have access to AWS resources. If you find such an application or tool, you can switch its state back to Active to reenable the first access key. Then return to step 2 and update this application to use the new key.
6. After you wait some period of time to ensure that all applications and tools have been updated, you can delete the first access key with this command:
 ```
 aws iam delete-access-key --user-name &lt;iam_user&gt; --access-key-id &lt;iam_access_key_id&gt;
 ```</t>
  </si>
  <si>
    <t>To close this finding, please provide a screenshot or evidence showing that the All IAM user access keys are rotated every 90 days or less. with the agency's CAP.</t>
  </si>
  <si>
    <t>Ensure IAM users receive permissions only through groups.
One method to achieve the recommended state is to execute the following method(s):
**From Console:**
Perform the following to create an IAM group and assign a policy to it:
1. Sign in to the AWS Management Console and open the IAM console at [https://console.aws.amazon.com/iam/](https://console.aws.amazon.com/iam/).
2. In the navigation pane, click `Groups` and then click `Create New Group`.
3. In the `Group Name` box, type the name of the group and then click `Next Step`.
4. In the list of policies, select the check box for each policy that you want to apply to all members of the group. Then click `Next Step`.
5. Click `Create Group`.
Perform the following to add a user to a given group:
1. Sign in to the AWS Management Console and open the IAM console at [https://console.aws.amazon.com/iam/](https://console.aws.amazon.com/iam/).
2. In the navigation pane, click `Groups`.
3. Select the group to add a user to.
4. Click `Add Users To Group`.
5. Select the users to be added to the group.
6. Click `Add Users`.
Perform the following to remove a direct association between a user and policy:
1. Sign in to the AWS Management Console and open the IAM console at [https://console.aws.amazon.com/iam/](https://console.aws.amazon.com/iam/).
2. In the left navigation pane, click on Users.
3. For each user:
 - Select the user
 - Click on the `Permissions` tab
 - Expand `Permissions policies` 
 - Click `X` for each policy; then click Detach or Remove (depending on policy type)
**From Command Line:**
1. Create the IAM user group:
```
aws iam create-group --group-name &lt;new_IAM_group_name&gt;
```
2. Attach the policy to the IAM user group:
```
aws iam attach-group-policy --group-name &lt;new_IAM_group_name&gt; --policy-arn &lt;IAM_policy_ARN&gt;
```
3. Perform the following to add a user to a given group:
```
aws iam add-user-to-group --user-name &lt;IAM_user_name&gt; --group-name &lt;new_IAM_group_name&gt;
```
4. Perform the following to remove a direct association between a user and policy:
```
aws iam detach-user-policy --user-name &lt;IAM_user_name&gt; --policy-arn &lt;IAM_policy_ARN&gt;
```
5. Delete an inline policy from an IAM user:
```
aws iam delete-user-policy --user-name &lt;IAM_user_name&gt; --policy-name &lt;IAM_policy_name&gt;
```</t>
  </si>
  <si>
    <t>To close this finding, please provide a screenshot or evidence showing that the IAM users receive permissions only through group membership. with the agency's CAP.</t>
  </si>
  <si>
    <t>Ensure IAM policies that allow full "*:*" administrative privileges are not attached.
One method to achieve the recommended state is to execute the following method(s):
**From Console:**
Perform the following to detach the policy that has full administrative privileges:
1. Sign in to the AWS Management Console and open the IAM console at [https://console.aws.amazon.com/iam/](https://console.aws.amazon.com/iam/).
2. In the navigation pane, click Policies and then search for the policy name found in the audit step.
3. Select the policy that needs to be deleted.
4. In the policy action menu, select `Detach`. 
5. Select all Users, Groups, Roles that have this policy attached.
6. Click `Detach Policy`.
7. Select the newly detached policy and select `Delete`.
**From Command Line:**
Perform the following to detach the policy that has full administrative privileges as found in the audit step:
1. Lists all IAM users, groups, and roles that the specified managed policy is attached to.
```
 aws iam list-entities-for-policy --policy-arn &lt;policy_arn&gt;
```
2. Detach the policy from all IAM Users:
```
 aws iam detach-user-policy --user-name &lt;iam_user&gt; --policy-arn &lt;policy_arn&gt;
```
3. Detach the policy from all IAM Groups:
```
 aws iam detach-group-policy --group-name &lt;iam_group&gt; --policy-arn &lt;policy_arn&gt;
```
4. Detach the policy from all IAM Roles:
```
aws iam detach-role-policy --role-name &lt;iam_role&gt; --policy-arn &lt;policy_arn&gt;
```</t>
  </si>
  <si>
    <t>To close this finding, please provide a screenshot or evidence showing that the No IAM policies that allow full '*:*' administrative privileges are attached. with the agency's CAP.</t>
  </si>
  <si>
    <t>Ensure a support role has been created to manage incidents with AWS Support.
One method to achieve the recommended state is to execute the following method(s):
**From Console:**
1. From **All Services**, click **IAM**.
2. Under **Access Management**, click **Policies**.
3. In the **Policies search field**, search for 'AWSSupportAccess'.
4. Click the policy name 'AWSSupportAccess'.
5. Click the **Entities Attached** menu and click **Attach**.
6. Add the appropriate role or roles and click **Attach policy**.
**From Command Line:**
1. Create an IAM role for managing incidents with AWS:
 - Create a trust relationship policy document that allows &lt;iam_user&gt; to manage AWS incidents, and save it locally as /tmp/TrustPolicy.json:
```
 {
 "Version": "2012-10-17",
 "Statement": [
 {
 "Effect": "Allow",
 "Principal": {
 "AWS": "&lt;iam_user&gt;"
 },
 "Action": "sts:AssumeRole"
 }
 ]
 }
```
2. Create the IAM role using the above trust policy:
 ```
 aws iam create-role --role-name &lt;aws_support_iam_role&gt; --assume-role-policy-document file:///tmp/TrustPolicy.json
 ```
3. Attach 'AWSSupportAccess' managed policy to the created IAM role:
 ```
 aws iam attach-role-policy --policy-arn arn:aws:iam::aws:policy/AWSSupportAccess --role-name &lt;aws_support_iam_role&gt;
 ```</t>
  </si>
  <si>
    <t>To close this finding, please provide a screenshot or evidence showing that the A support role with the AWSSupportAccess policy exists for managing AWS Support incidents. with the agency's CAP.</t>
  </si>
  <si>
    <t>Ensure that all expired SSL/TLS certificates stored in AWS IAM are removed.
One method to achieve the recommended state is to execute the following method(s):
**From Console:**
Removing expired certificates via AWS Management Console is not currently supported. To delete SSL/TLS certificates stored in IAM through the AWS API, use the Command Line Interface (CLI).
**From Command Line:**
To delete an expired certificate, run the following command by replacing &lt;CERTIFICATE_NAME&gt; with the name of the certificate to delete:
```
aws iam delete-server-certificate --server-certificate-name &lt;CERTIFICATE_NAME&gt;
```
When the preceding command is successful, it does not return any output.</t>
  </si>
  <si>
    <t>To close this finding, please provide a screenshot or evidence showing that the All expired SSL/TLS certificates stored in AWS IAM have been removed. with the agency's CAP.</t>
  </si>
  <si>
    <t>Ensure that IAM External Access Analyzer is enabled for all regions.
One method to achieve the recommended state is to execute the following method(s):
**From Console:**
Perform the following to enable IAM Access Analyzer for IAM policies:
1. Open the IAM console at `https://console.aws.amazon.com/iam/.`
2. Choose `Access analyzer`.
3. Choose `Create external access analyzer`.
4. On the `Create analyzer` page, confirm that the `Region` displayed is the Region where you want to enable Access Analyzer.
5. Optionally enter a name for the analyzer.
6. Optionally add any tags that you want to apply to the analyzer. 
7. Choose `Create Analyzer`.
8. Repeat these step for each active region.
**From Command Line:**
Run the following command:
```
aws accessanalyzer list-analyzers --type ORGANIZATION
```
Repeat this command for each active region.
**Note:** The IAM Access Analyzer is successfully configured only when the account you use has the necessary permissions.</t>
  </si>
  <si>
    <t>To close this finding, please provide a screenshot or evidence showing that the IAM Access Analyzer is enabled for all AWS regions. with the agency's CAP.</t>
  </si>
  <si>
    <t>Ensure access to AWSCloudShellFullAccess is restricted.
One method to achieve the recommended state is to execute the following method(s):
**From Console**
1. Open the IAM console at https://console.aws.amazon.com/iam/
2. In the left pane, select Policies
3. Search for and select AWSCloudShellFullAccess
4. On the Entities attached tab, for each item, check the box and select Detach</t>
  </si>
  <si>
    <t>To close this finding, please provide a screenshot or evidence showing that the Access to AWSCloudShellFullAccess is restricted and not broadly assigned. with the agency's CAP.</t>
  </si>
  <si>
    <t>Ensure that S3 is configured with 'Block Public Access' enabled.
One method to achieve the recommended state is to execute the following method(s):
**If utilizing Block Public Access (bucket settings)**
**From Console:**
1. Login to the AWS Management Console and open the Amazon S3 console using https://console.aws.amazon.com/s3/. 
2. Select the check box next to a bucket.
3. Click 'Edit public access settings'.
4. Click 'Block all public access'
5. Repeat for all the buckets in your AWS account that contain sensitive data.
**From Command Line:**
1. List all of the S3 buckets:
```
aws s3 ls
```
2. Enable Block Public Access on a specific bucket:
```
aws s3api put-public-access-block --bucket &lt;bucket-name&gt; --public-access-block-configuration "BlockPublicAcls=true,IgnorePublicAcls=true,BlockPublicPolicy=true,RestrictPublicBuckets=true"
```
**If utilizing Block Public Access (account settings)**
**From Console:**
If the output reads `true` for the separate configuration settings, then Block Public Access is enabled on the account.
1. Login to the AWS Management Console and open the Amazon S3 console using https://console.aws.amazon.com/s3/.
2. Click `Block Public Access (account settings)`.
3. Click `Edit` to change the block public access settings for all the buckets in your AWS account.
4. Update the settings and click `Save`. For details about each setting, pause on the `i` icons.
5. When you're asked for confirmation, enter `confirm`. Then click `Confirm` to save your changes.
**From Command Line:**
To enable Block Public Access for this account, run the following command:
```
aws s3control put-public-access-block
--public-access-block-configuration BlockPublicAcls=true, IgnorePublicAcls=true, BlockPublicPolicy=true, RestrictPublicBuckets=true
--account-id &lt;account-id&gt;
```</t>
  </si>
  <si>
    <t>To close this finding, please provide a screenshot or evidence showing that the S3 Block Public Access (BPA) is enabled at the account and bucket level. with the agency's CAP.</t>
  </si>
  <si>
    <t xml:space="preserve">Ensure that encryption-at-rest is enabled for RDS instances.
One method to achieve the recommended state is to execute the following method(s):
**From Console:**
1. Login to the AWS Management Console and open the RDS dashboard at https://console.aws.amazon.com/rds/.
2. In the left navigation panel, click on `Databases`.
3. Select the Database instance that needs to be encrypted.
4. Click the `Actions` button placed at the top right and select `Take Snapshot`.
5. On the Take Snapshot page, enter the name of the database for which you want to take a snapshot in the `Snapshot Name` field and click on `Take Snapshot`.
6. Select the newly created snapshot, click the `Action` button placed at the top right, and select `Copy snapshot` from the Action menu.
7. On the Make Copy of DB Snapshot page, perform the following:
- In the `New DB Snapshot Identifier` field, enter a name for the new snapshot.
- Check `Copy Tags`. The new snapshot must have the same tags as the source snapshot.
- Select `Yes` from the `Enable Encryption` dropdown list to enable encryption. You can choose to use the AWS default encryption key or a custom key from the Master Key dropdown list.
8. Click `Copy Snapshot` to create an encrypted copy of the selected instance's snapshot.
9. Select the new Snapshot Encrypted Copy and click the `Action` button located at the top right. Then, select the `Restore Snapshot` option from the Action menu. This will restore the encrypted snapshot to a new database instance.
10. On the Restore DB Instance page, enter a unique name for the new database instance in the DB Instance Identifier field.
11. Review the instance configuration details and click `Restore DB Instance`.
12. As the new instance provisioning process is completed, you can update the application configuration to refer to the endpoint of the new encrypted database instance. Once the database endpoint is changed at the application level, you can remove the unencrypted instance.
**From Command Line:**
1. Run the `describe-db-instances` command to list the names of all RDS database instances in the selected AWS region. The command output should return database instance identifiers:
```
aws rds describe-db-instances --region &lt;region-name&gt; --query 'DBInstances[*].DBInstanceIdentifier'
```
2. Check if the specified RDS instance is encrypted. If it shows false, it means it is not yet encrypted:
```
aws rds describe-db-instances --region &lt;region-name&gt; --db-instance-identifier --query 'DBInstances[*].StorageEncrypted'
```
3. Run the `create-db-snapshot` command to create a snapshot for a selected database instance. The command output will return the `new snapshot` with name DB Snapshot Name:
```
aws rds create-db-snapshot --region &lt;region-name&gt; --db-snapshot-identifier &lt;db-snapshot-name&gt; --db-instance-identifier &lt;db-name&gt;
```
4. Now run the `list-aliases` command to list the KMS key aliases available in a specified region. The command output should return each `key alias currently available`. For our RDS encryption activation process, locate the ID of the AWS default KMS key:
```
aws kms list-aliases --region &lt;region-name&gt;
```
5. </t>
  </si>
  <si>
    <t>To close this finding, please provide a screenshot or evidence showing that the RDS instances have encryption-at-rest enabled using FIPS 140-2/140-3 validated encryption. with the agency's CAP.</t>
  </si>
  <si>
    <t>Ensure the Auto Minor Version Upgrade feature is enabled for RDS instances.
One method to achieve the recommended state is to execute the following method(s):
**From Console:**
1. Log in to the AWS management console and navigate to the RDS dashboard at https://console.aws.amazon.com/rds/.
2. In the left navigation panel, click `Databases`.
3. Select the RDS instance that you want to update.
4. Click on the `Modify` button located at the top right side.
5. On the `Modify DB Instance: &lt;instance identifier&gt;` page, In the `Maintenance` section, select `Auto minor version upgrade` and click the `Yes` radio button.
6. At the bottom of the page, click `Continue`, and check `Apply Immediately` to apply the changes immediately, or select `Apply during the next scheduled maintenance window` to avoid any downtime.
7. Review the changes and click `Modify DB Instance`. The instance status should change from available to modifying and back to available. Once the feature is enabled, the `Auto Minor Version Upgrade` status should change to `Yes`.
**From Command Line:**
1. Run the `describe-db-instances` command to list all RDS database instance names available in the selected AWS region:
```
aws rds describe-db-instances --region &lt;region-name&gt; --query 'DBInstances[*].DBInstanceIdentifier'
```
2. The command output should return each database instance identifier.
3. Run the `modify-db-instance` command to modify the configuration of a selected RDS instance. This command will apply the changes immediately. Remove `--apply-immediately` to apply changes during the next scheduled maintenance window and avoid any downtime:
```
aws rds modify-db-instance --region &lt;region-name&gt; --db-instance-identifier &lt;db-instance-identifier&gt; --auto-minor-version-upgrade --apply-immediately
```
4. The command output should reveal the new configuration metadata for the RDS instance, including the `AutoMinorVersionUpgrade` parameter value.
5. Run the `describe-db-instances` command to check if the Auto Minor Version Upgrade feature has been successfully enabled:
```
aws rds describe-db-instances --region &lt;region-name&gt; --db-instance-identifier &lt;db-instance-identifier&gt; --query 'DBInstances[*].AutoMinorVersionUpgrade'
```
6. The command output should return the feature's current status set to `true`, indicating that the feature is `enabled`, and that the minor engine upgrades will be applied to the selected RDS instance.</t>
  </si>
  <si>
    <t>To close this finding, please provide a screenshot or evidence showing that the RDS instances have the Auto Minor Version Upgrade feature enabled. with the agency's CAP.</t>
  </si>
  <si>
    <t>Ensure that RDS instances are not publicly accessible.
One method to achieve the recommended state is to execute the following method(s):
**From Console:**
1. Log in to the AWS management console and navigate to the RDS dashboard at https://console.aws.amazon.com/rds/.
2. Under the navigation panel, on the RDS dashboard, click `Databases`.
3. Select the RDS instance that you want to update.
4. Click `Modify` from the dashboard top menu.
5. On the Modify DB Instance panel, under the `Connectivity` section, click on `Additional connectivity configuration` and update the value for `Publicly Accessible` to `Not publicly accessible` to restrict public access.
6. Follow the below steps to update subnet configurations:
- Select the `Connectivity and security` tab, and click the VPC attribute value inside the `Networking` section.
- Select the `Details` tab from the VPC dashboard's bottom panel and click the Route table configuration attribute value.
- On the Route table details page, select the Routes tab from the dashboard's bottom panel and click `Edit routes`.
- On the Edit routes page, update the Destination of Target which is set to `igw-xxxxx` and click `Save` routes.
7. On the Modify DB Instance panel, click `Continue`, and in the Scheduling of modifications section, perform one of the following actions based on your requirements:
- Select `Apply during the next scheduled maintenance window` to apply the changes automatically during the next scheduled maintenance window.
- Select `Apply immediately` to apply the changes right away. With this option, any pending modifications will be asynchronously applied as soon as possible, regardless of the maintenance window setting for this RDS database instance. Note that any changes available in the pending modifications queue are also applied. If any of the pending modifications require downtime, choosing this option can cause unexpected downtime for the application.
8. Repeat steps 3-7 for each RDS instance in the current region.
9. Change the AWS region from the navigation bar to repeat the process for other regions.
**From Command Line:**
1. Run the `describe-db-instances` command to list all available RDS database identifiers in the selected AWS region:
```
aws rds describe-db-instances --region &lt;region-name&gt; --query 'DBInstances[*].DBInstanceIdentifier'
```
2. The command output should return each database instance identifier.
3. Run the `modify-db-instance` command to modify the configuration of a selected RDS instance, disabling the `Publicly Accessible` flag for that instance. This command uses the `apply-immediately` flag. If you want to avoid any downtime, the `--no-apply-immediately` flag can be used:
```
aws rds modify-db-instance --region &lt;region-name&gt; --db-instance-identifier &lt;db-instance-name&gt; --no-publicly-accessible --apply-immediately
```
4. The command output should reveal the `PubliclyAccessible` configuration under pending values, to be applied at the specified time.
5. Updating the Internet Gateway destination via the AWS CLI is not currently supported. To update information about the Internet Gateway, please use th</t>
  </si>
  <si>
    <t>To close this finding, please provide a screenshot or evidence showing that the RDS instances are not publicly accessible. with the agency's CAP.</t>
  </si>
  <si>
    <t>Ensure Multi-AZ deployments are used for enhanced availability in Amazon RDS.
One method to achieve the recommended state is to execute the following method(s):
**From Console:**
1. Login to the AWS Management Console and open the RDS dashboard at [AWS RDS Console](https://console.aws.amazon.com/rds/).
2. In the left navigation pane, click on `Databases`.
3. Select the database instance that needs Multi-AZ deployment to be enabled.
4. Click the `Modify` button at the top right.
5. Scroll down to the `Availability &amp; Durability` section.
6. Under `Multi-AZ deployment`, select `Yes` to enable.
7. Review the changes and click `Continue`.
8. On the `Review` page, choose `Apply immediately` to make the change without waiting for the next maintenance window, or `Apply during the next scheduled maintenance window`.
9. Click `Modify DB Instance` to apply the changes.
**From Command Line:**
1. Run the following command to modify the RDS instance and enable Multi-AZ:
 ```
 aws rds modify-db-instance --region &lt;region-name&gt; --db-instance-identifier &lt;db-name&gt; --multi-az --apply-immediately
 ```
2. Confirm that the Multi-AZ deployment is enabled by running the following command:
 ```
 aws rds describe-db-instances --region &lt;region-name&gt; --db-instance-identifier &lt;db-name&gt; --query 'DBInstances[*].MultiAZ'
 ```
 - The output should return `True`, indicating that Multi-AZ is enabled.
3. Repeat the procedure for other instances as necessary.</t>
  </si>
  <si>
    <t>To close this finding, please provide a screenshot or evidence showing that the Multi-AZ deployments are used for Amazon RDS instances for enhanced availability. with the agency's CAP.</t>
  </si>
  <si>
    <t>Ensure that encryption is enabled for EFS file systems.
One method to achieve the recommended state is to execute the following method(s):
**It is important to note that EFS file system data-at-rest encryption must be turned on when creating the file system. If an EFS file system has been created without data-at-rest encryption enabled, then you must create another EFS file system with the correct configuration and transfer the data.**
**Steps to create an EFS file system with data encrypted at rest:**
**From Console:**
1. Login to the AWS Management Console and Navigate to the `Elastic File System (EFS)` dashboard.
2. Select `File Systems` from the left navigation panel.
3. Click the `Create File System` button from the dashboard top menu to start the file system setup process.
4. On the `Configure file system access` configuration page, perform the following actions:
- Choose an appropriate VPC from the VPC dropdown list.
- Within the `Create mount targets` section, check the boxes for all of the Availability Zones (AZs) within the selected VPC. These will be your mount targets.
- Click `Next step` to continue.
5. Perform the following on the `Configure optional settings` page:
- Create `tags` to describe your new file system.
- Choose `performance mode` based on your requirements.
- Check the `Enable encryption` box and choose `aws/elasticfilesystem` from the `Select KMS master key` dropdown list to enable encryption for the new file system, using the default master key provided and managed by AWS KMS.
- Click `Next step` to continue.
6. Review the file system configuration details on the `review and create` page and then click `Create File System` to create your new AWS EFS file system.
7. Copy the data from the old unencrypted EFS file system onto the newly created encrypted file system.
8. Remove the unencrypted file system as soon as your data migration to the newly created encrypted file system is completed.
9. Change the AWS region from the navigation bar and repeat the entire process for the other AWS regions.
**From CLI:**
1. Run the `describe-file-systems` command to view the configuration information for the selected unencrypted file system identified in the Audit steps:
```
aws efs describe-file-systems --region &lt;region&gt; --file-system-id &lt;file-system-id&gt;
```
2. The command output should return the configuration information.
3. To provision a new AWS EFS file system, you need to generate a universally unique identifier (UUID) to create the token required by the `create-file-system` command. To create the required token, you can use a randomly generated UUID from "https://www.uuidgenerator.net".
4. Run the `create-file-system` command using the unique token created at the previous step:
```
aws efs create-file-system --region &lt;region&gt; --creation-token &lt;uuid&gt; --performance-mode generalPurpose --encrypted
```
5. The command output should return the new file system configuration metadata.
6. Run the `create-mount-target` command using the EFS file system ID returned from step 4 as the identifier and the ID of the Availability Zone (AZ) that will represent the mount targe</t>
  </si>
  <si>
    <t>To close this finding, please provide a screenshot or evidence showing that the EFS file systems have encryption enabled using FIPS 140-2/140-3 validated encryption. with the agency's CAP.</t>
  </si>
  <si>
    <t>Ensure CloudTrail is enabled in all regions.
One method to achieve the recommended state is to execute the following method(s):
Perform the following to enable global (Multi-region) CloudTrail logging:
**From Console:**
1. Sign in to the AWS Management Console and open the IAM console at [https://console.aws.amazon.com/cloudtrail](https://console.aws.amazon.com/cloudtrail).
2. Click on `Trails` in the left navigation pane.
3. Click `Get Started Now` if it is presented, then:
 - Click `Add new trail`.
 - Enter a trail name in the `Trail name` box.
 - A trail created in the console is a multi-region trail by default.
 - Specify an S3 bucket name in the `S3 bucket` box.
 - Specify the AWS KMS alias under the `Log file SSE-KMS encryption` section, or create a new key.
 - Click `Next`.
4. Ensure the `Management events` check box is selected.
5. Ensure both `Read` and `Write` are checked under API activity.
6. Click `Next`.
7. Review your trail settings and click `Create trail`.
**From Command Line:**
Create a multi-region trail:
```
aws cloudtrail create-trail --name &lt;trail-name&gt; --bucket-name &lt;s3-bucket-for-cloudtrail&gt; --is-multi-region-trail 
```
Enable multi-region on an existing trail:
```
aws cloudtrail update-trail --name &lt;trail-name&gt; --is-multi-region-trail
```
**Note:** Creating a CloudTrail trail via the CLI without providing any overriding options configures all `read` and `write` `Management Events` to be logged by default.</t>
  </si>
  <si>
    <t>To close this finding, please provide a screenshot or evidence showing that the CloudTrail is enabled and logging in all AWS regions. with the agency's CAP.</t>
  </si>
  <si>
    <t>Ensure that server access logging is enabled on the CloudTrail S3 bucket.
One method to achieve the recommended state is to execute the following method(s):
Perform the following to enable server access logging:
**From Console:**
1. Sign in to the AWS Management Console and open the S3 console at [https://console.aws.amazon.com/s3](https://console.aws.amazon.com/s3).
2. Under `All Buckets` click on the target S3 bucket.
3. Click on `Properties` in the top right of the console.
4. Under `Server access logging`, click `Edit`. 
5. Configure bucket logging:
 - Check the `Enabled` box.
 - Select a Target Bucket from the list.
 - Enter a Target Prefix.
6. Click `Save`.
**From Command Line:**
1. Get the name of the S3 bucket that CloudTrail is logging to:
```
aws cloudtrail describe-trails --region &lt;region-name&gt; --query trailList[*].S3BucketName
```
2. Copy and add the target bucket name at `&lt;bucket-name&gt;`, the prefix for the log file at `&lt;log-file-prefix&gt;`, and optionally add an email address in the following template, then save it as `&lt;file-name&gt;.json`:
```
{
 "LoggingEnabled": {
 "TargetBucket": "&lt;bucket-name&gt;",
 "TargetPrefix": "&lt;log-file-prefix&gt;",
 "TargetGrants": [
 {
 "Grantee": {
 "Type": "AmazonCustomerByEmail",
 "EmailAddress": "&lt;email-address&gt;"
 },
 "Permission": "FULL_CONTROL"
 }
 ]
 } 
}
```
3. Run the `put-bucket-logging` command with bucket name and `&lt;file-name&gt;.json` as input; for more information, refer to [put-bucket-logging](https://docs.aws.amazon.com/cli/latest/reference/s3api/put-bucket-logging.html):
```
aws s3api put-bucket-logging --bucket &lt;bucket-name&gt; --bucket-logging-status file://&lt;file-name&gt;.json
```</t>
  </si>
  <si>
    <t>To close this finding, please provide a screenshot or evidence showing that the Server access logging is enabled on the CloudTrail S3 bucket. with the agency's CAP.</t>
  </si>
  <si>
    <t>Ensure management console sign-in without MFA is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AWS Management Console sign-ins without MFA and uses the `&lt;trail-log-group-name&gt;` taken from audit step 1.
 ```
 aws logs put-metric-filter --log-group-name &lt;trail-log-group-name&gt; --filter-name `&lt;no-mfa-console-signin-metric&gt;` --metric-transformations metricName= `&lt;no-mfa-console-signin-metric&gt;`,metricNamespace='CISBenchmark',metricValue=1 --filter-pattern '{ ($.eventName = "ConsoleLogin") &amp;&amp; ($.additionalEventData.MFAUsed != "Yes") }'
 ```
 Or, to reduce false positives in case Single Sign-On (SSO) is used in the organization:
 ```
 aws logs put-metric-filter --log-group-name &lt;trail-log-group-name&gt; --filter-name `&lt;no-mfa-console-signin-metric&gt;` --metric-transformations metricName= `&lt;no-mfa-console-signin-metric&gt;`,metricNamespace='CISBenchmark',metricValue=1 --filter-pattern '{ ($.eventName = "ConsoleLogin") &amp;&amp; ($.additionalEventData.MFAUsed != "Yes") &amp;&amp; ($.userIdentity.type = "IAMUser") &amp;&amp; ($.responseElements.ConsoleLogin = "Success")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`&lt;no-mfa-console-signin-alarm&gt;` --metric-name `&lt;no-mfa-console-signin-metric&gt;` --statistic Sum --period 300 --threshold 1 --comparison-operator GreaterThanOrEqualToThreshold --evaluation-periods 1 --namespace 'CISBenchmark' --alarm-actions &lt;sns-topic-arn&gt;
 ```</t>
  </si>
  <si>
    <t>Ensure usage of the 'root' account is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'root' account usage and uses the `&lt;trail-log-group-name&gt;` taken from audit step 1:
 ```
 aws logs put-metric-filter --log-group-name `&lt;trail-log-group-name&gt;` --filter-name `&lt;root-usage-metric&gt;` --metric-transformations metricName= `&lt;root-usage-metric&gt;` ,metricNamespace='CISBenchmark',metricValue=1 --filter-pattern '{ $.userIdentity.type = "Root" &amp;&amp; $.userIdentity.invokedBy NOT EXISTS &amp;&amp; $.eventType != "AwsServiceEvent"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`&lt;root-usage-alarm&gt;` --metric-name `&lt;root-usage-metric&gt;` --statistic Sum --period 300 --threshold 1 --comparison-operator GreaterThanOrEqualToThreshold --evaluation-periods 1 --namespace 'CISBenchmark' --alarm-actions &lt;sns_topic_arn&gt;
 ```</t>
  </si>
  <si>
    <t>To close this finding, please provide a screenshot or evidence showing that the A CloudWatch alarm exists and is triggered for all usage of the root account. with the agency's CAP.</t>
  </si>
  <si>
    <t>Ensure IAM policy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IAM policy changes and the `&lt;trail-log-group-name&gt;` taken from audit step 1:
 ```
 aws logs put-metric-filter --log-group-name `&lt;trail-log-group-name&gt;` --filter-name `&lt;iam-changes-metric&gt;` --metric-transformations metricName= `&lt;iam-changes-metric&gt;`,metricNamespace='CISBenchmark',metricValue=1 --filter-pattern '{($.eventName=DeleteGroupPolicy)||($.eventName=DeleteRolePolicy)||($.eventName=DeleteUserPolicy)||($.eventName=PutGroupPolicy)||($.eventName=PutRolePolicy)||($.eventName=PutUserPolicy)||($.eventName=CreatePolicy)||($.eventName=DeletePolicy)||($.eventName=CreatePolicyVersion)||($.eventName=DeletePolicyVersion)||($.eventName=AttachRolePolicy)||($.eventName=DetachRolePolicy)||($.eventName=AttachUserPolicy)||($.eventName=DetachUserPolicy)||($.eventName=AttachGroupPolicy)||($.eventName=DetachGroupPolicy)}'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`&lt;iam-changes-alarm&gt;` --metric-name `&lt;iam-changes-metric&gt;`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</si>
  <si>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IAM policy changes. with the agency's CAP.</t>
  </si>
  <si>
    <t>Ensure CloudTrail configuration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CloudTrail configuration changes and the `&lt;trail-log-group-name&gt;` taken from audit step 1:
 ```
 aws logs put-metric-filter --log-group-name &lt;trail-log-group-name&gt; --filter-name &lt;cloudtrail-cfg-changes-metric&gt; --metric-transformations metricName=&lt;cloudtrail-cfg-changes-metric&gt;,metricNamespace='CISBenchmark',metricValue=1 --filter-pattern '{ ($.eventName = CreateTrail) || ($.eventName = UpdateTrail) || ($.eventName = DeleteTrail) || ($.eventName = StartLogging) || ($.eventName = StopLogging)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&lt;cloudtrail-cfg-changes-alarm&gt; --metric-name &lt;cloudtrail-cfg-changes-metric&gt;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</si>
  <si>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CloudTrail configuration changes. with the agency's CAP.</t>
  </si>
  <si>
    <t>Ensure S3 bucket policy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changes to S3 bucket policies and uses the `&lt;trail-log-group-name&gt;` taken from audit step 1:
 ```
 aws logs put-metric-filter --log-group-name &lt;trail-log-group-name&gt; --filter-name &lt;s3-bucket-policy-changes-metric&gt; --metric-transformations metricName=&lt;s3-bucket-policy-changes-metric&gt;,metricNamespace='CISBenchmark',metricValue=1 --filter-pattern '{ ($.eventSource = s3.amazonaws.com) &amp;&amp; (($.eventName = PutBucketAcl) || ($.eventName = PutBucketPolicy) || ($.eventName = PutBucketCors) || ($.eventName = PutBucketLifecycle) || ($.eventName = PutBucketReplication) || ($.eventName = DeleteBucketPolicy) || ($.eventName = DeleteBucketCors) || ($.eventName = DeleteBucketLifecycle) || ($.eventName = DeleteBucketReplication))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&lt;s3-bucket-policy-changes-alarm&gt; --metric-name &lt;s3-bucket-policy-changes-metric&gt;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</si>
  <si>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S3 bucket policy changes. with the agency's CAP.</t>
  </si>
  <si>
    <t>Ensure changes to network gateways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network gateways changes and uses the `&lt;trail-log-group-name&gt;` taken from audit step 1:
 ```
 aws logs put-metric-filter --log-group-name &lt;trail-log-group-name&gt; --filter-name &lt;network-gw-changes-metric&gt; --metric-transformations metricName=&lt;network-gw-changes-metric&gt;,metricNamespace='CISBenchmark',metricValue=1 --filter-pattern '{ ($.eventName = CreateCustomerGateway) || ($.eventName = DeleteCustomerGateway) || ($.eventName = AttachInternetGateway) || ($.eventName = CreateInternetGateway) || ($.eventName = DeleteInternetGateway) || ($.eventName = DetachInternetGateway)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&lt;network-gw-changes-alarm&gt; --metric-name &lt;network-gw-changes-metric&gt; --statistic Sum --period 300 --threshold 1 --comparison-operator GreaterThanOrEqualToThreshold --evaluation-periods 1 --namespace 'CISBenchmark' --alarm-actions &lt;sns-topic-arn&gt;
 ```
5. Implement logging and alerting mechanisms:
 ```
 aws sns create-topic --name NetworkGatewayChangesAlerts
 ```
 ```
 aws sns subscribe --topic-arn &lt;sns-topic-arn&gt; --protocol email --notification-endpoint &lt;email-address&gt;
 ```
 ```
 aws cloudwatch put-metric-alarm --alarm-name NetworkGatewayChangesAlarm --metric-name GatewayChanges --namespace AWS/EC2 --statistic Sum --period 300 --threshold 1 --comparison-operator GreaterThanOrEqualToThreshold --evaluation-periods 1 --alarm-actions &lt;sns-topic-arn&gt;
 ```</t>
  </si>
  <si>
    <t>To close this finding, please provide a screenshot or evidence showing that the A CloudWatch alarm exists and is triggered for changes to network gateways. with the agency's CAP.</t>
  </si>
  <si>
    <t>Ensure route table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route table changes and uses the `&lt;trail-log-group-name&gt;` taken from audit step 1:
 ```
 aws logs put-metric-filter --log-group-name &lt;trail-log-group-name&gt; --filter-pattern '{ ($.eventName = CreateRoute) || ($.eventName = CreateRouteTable) || ($.eventName = ReplaceRoute) || ($.eventName = ReplaceRouteTableAssociation) || ($.eventName = DeleteRouteTable) || ($.eventName = DeleteRoute) || ($.eventName = DisassociateRouteTable)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&lt;route-table-changes-alarm&gt; --metric-name &lt;route-table-changes-metric&gt;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</si>
  <si>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route table changes. with the agency's CAP.</t>
  </si>
  <si>
    <t>Ensure VPC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VPC changes and uses the `&lt;trail-log-group-name&gt;` taken from audit step 1:
 ```
 aws logs put-metric-filter --log-group-name &lt;trail-log-group-name&gt; --filter-name &lt;vpc-changes-metric&gt; --metric-transformations metricName=&lt;vpc-changes-metric&gt;,metricNamespace='CISBenchmark',metricValue=1 --filter-pattern '{ ($.eventName = CreateVpc) || ($.eventName = DeleteVpc) || ($.eventName = ModifyVpcAttribute) || ($.eventName = AcceptVpcPeeringConnection) || ($.eventName = CreateVpcPeeringConnection) || ($.eventName = DeleteVpcPeeringConnection) || ($.eventName = RejectVpcPeeringConnection) || ($.eventName = AttachClassicLinkVpc) || ($.eventName = DetachClassicLinkVpc) || ($.eventName = DisableVpcClassicLink) || ($.eventName = EnableVpcClassicLink)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&lt;vpc-changes-alarm&gt; --metric-name &lt;vpc-changes-metric&gt;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</si>
  <si>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VPC configuration changes. with the agency's CAP.</t>
  </si>
  <si>
    <t>Ensure AWS Organizations changes are monitored.
One method to achieve the recommended state is to execute the following method(s):
If you are using CloudTrail trails and CloudWatch, perform the following steps to set up the metric filter, alarm, SNS topic, and subscription:
1. Create a metric filter based on the provided filter pattern that checks for AWS Organizations changes and uses the `&lt;trail-log-group-name&gt;` taken from audit step 1:
 ```
 aws logs put-metric-filter --log-group-name &lt;trail-log-group-name&gt; --filter-name &lt;organizations-changes&gt; --metric-transformations metricName=&lt;organizations-changes&gt;,metricNamespace='CISBenchmark',metricValue=1 --filter-pattern '{ ($.eventSource = organizations.amazonaws.com) &amp;&amp; (($.eventName = "AcceptHandshake") || ($.eventName = "AttachPolicy") || ($.eventName = "CreateAccount") || ($.eventName = "CreateOrganizationalUnit") || ($.eventName = "CreatePolicy") || ($.eventName = "DeclineHandshake") || ($.eventName = "DeleteOrganization") || ($.eventName = "DeleteOrganizationalUnit") || ($.eventName = "DeletePolicy") || ($.eventName = "DetachPolicy") || ($.eventName = "DisablePolicyType") || ($.eventName = "EnablePolicyType") || ($.eventName = "InviteAccountToOrganization") || ($.eventName = "LeaveOrganization") || ($.eventName = "MoveAccount") || ($.eventName = "RemoveAccountFromOrganization") || ($.eventName = "UpdatePolicy") || ($.eventName = "UpdateOrganizationalUnit")) }'
 ```
 **Note**: You can choose your own `metricName` and `metricNamespace` strings. Using the same `metricNamespace` for all Foundations Benchmark metrics will group them together.
2. Create an SNS topic that the alarm will notify:
 ```
 aws sns create-topic --name &lt;sns-topic-name&gt;
 ```
 **Note**: You can execute this command once and then reuse the same topic for all monitoring alarms.
 **Note**: Capture the `TopicArn` that is displayed when creating the SNS topic in step 2.
3. Create an SNS subscription for the topic created in step 2:
 ```
 aws sns subscribe --topic-arn &lt;sns-topic-arn&gt; --protocol &lt;sns-protocol&gt; --notification-endpoint &lt;sns-subscription-endpoints&gt;
 ```
 **Note**: You can execute this command once and then reuse the same subscription for all monitoring alarms.
4. Create an alarm that is associated with the CloudWatch Logs metric filter created in step 1 and the SNS topic created in step 2:
 ```
 aws cloudwatch put-metric-alarm --alarm-name &lt;organizations-changes&gt; --metric-name &lt;organizations-changes&gt; --statistic Sum --period 300 --threshold 1 --comparison-operator GreaterThanOrEqualToThreshold --evaluation-periods 1 --namespace 'CISBenchmark' --alarm-actions &lt;sns-topic-arn&gt;
 ```</t>
  </si>
  <si>
    <t>To close this finding, please provide a screenshot or evidence showing that the A CloudWatch alarm exists and is triggered for AWS Organizations configuration changes. with the agency's CAP.</t>
  </si>
  <si>
    <t>Ensure no Network ACLs allow ingress from 0.0.0.0/0 to remote server administration ports.
One method to achieve the recommended state is to execute the following method(s):
**From Console:**
Perform the following steps to remediate a network ACL:
1. Login to the AWS VPC Console at https://console.aws.amazon.com/vpc/home.
2. In the left pane, click `Network ACLs`.
3. For each network ACL that needs remediation, perform the following:
 - Select the network ACL.
 - Click the `Inbound Rules` tab.
 - Click `Edit inbound rules`.
 - Either A) update the Source field to a range other than 0.0.0.0/0, or B) click `Delete` to remove the offending inbound rule.
 - Click `Save`.</t>
  </si>
  <si>
    <t>To close this finding, please provide a screenshot or evidence showing that the No Network ACLs allow unrestricted ingress (0.0.0.0/0) to remote server administration ports. with the agency's CAP.</t>
  </si>
  <si>
    <t>Ensure no security groups allow ingress from 0.0.0.0/0 to remote server administration ports.
One method to achieve the recommended state is to execute the following method(s):
**From Console:**
Perform the following to implement the prescribed state:
1. Login to the AWS VPC Console at [https://console.aws.amazon.com/vpc/home](https://console.aws.amazon.com/vpc/home).
2. In the left pane, click `Security Groups`.
3. For each security group, perform the following:
 - Select the security group.
 - Click the `Inbound Rules` tab.
 - Click the `Edit inbound rules` button.
 - Identify the rules to be edited or removed.
 - Either A) update the Source field to a range other than 0.0.0.0/0, or B) click `Delete` to remove the offending inbound rule.
 - Click `Save rules`.
**From Command Line:**
1. Check all security groups for insecure inbound rules allowing traffic from 0.0.0.0/0:
```
aws ec2 describe-security-group-rules --query 'SecurityGroupRules[?CidrIpv4 == "0.0.0.0/0" &amp;&amp; IsEgress == `false`]' --output json
```
2. Delete the insecure rule(s) based on their rule ID:
```
aws ec2 delete-security-group-rules --group-id &lt;security_group_id&gt; --security-group-rule-ids &lt;rule_id_to_delete&gt;
```
3. Recreate necessary security group rules:
```
aws ec2 authorize-security-group-ingress --group-id &lt;security_group_id&gt; --protocol &lt;tcp、udp、icmp or all&gt; --port &lt;port&gt; --cidr &lt;souce_cidr&gt;
```</t>
  </si>
  <si>
    <t>To close this finding, please provide a screenshot or evidence showing that the No security groups allow unrestricted ingress from 0.0.0.0/0 to remote server administration ports. with the agency's CAP.</t>
  </si>
  <si>
    <t>Ensure no security groups allow ingress from ::/0 to remote server administration ports.
One method to achieve the recommended state is to execute the following method(s):
**From Console:**
Perform the following to implement the prescribed state:
1. Login to the AWS VPC Console at [https://console.aws.amazon.com/vpc/home](https://console.aws.amazon.com/vpc/home).
2. In the left pane, click `Security Groups`.
3. For each security group, perform the following:
 - Select the security group.
 - Click the `Inbound Rules` tab.
 - Click the `Edit inbound rules` button.
 - Identify the rules to be edited or removed.
 - Either A) update the Source field to a range other than ::/0, or B) Click `Delete` to remove the offending inbound rule.
 - Click `Save rules`.
**From Command Line:**
1. Check all security groups for insecure inbound rules that allow traffic from ::/0 .
```
aws ec2 describe-security-group-rules --query 'SecurityGroupRules[?CidrIpv6 == `::/0` &amp;&amp; IsEgress == `false`]' --output json
```
2. Delete the insecure rule(s) based on the rule ID:
```
aws ec2 delete-security-group-rules --group-id &lt;security_group_id&gt; --security-group-rule-ids &lt;rule_id_to_delete&gt;
```
3. Recreate necessary security group rules:
```
aws ec2 authorize-security-group-ingress --group-id &lt;security_group_id&gt; --protocol &lt;tcp, udp, icmp or all&gt; --port &lt;port_number&gt; --cidr &lt;source_cidr&gt;
```</t>
  </si>
  <si>
    <t>To close this finding, please provide a screenshot or evidence showing that the No security groups allow unrestricted ingress from ::/0 to remote server administration ports. with the agency's CAP.</t>
  </si>
  <si>
    <t>Ensure that the EC2 Metadata Service only allows IMDSv2.
One method to achieve the recommended state is to execute the following method(s):
From Console:
1. Sign in to the AWS Management Console and navigate to the EC2 dashboard at [https://console.aws.amazon.com/ec2/](https://console.aws.amazon.com/ec2/).
2. In the left navigation panel, under the `INSTANCES` section, choose `Instances`.
3. Select the EC2 instance that you want to examine.
4. Choose `Actions &gt; Instance Settings &gt; Modify instance metadata options`.
5. Set `Instance metadata service` to `Enable`.
6. Set `IMDSv2` to `Required`.
7. Repeat steps 1-6 to perform the remediation process for other EC2 instances in all applicable AWS region(s).
From Command Line:
1. Run the `describe-instances` command, applying the appropriate filters to list the IDs of all existing EC2 instances currently available in the selected region:
 ``` 
 aws ec2 describe-instances --region &lt;region-name&gt; --output table --query "Reservations[*].Instances[*].InstanceId"
 ```
2. The command output should return a table with the requested instance IDs.
3. Run the `modify-instance-metadata-options` command with an instance ID obtained from the previous step to update the Instance Metadata Version:
 ```
 aws ec2 modify-instance-metadata-options --instance-id &lt;instance-id&gt; --http-tokens required --region &lt;region-name&gt;
 ```
4. Repeat steps 1-3 to perform the remediation process for other EC2 instances in the same AWS region.
5. Change the region by updating `--region` and repeat the process for other regions.</t>
  </si>
  <si>
    <t>To close this finding, please provide a screenshot or evidence showing that the EC2 instances are configured to require IMDSv2 (Instance Metadata Service v2) only. with the agency's CAP.</t>
  </si>
  <si>
    <t>Ensure EBS volume encryption is enabled in all regions.
One method to achieve the recommended state is to execute the following method(s):
**From Console:**
1. Login to the AWS Management Console and open the Amazon EC2 console using https://console.aws.amazon.com/ec2/.
2. Under `Account attributes`, click `Data protection and security`.
3. Under `EBS encryption`, Click `Manage`.
4. Check the `Enable` box to default encryption.
5. Click `Update EBS encryption`.
6. Repeat for each region in which EBS volume encryption is not enabled by default.
**Note:** EBS volume encryption is configured per region.
**From Command Line:**
1. Run the following command:
 ```
 aws --region &lt;region&gt; ec2 enable-ebs-encryption-by-default
 ```
2. Verify that `"EbsEncryptionByDefault": true` is displayed.
3. Repeat for each region in which EBS volume encryption is not enabled by default.
**Note:** EBS volume encryption is configured per region.</t>
  </si>
  <si>
    <t>To close this finding, please provide a screenshot or evidence showing that the EBS volume encryption is enabled in all regions using FIPS 140-2/140-3 validated encryption. with the agency's CAP.</t>
  </si>
  <si>
    <t>Ensure CIFS access is restricted to trusted networks to prevent unauthorized access.
One method to achieve the recommended state is to execute the following method(s):
**From Console:**
1. Login to the AWS Management Console.
2. Navigate to the EC2 Dashboard and select the Security Groups section under `Network &amp; Security`.
3. Identify the security group that allows unrestricted ingress on port 445.
4. Select the security group and click the `Edit Inbound Rules` button.
5. Locate the rule allowing unrestricted access on port 445 (typically listed as `0.0.0.0/0` or `::/0`).
6. Modify the rule to restrict access to specific IP ranges or trusted networks only.
7. Save the changes to the security group.
**From Command Line:**
1. Run the following command to remove or modify the unrestricted rule for CIFS access:
 ```
 aws ec2 revoke-security-group-ingress --region &lt;region-name&gt; --group-id &lt;security-group-id&gt; --protocol tcp --port 445 --cidr 0.0.0.0/0
 ```
 - Optionally, run the `authorise-security-group-ingress` command to create a new rule, specifying a trusted CIDR range instead of `0.0.0.0/0`.
2. Confirm the changes by describing the security group again and ensuring the unrestricted access rule has been removed or appropriately restricted:
 ```
 aws ec2 describe-security-groups --region &lt;region-name&gt; --group-ids &lt;security-group-id&gt; --query "SecurityGroups[*].IpPermissions[?((IpProtocol=='-1') || (FromPort&lt;=\`445\` &amp;&amp; ToPort&gt;=\`445\`))].{IpProtocol:IpProtocol,FromPort:FromPort,ToPort:ToPort,CIDRv4:IpRanges[*].CidrIp,CIDRv6:Ipv6Ranges[*].CidrIpv6}"
 ```
3. Repeat the remediation for other security groups and regions as necessary.</t>
  </si>
  <si>
    <t>To close this finding, please provide a screenshot or evidence showing that the CIFS access is restricted to trusted networks only. with the agency's CAP.</t>
  </si>
  <si>
    <t>Ensure Tag Policies are Enabled.
One method to achieve the recommended state is to execute the following method(s):
**From the Console:**
You must sign in as an IAM user, assume an IAM role, or sign in as the root user (not recommended) in the organization’s management account.
1. Login to AWS Organizations using `https://console.aws.amazon.com/organizations/`
2. In the Left pane click on `Policies`
3. Click on `Tag policies`
4. Click on `Enable Tag Policies`
5. The page is update with a list of the Available policies and the ability to create one.
**From the Command Line:**
You must use an IAM user, assume an IAM role, or sign in as the root user (not recommended) in the organization’s management account.
1. Run the `enable-policy-type` command
```
aws organizations enable-policy-type --root-id &lt;RootID&gt; --policy-type TAG_POLICIES
```
The list of PolicyTypes in the output will now include the specified policy type with the Status of ENABLED.</t>
  </si>
  <si>
    <t>To close this finding, please provide a screenshot or evidence showing that the Tag policies are enabled in AWS Organizations to enforce standardized tagging across all EC2 resources. with the agency's CAP.</t>
  </si>
  <si>
    <t>Ensure an Organizational EC2 Tag Policy has been Created.
One method to achieve the recommended state is to execute the following method(s):
**From the Console:**
You must sign in as an IAM user, assume an IAM role, or sign in as the root user (not recommended) in the organization’s management account.
To create a tag policy
1. Login to the AWS Organizations using `https://console.aws.amazon.com/organizations/`
2. Left hand side Click on `Policies`
3. Under `Support policy types` click on `Tag policies`
4. Under `Available policies` click on `Create policy`
5. Enter policy name
6. Enter policy description (Indicate this is the EC2 tag policy)
7. For New tag key 1, specify the name of a tag key to add.
8. For `Tag key capitalization compliance` select the box for Use the capitalization to enable this option mandating a specific capitalization for the tag key 
using this policy.
9. For `Resource types to enforce` check the box for `Prevent non-compliant operations for this tag`
10. Click on `Specify resource types`
11. Expand EC2
12. Select ec2:image, ec2:instance, ec2:reserved-instances
13. Click `Save changes`
14. Click `Create policy`</t>
  </si>
  <si>
    <t>To close this finding, please provide a screenshot or evidence showing that the An organizational EC2 tag policy has been created and applied to enforce consistent tagging standards across all accounts. with the agency's CAP.</t>
  </si>
  <si>
    <t>Ensure no AWS EC2 Instances are Older than 180 days.
One method to achieve the recommended state is to execute the following method(s):
**From the Console:**
1. Login to EC2 using `https://console.aws.amazon.com/ec2/`
2. On the left Click `INSTANCES`, click `Instances`.
3. Select the `EC2 instance` identified above in the audit. The Instance State must be 'running'.
4. Click `Actions`, click `Instance State`, click `Stop`.
5. Wait for the Instance State to read 'stopped'.
6. Click 'Actions' click 'Instance State', click 'Start'
7. Select the Description tab.
8. Check the Launch time.
Confirm that the instance active age is now set to today's date and time.</t>
  </si>
  <si>
    <t>To close this finding, please provide a screenshot or evidence showing that the No EC2 instances are older than 180 days, or instances older than 180 days have documented business justification. with the agency's CAP.</t>
  </si>
  <si>
    <t>Ensure Default EC2 Security groups are not being used..
One method to achieve the recommended state is to execute the following method(s):
**From the Console:**
1. Login to EC2 using `https://console.aws.amazon.com/ec2/`
2. On the left Click `Network &amp; Security`, click `Security Groups`.
3. Select `Security Groups`
4. Click on the `default Security Group` you want to review.
4. Click `Actions`, `View details`.
5. Select the `Inbound rules` tab
6. Click on `Edit inbound rules`
7. Click on `Delete` for all the rules listed
8. Once there are no rules listed click on 'Save rules`
8. Repeat steps no. 3 – 8 for any other default security groups listed.</t>
  </si>
  <si>
    <t>To close this finding, please provide a screenshot or evidence showing that the EC2 instances are not using default security groups and instead use custom security groups with specific rules. with the agency's CAP.</t>
  </si>
  <si>
    <t>Ensure unused ENIs are removed.
One method to achieve the recommended state is to execute the following method(s):
**From the Console:**
1. Login to EC2 using `https://console.aws.amazon.com/ec2/`
2. On the left Click `NETWORK &amp; SECURITY`, click `Network Interfaces`.
3. Select the ENI that you want to remove
4. Click 'Actions', then 'delete'
5. Click `Delete`
6. Repeat steps 3 - 5 any other `ENIs` listed in the audit within the current region.
**NOTE** Repeat the audit process for all other regions used.
**From the CLI**
1. Run the delete-network-interface command with the ENI names collected above in the audit.
```
aws ec2 delete-network-interface --region us-east-1 --network-interface-id eni-1234abcd
```
2. This will remove the ENI that is not being used.
3. Repeat steps 1 - 2 for any `ENIs` within the current region.
**NOTE** Repeat the audit process for all other regions used.</t>
  </si>
  <si>
    <t>To close this finding, please provide a screenshot or evidence showing that the All unused Elastic Network Interfaces (ENIs) have been identified and removed from the environment. with the agency's CAP.</t>
  </si>
  <si>
    <t>Ensure instances stopped for over 90 days are removed.
One method to achieve the recommended state is to execute the following method(s):
**From the Console**
1. Login to the EC2 console at https://console.aws.amazon.com/ec2/.
2. In the left pane, click `Instances`, click `Instances`.
3. Select the Instance for that hasn't been used for over 90 days.
4. Under the `Details` tab
5. Click `Instance state`, click `Terminate instance`.
6. Click `Terminate`.
7.Repeat steps no. 3 – 6 the other instances with a launch date equal to or over 90 days.
Repeat all steps for the other regions.</t>
  </si>
  <si>
    <t>To close this finding, please provide a screenshot or evidence showing that the Instances stopped for over 90 days have been reviewed and removed unless documented as required for business purposes. with the agency's CAP.</t>
  </si>
  <si>
    <t>Ensure EBS volumes attached to an EC2 instance is marked for deletion upon instance termination.
One method to achieve the recommended state is to execute the following method(s):
**From the Console:**
1. At this time the `delete on termination` setting for existing instances can only be changed using AWS CLI.
**From the CLI**
1. Run the modify-instance-attribute command using the list of instances collected in the audit.
```
aws ec2 modify-instance-attribute --instance-id i-123456abcdefghi0 --block-device-mappings "[{\"DeviceName\": \"/dev/sda\",\"Ebs\":{\"DeleteOnTermination\":true}}]"
```
2. Repeat steps no. 1 with the other instances discovered in all `AWS regions`.
**Note - If you get any errors running the modify-instance-attribute command confirm the instance id and the Device Name for that instance is correct. The above command is referencing the typical default device name.</t>
  </si>
  <si>
    <t>To close this finding, please provide a screenshot or evidence showing that the EBS volumes attached to EC2 instances are configured with 'DeleteOnTermination' attribute set to true for proper cleanup. with the agency's CAP.</t>
  </si>
  <si>
    <t>Ensure Secrets and Sensitive Data are not stored directly in EC2 User Data.
One method to achieve the recommended state is to execute the following method(s):
**From the Console**
1. Login to AWS Console using `https://console.aws.amazon.com`
2. Click `All services` and click `EC2` under Compute.
3. Click on `Instances`.
4. If the instance is currently running, stop the instance first.
**Note:** ensure there is no negative impact from stopping the instance prior to stopping the instance. 
5. For each instance, click `Actions` -&gt; `Instance Settings` -&gt; `Edit user data`
6. For each instance, edit the user data to ensure there are no secrets or sensitive data stored. A Secret Management solution such as AWS Secrets Manager can be used here as a more secure mechanism of storing necessary sensitive data.
7. Repeat this remediation for all the other AWS regions.
**Note:** If the ec2 instances are created via automation or infrastructure-as-code, edit the user data in those pipelines and code.</t>
  </si>
  <si>
    <t>To close this finding, please provide a screenshot or evidence showing that the EC2 user data does not contain secrets or sensitive data; AWS Secrets Manager or Parameter Store is used instead. with the agency's CAP.</t>
  </si>
  <si>
    <t>Ensure EC2 Auto Scaling Groups Propagate Tags to EC2 Instances that it launches.
One method to achieve the recommended state is to execute the following method(s):
**AWS Console**
1. Login to AWS Console using https://console.aws.amazon.com
2. Click All services and click EC2 under Compute.
3. Select Auto Scaling Groups.
4. Click `Edit` for each Auto Scaling Group.
5. Check the `Tag new instances` Box for the Auto Scaling Group.
6. Click `Update`.
7. Repeat Steps 1-6 for each AWS Region used.
**AWS CLI**
1. Run `aws autoscaling create-or-update-tags` for tags that are not set to `PropogateAtLaunch` for each Auto Scaling Group that does not have this property set to true.
```
aws autoscaling create-or-update-tags \
 --tags ResourceId=example-autoscaling-group,ResourceType=auto-scaling-group,Key=TagKey,Value=TagValue,PropagateAtLaunch=true 
```
2. Repeat Step 1 for each AWS Region used.</t>
  </si>
  <si>
    <t>To close this finding, please provide a screenshot or evidence showing that the EC2 Auto Scaling Groups are configured to propagate tags to all EC2 instances launched by the group. with the agency's CAP.</t>
  </si>
  <si>
    <t>Ensure Consistent Naming Convention is used for Organizational AMI.
One method to achieve the recommended state is to execute the following method(s):
If the AMI Name for an AMI doesn't follow Organization policy
Perform the following to copy and rename the AMI:
**From the Console:**
1. Login to the EC2 console at `https://console.aws.amazon.com/ec2/`.
2. In the left pane click `Images`, click `AMIs`.
3. Select the AMI that does not comply to the naming policy.
4. Click on `Actions`.
5. Click on `Copy AMI`.
```
 Destination region - Select the region the AMI is in.
 Name - `Enter the new Name`
 Description - `Enter the new description`
 Encryption - `Select` if it matches your image policy
```
6. Click on Copy AMI
```
Once the AMI has finished copying.
```
7. Select the AMI that does not comply to the naming policy.
8. Click on `Actions`.
9. Click on `Deregister`</t>
  </si>
  <si>
    <t>To close this finding, please provide a screenshot or evidence showing that the A consistent naming convention is established and enforced for all organizational Amazon Machine Images (AMIs). with the agency's CAP.</t>
  </si>
  <si>
    <t>Ensure Amazon Machine Images (AMIs) are encrypted.
One method to achieve the recommended state is to execute the following method(s):
Perform the following to encrypt AMI EBS Snapshots:
**From the Console:**
1. Login to the EC2 console at `https://console.aws.amazon.com/ec2/`.
2. In the left pane click on `AMIs`.
3. Select the AMI that does not comply to the encryption policy.
4. Click on `Actions`.
5. Click on `Copy AMI`.
```
 Destination region - `Select the region the AMI is in`.
 Name - `Enter the new Name`
 Description - `Enter the new description`
 Encryption - `Select` Encrypt target EBS snapshots
```
6. Click on Copy AMI
Once the AMI has finished copying.
7. Select the AMI that does not have encrypted EBS snapshots.
8. Click on `Actions`.
9. Click on `Deregister`
**From the Command Line:**
1. Run the aws ec2 copy-image command to copy AMI with encrypted block device
```
aws ec2 copy-image --name &lt;New_AMI_Name&gt; --source-image-id &lt;Image-ID&gt; --source-region &lt;region&gt; --encrypted 
```
2. Run aws ec2 deregister-image to deregister older AMIs
```
aws ec2 deregister-image --image-id &lt;Image-ID&gt;
```</t>
  </si>
  <si>
    <t>To close this finding, please provide a screenshot or evidence showing that the All Amazon Machine Images (AMIs) are encrypted using AWS KMS customer-managed keys to protect image data. with the agency's CAP.</t>
  </si>
  <si>
    <t>Ensure Only Approved Amazon Machine Images (AMIs) are Used.
One method to achieve the recommended state is to execute the following method(s):
Perform the following to remove unauthorized AMIs.
**From the Console:**
1. Login to the EC2 console at `https://console.aws.amazon.com/ec2/`.
2. In the left pane click on `Images`.
3. Then choose `AMIs`
4. Confirm that `Owned by me` is selected
5. Review the list of AMIs.
6. Confirm that the AMIs listed are all approved for use
7. If an AMI is listed that is not approved select it.
8. Click on `Actions` and choose `Deregister`
After all unauthorized AMIs have been De-registered review all EC2 instances.
1. Click on `Instances`
2. Then choose `Instances`
3. Select the `EC2 instance` for review.
4. In the `Details` tab review:
```
 AMI Name
 AMI location
```
5. If this information is listed as not available this instance was built with an unauthorized AMI.
6. Follow organization steps to secure this instance and replace it with an instance built from an approved AMI if applicable.
7. Repeat steps 3 – 6 to verify all instance have been created with approved AMIs
Repeat the process for all other regions.</t>
  </si>
  <si>
    <t>To close this finding, please provide a screenshot or evidence showing that the Only approved AMIs from the organizational catalog are used for launching EC2 instances. with the agency's CAP.</t>
  </si>
  <si>
    <t>Ensure Images (AMI) are not older than 90 days.
One method to achieve the recommended state is to execute the following method(s):
Perform these steps if the Creation date is older than 90 days.
**From the Console**
1. Login to the EC2 console at https://console.aws.amazon.com/ec2/.
2. In the left pane, under `Images`, click `AMIs`.
3. Select the AMI to be updated.
4. Click on Launch
5. Go through the EC2 Instance creation process.
6. Apply all system, security and application updates that are applicable to the EC2 instance.
7. Once completed click on `Instance state`, `Stop instance1.
8. Click on `Actions`, `Image and templates`, `Create image`
9. Once the image process has complete return to the AMI list but clicking on `Images`, `AMIs`
10. Select the AMI that is older than 90 days.
12. Click on `Actions`, `Deregister`
Repeat these steps for any other AMIs older than 90 days.</t>
  </si>
  <si>
    <t>To close this finding, please provide a screenshot or evidence showing that the All AMIs in use are less than 90 days old or have documented justification for extended use with current security patches. with the agency's CAP.</t>
  </si>
  <si>
    <t>Ensure Images are not Publicly Available.
One method to achieve the recommended state is to execute the following method(s):
Perform the steps below to set an AMIs to Private.
**From the Console**
1. Login to the EC2 console at `https://console.aws.amazon.com/ec2/`.
2. In the left pane, under `Images`, click `AMIs`.
3. Confirm the `Owned by me` is set.
4. Select the AMI from the list.
5. Click on the `Permissions` Tab
6. Click on `Edit`
7. Click on the radio button `Private`
Add AWS Account Number if you have a need to share with other Internal AWS accounts that your Organization owns.</t>
  </si>
  <si>
    <t>To close this finding, please provide a screenshot or evidence showing that the All organizational AMIs have appropriate permissions and are not publicly accessible. with the agency's CAP.</t>
  </si>
  <si>
    <t>Ensure EBS volume encryption is enabled.
One method to achieve the recommended state is to execute the following method(s):
**From Console:**
1. Login to the EC2 console using https://console.aws.amazon.com/ec2/
2. Under `Account attributes`, click `EBS encryption`.
3. Click `Manage`.
4. Click the `Enable` checkbox.
5. Click `Update EBS encryption`
6. Repeat for every region requiring the change.
**Note:** EBS volume encryption is configured per region.
**From Command Line:**
1. Run 
```
aws --region &lt;region&gt; ec2 enable-ebs-encryption-by-default
```
2. Verify that `"EbsEncryptionByDefault": true` is displayed.
3. Repeat every region requiring the change.
**Note:** EBS volume encryption is configured per region.</t>
  </si>
  <si>
    <t>To close this finding, please provide a screenshot or evidence showing that the EBS volume encryption is enabled by default in all regions to ensure all new volumes are encrypted. with the agency's CAP.</t>
  </si>
  <si>
    <t>Ensure Public Access to EBS Snapshots is Disabled.
One method to achieve the recommended state is to execute the following method(s):
Perform the following to set a snapshot to private:
**From the Console**
1. Login to the EC2 console at `https://console.aws.amazon.com/ec2/`.
2. In the left pane click `Snapshots`.
3. Select the `snapshot` then click 'Actions`, `Modify Permissions`.
4. Click the radio button for `Private`
5. Click `Save`
6. Repeat for any additional Snapshots, Regions and AWS accounts.
**From the CLI**
1. For each snapshot, run 
```
aws ec2 modify-snapshot-attribute \
 --snapshot-id &lt;snapshot-ID&gt; \
 --attribute createVolumePermission \
 --operation remove --group-name all 
```</t>
  </si>
  <si>
    <t>To close this finding, please provide a screenshot or evidence showing that the All EBS snapshots are private and do not allow public access or sharing with unauthorized AWS accounts. with the agency's CAP.</t>
  </si>
  <si>
    <t>Ensure EBS volume snapshots are encrypted.
One method to achieve the recommended state is to execute the following method(s):
**From Console:**
1. Login to the EC2 console using `https://console.aws.amazon.com/ec2/`
2. Under `Elastic Block Store, click `Snapshots`.
3. Select the snapshot you want to encrypt.
4. Click on `Actions` select `Copy`.
```
Confirm `Snapshot ID`
Set the `Destination Region`
Update the `Description`
Select the check box for `Encryption`
```
5. Check the box for `Encrypt this snapshot`
6. Set the `Master Key`
7. Click on `Copy`
8. Repeat steps 3-7 for the snapshots that need to be encrypted.
9. Delete any of the unencrypted snapshots that are not longer needed.
**Note:** EBS snapshot volume encryption is configured per snapshot.
**From Command Line:**
Using the snapshot ids gathered from the Audit section
1. Run - copy-snapshot
```
aws ec2 copy-snapshot --source-region &lt;region&gt; --source-snapshot-id &lt;snap-id&gt; --description "Name of the new snapshot" --encrypted
```
2. This will copy the existing unencrypted snapshot and set it to encrypted
The output will show the new SnapshotId
3. Run - describe-snapshots
```
aws ec2 describe-snapshots --owner-ids &lt;account id&gt; --filter Name=status,Values=completed --query "Snapshots[*].{ID:SnapshotId}"
```
Once the new Snapshot shows in the list confirm encryption is set
4. Run - describe-snapshots
```
aws ec2 describe-snapshots --snapshot-id &lt;snap-name&gt; --query "Snapshots[*].{Encrypt:Encrypted}"
```
5.Repeat steps 1-4 for the snapshots that need to be encrypted.
Delete snapshots that are no longer needed.
6. Run - delete-snapshot
```
aws ec2 delete-snapshot --snapshot-id &lt;snap-name&gt;
```
7. Repeat for all unencrypted snapshots that have been copied and encrypted.
**Note:** EBS snapshot volume encryption is configured per snapshot.</t>
  </si>
  <si>
    <t>To close this finding, please provide a screenshot or evidence showing that the All EBS volume snapshots are encrypted using AWS KMS customer-managed keys. with the agency's CAP.</t>
  </si>
  <si>
    <t>Ensure unused EBS volumes are removed.
One method to achieve the recommended state is to execute the following method(s):
**From Console:**
1. Login to the EC2 console using `https://console.aws.amazon.com/ec2/`
2. Under `Elastic Block Store`, click `Volumes`.
3. Find the `State` column
4. Sort by `Available`
5. Select the Volume that you want to delete.
6. Click `Actions`, `Delete volume`, `Yes, Delete`
**Note:** EBS volumes can be in different regions. Make sure to review all the regions being utilized.
**From Command Line:**
Using the list of `available volumes` identified in the Audit above
1. Run the delete-volume command
```
aws ec2 delete-volume --volume-id &lt;vol-name&gt;
```
2. This will delete the volume identified.
**Note:** Using this command will not prompt you for confirmation. It will delete the volume and you will not be able to recover it.
Please make sure you have the correct volume and that you have created a snapshot if it is something that needs to be archived.
**Note:** EBS volumes can be in different regions. Make sure to review all the regions being utilized.</t>
  </si>
  <si>
    <t>To close this finding, please provide a screenshot or evidence showing that the Unused EBS volumes (not attached to instances) have been identified and removed to reduce costs and attack surface. with the agency's CAP.</t>
  </si>
  <si>
    <t>Ensure Amazon ECS task definitions using 'host' network mode do not allow privileged or root user access to the host.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`privileged` to `false`, or remove `"privileged": true`.
1. For each element under `containerDefinitions`, set `user` to an appropriate non-root user, or remove `"user": "root"`.
1. Click `Create`.
1. Repeat steps 1-9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</si>
  <si>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ECS task definitions using 'host' network mode do not grant privileged access or allow root user access to the host. with the agency's CAP.</t>
  </si>
  <si>
    <t>Ensure 'assignPublicIp' is set to 'DISABLED' for Amazon ECS services.
One method to achieve the recommended state is to execute the following method(s):
**From Command Line:**
For each service requiring remediation, run the following command to set `assignPublicIp` to `DISABLED`:
```
aws ecs update-service --cluster &lt;cluster-arn&gt; --service &lt;service-arn&gt; --network-configuration '{"awsvpcConfiguration":{"subnets":["&lt;subnet-id&gt;"],"securityGroups":["&lt;security-group-id&gt;"],"assignPublicIp":"DISABLED"}}'
```</t>
  </si>
  <si>
    <t>To close this finding, please provide a screenshot or evidence showing that the ECS services have 'assignPublicIp' set to 'DISABLED' to prevent containers from receiving public IP addresses. with the agency's CAP.</t>
  </si>
  <si>
    <t>Ensure Amazon ECS task definitions do not have 'pidMode' set to 'host'.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Set `pidMode` to `task`, or remove the `pidMode` parameter as appropriate.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</si>
  <si>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ECS task definitions do not have 'pidMode' set to 'host', maintaining process namespace isolation. with the agency's CAP.</t>
  </si>
  <si>
    <t>Ensure Amazon ECS task definitions do not have 'privileged' set to 'true'.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`privileged` to `false`, or remove `"privileged": true`.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</si>
  <si>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ECS task definitions do not have the 'privileged' flag set to 'true' for containers. with the agency's CAP.</t>
  </si>
  <si>
    <t>Ensure 'readonlyRootFilesystem' is set to 'true' for Amazon ECS task definitions.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`readonlyRootFilesystem` to `true`.
1. Click Create.
1. Repeat steps 1-8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</si>
  <si>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ECS task definitions have 'readonlyRootFilesystem' set to 'true' to prevent container filesystem modifications. with the agency's CAP.</t>
  </si>
  <si>
    <t>Ensure secrets are not passed as container environment variables in Amazon ECS task definitions.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in the `environment` parameter, remove any objects with a `name` matching `AWS_ACCESS_KEY_ID`, `AWS_SECRET_ACCESS_KEY`, or `ECS_ENGINE_AUTH_DATA`.
1. Click `Create`.
1. Repeat steps 1-8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</si>
  <si>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Secrets are not passed as plain text environment variables; AWS Secrets Manager or Systems Manager is used instead. with the agency's CAP.</t>
  </si>
  <si>
    <t>Ensure logging is configured for Amazon ECS task definitions.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again.
1. For at least one container, under `Logging` &gt; `Log collection`, check the box next to `Use log collection` and further configure the log collection options as needed.
1. Click Create.
1. Repeat steps 1-8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</si>
  <si>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Logging is properly configured for all ECS task definitions using CloudWatch Logs or other centralized logging. with the agency's CAP.</t>
  </si>
  <si>
    <t>Ensure Amazon ECS Fargate services are using the latest Fargate platform version.
One method to achieve the recommended state is to execute the following method(s):
**From Console:**
1. Login to the ECS console using https://console.aws.amazon.com/ecs/.
1. In the left panel, click `Clusters`.
1. Click the name of a cluster.
1. Under `Services`, from the `Filter launch type` drop-down menu, select `FARGATE`.
1. Click the name of a service.
1. Click `Update service`.
1. Expand the `Compute configuration (advanced)` section.
1. Under `Platform version`, select `LATEST` from the drop-down menu.
1. Click `Update`.
1. Repeat steps 1-9 for each ECS cluster and Fargate service requiring remediation.
**From Command Line:**
For each service requiring remediation, run the following command to set `platformVersion` to `LATEST`:
```
aws ecs update-service --cluster &lt;cluster-arn&gt; --service &lt;service-arn&gt; --platform-version LATEST
```</t>
  </si>
  <si>
    <t>To close this finding, please provide a screenshot or evidence showing that the ECS Fargate services are running on the latest Fargate platform version to receive security and feature updates. with the agency's CAP.</t>
  </si>
  <si>
    <t>Ensure Amazon ECS services are tagged.
One method to achieve the recommended state is to execute the following method(s):
**From Console:**
1. Login to the ECS console using https://console.aws.amazon.com/ecs/.
1. In the left panel, click `Clusters`.
1. Click the name of a cluster.
1. Under `Services`, click the name of a service.
1. Click `Tags`.
1. Click `Manage tags`.
1. Click `Add tag`.
1. Provide a `Key` and optional `Value` for the tag.
1. Click `Save`.
1. Repeat steps 1-9 for each ECS cluster and service requiring remediation.</t>
  </si>
  <si>
    <t>To close this finding, please provide a screenshot or evidence showing that the All ECS services have appropriate tags applied for inventory management and cost allocation. with the agency's CAP.</t>
  </si>
  <si>
    <t>Ensure Amazon ECS clusters are tagged.
One method to achieve the recommended state is to execute the following method(s):
**From Console:**
1. Login to the ECS console using https://console.aws.amazon.com/ecs/.
1. In the left panel, click `Clusters`.
1. Click the name of a cluster.
1. Click `Tags`.
1. Click `Manage tags`.
1. Click `Add tag`.
1. Provide a `Key` and optional `Value` for the tag.
1. Click `Save`.
1. Repeat steps 1-8 for each ECS cluster requiring remediation.</t>
  </si>
  <si>
    <t>To close this finding, please provide a screenshot or evidence showing that the All ECS clusters have appropriate tags applied for inventory management and cost allocation. with the agency's CAP.</t>
  </si>
  <si>
    <t>Ensure Amazon ECS task definitions are tagged.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again.
1. Expand the `Tags` section. 
1. Click `Add tag`.
1. Provide a `Key` and optional `Value` for the tag.
1. Click `Create`.
1. Repeat steps 1-10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</si>
  <si>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All ECS task definitions have appropriate tags applied for version control and management. with the agency's CAP.</t>
  </si>
  <si>
    <t>Ensure only trusted images are used with Amazon ECS.
One method to achieve the recommended state is to execute the following method(s):
**From Console:**
1. Login to the ECS console using https://console.aws.amazon.com/ecs/.
1. In the left panel, click `Task definitions`.
1. Click the name of a task definition.
1. Click on the latest active revision of the task definition.
1. Click `Create new revision`.
1. Click `Create new revision with JSON`.
1. For each element under `containerDefinitions`, set `image` to an appropriate image trusted by your organization.
1. Repeat steps 1-7 for each task definition requiring remediation.
**Note:** When a task definition is updated, running tasks launched from the previous task definition remain unchanged. Updating a running task requires redeploying it with the new task definition.</t>
  </si>
  <si>
    <t>To close this finding, please provide a screenshot or evidence showing that the Only container images from trusted registries (approved ECR repositories) are used in ECS task definitions. with the agency's CAP.</t>
  </si>
  <si>
    <t>Apply updates to any apps running in Lightsail.
One method to achieve the recommended state is to execute the following method(s):
To process and apply the latest updates for the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update.
5. Make sure the instance status is `running`.
6. Click on `Snapshots`
7. Under `Manual snapshots` click on `+ Create snapshot`
8. Give it a name you will recognize
9. Click on `create`
```
while in process it will show 'Snapshotting...'
```
10. Once the date and time and snapshot name appears it is completed.
11. Click on `Connect`
12. Run the updates for the application discovered above in the Audit.
13. Repeat steps no. 4 – 12 to apply any application updates required on the Lightsail instances that you are running.</t>
  </si>
  <si>
    <t>To close this finding, please provide a screenshot or evidence showing that the All applications running in Lightsail instances are kept up to date with the latest security patches and updates. with the agency's CAP.</t>
  </si>
  <si>
    <t>Change default Administrator login names and passwords for applications per IRS requirements.
One method to achieve the recommended state is to execute the following method(s):
To process and apply the latest updates for the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update the `default administrator` settings.
5. Make sure the instance status is `running`.
6. Click on `Snapshots`
7. Under `Manual snapshots` click on `+ Create snapshot`
8. Give it a name you will recognize
9. Click on `create`
```
while in process it will show Snapshotting...
```
10. Once the date and time and snapshot name appears it is completed.
11. Click on `Connect`
12. Run the process to change either the `default administrator` name or password or both.
13. Repeat steps no. 4 – 12 to apply any application `default administrator` changes required on the Lightsail instances that you are running.</t>
  </si>
  <si>
    <t>To close this finding, please provide a screenshot or evidence showing that the 1. Default administrator login names and passwords changed for ALL applications per IRS Publication 1075 IA-4 (IRS-Defined).
2. Replacement passwords meet IRS Publication 1075 IA-5(1) requirements (14 characters minimum, all 4 character types). with the agency's CAP.</t>
  </si>
  <si>
    <t>Disable SSH and RDP ports for Lightsail instances when not needed..
One method to achieve the recommended state is to execute the following method(s):
**From the Console:**
1. Login to AWS Console using `https://console.aws.amazon.com`
2. Click `All services`, click `Lightsail` under Compute.
3. This will open up the Lightsail console.
4. Select the `Windows or Linux Instance` you want to review.
5. Go to the Networking section.
6. If it is a Windows instance confirm that SSH has been removed. If it is a Linux instance confirm RDP has been removed.
7. If either ssh(Port 22) is in the Windows system and RDP(Port 3389) is in the Linux system click the bucket icon to delete it.
8. If the server needs HTTP, TCP Port 80 confirm that the application forwards Port 80 to HTTPS, TCP Port 443.
9. If the server does not need HTTP click the bucket icon to delete it.
10. Confirm that there are no other unused or unneeded ports.
11. If the system has other ports that are not required or in use click the bucket icon to delete it.
**From the Command Line:**
1. Run `aws lightsail close-instance-public-ports`
For Windows:
```
aws lightsail close-instance-public-ports --instance-name &lt;Windows_Instance_Name&gt; --port-info fromPort=22,protocol=TCP,toPort=22
```
For Linux:
```
aws lightsail close-instance-public-ports --instance-name &lt;Linux_Instance_Name&gt; --port-info fromPort=3389,protocol=TCP,toPort=3389
```
For HTTP:
```
aws lightsail close-instance-public-ports --instance-name &lt;ANY_Instance_Name&gt; --port-info fromPort=80,protocol=TCP,toPort=80
```
2. Repeat for all instance names identified in the audit that have SSH, RDP or HTTP's open and are not required based on the OS or the use of the system.</t>
  </si>
  <si>
    <t>To close this finding, please provide a screenshot or evidence showing that the SSH and RDP ports are disabled for Lightsail instances when remote access is not required. with the agency's CAP.</t>
  </si>
  <si>
    <t>Ensure SSH is restricted to only IP address that should have this access..
One method to achieve the recommended state is to execute the following method(s):
**From the Console:**
1. Login to AWS Console using `https://console.aws.amazon.com`
2. Click `All services`, click `Lightsail` under Compute.
3. This will open up the Lightsail console.
4. Select the `Linux Instance` you want to review.
5. Go to the Networking section.
6. Under IPv4 networking find the SSH rule as shown below.
```
Application Protocol Port or range / Code Restricted to 
SSH TCP 22 Any IPv4 address
```
7. Click on the edit icon
8. Click on the check box next to Restrict to IP address
9. Under `Source IP address (192.0.2.0) or range (192.0.2.0-192.0.2.255 or 192.0.2.0/24)` type the IP address' you want.
**From the Command Line:**
1. Run `aws lightsail put-ins`
```
aws lightsail put-instance-public-ports --instance-name &lt;instance_name&gt; --port-info fromPort=22,protocol=TCP,toPort=22,cidrs=110.111.221.100/32,110.111.221.202/32
```
This command will enter the IP addresses that should have access to the instances identified above in the Audit.
2. Run `aws lightsail get-instance-port-states` for the Linux instance to confirm the new setting.
```
aws lightsail get-instance-port-states --instance-name &lt;instance_name&gt;
```
This command will provide a list of available Ports and show how the cidr value for Port 22 is now set.
```
 {
 "fromPort": 22,
 "toPort": 22,
 "protocol": "tcp",
 "state": "open",
 "cidrs": [
 "110.111.221.100/32",
 "110.111.221.202/32"
 ],
 "cidrListAliases": []
 },
```
3. Repeat the remediation below for all other instances identified in the Audit.</t>
  </si>
  <si>
    <t>To close this finding, please provide a screenshot or evidence showing that the SSH access to Lightsail instances is restricted to specific authorized IP addresses only. with the agency's CAP.</t>
  </si>
  <si>
    <t>Ensure RDP is restricted to only IP address that should have this access..
One method to achieve the recommended state is to execute the following method(s):
**From the Console:**
1. Login to AWS Console using `https://console.aws.amazon.com`
2. Click `All services`, click `Lightsail` under Compute.
3. This will open up the Lightsail console.
4. Select the `Windows Instance` you want to review.
5. Go to the Networking section.
6. Under IPv4 networking find the SSH rule as shown below.
```
Application Protocol Port or range / Code Restricted to 
RDP TCP 3389 Any IPv4 address
```
7. Click on the edit icon
8. Click on the check box next to Restrict to IP address
9. Under `Source IP address (192.0.2.0) or range (192.0.2.0-192.0.2.255 or 192.0.2.0/24)` type the IP address' you want.
**From the Command Line:**
1. Run `aws lightsail put-ins`
```
aws lightsail put-instance-public-ports --instance-name &lt;instance_name&gt; --port-info fromPort=3389,protocol=TCP,toPort=3389,cidrs=110.111.221.100/32,110.111.221.202/32
```
This command will enter the IP addresses that should have access to the instances identified above in the Audit.
2. Run `aws lightsail get-instance-port-states` for the Windows instance to confirm the new setting.
```
aws lightsail get-instance-port-states --instance-name &lt;instance_name&gt;
```
This command will provide a list of available Ports and show how the cidr value for Port 3389 is now set.
```
"portStates": [
 {
 "fromPort": 3389,
 "toPort": 3389,
 "protocol": "tcp",
 "state": "open",
 "cidrs": [
 "110.111.221.100/32",
 "110.111.221.202/32"
 ],
 "cidrListAliases": []
 }
```
3. Repeat the remediation below for all other Windows instances identified in the Audit.</t>
  </si>
  <si>
    <t>To close this finding, please provide a screenshot or evidence showing that the RDP access to Lightsail instances is restricted to specific authorized IP addresses only. with the agency's CAP.</t>
  </si>
  <si>
    <t>Disable IPv6 Networking if not in use within your organization..
One method to achieve the recommended state is to execute the following method(s):
**From the Console:**
1. Login to AWS Console using `https://console.aws.amazon.com`
2. Click `All services`, click `Lightsail` under Compute.
3. This will open up the Lightsail console.
4. Select the `Windows or Linux Instance` you want to review.
5. Go to the Networking section.
6. Under IPv6 networking click on the check mark next to `IPv6 networking is enabled`.
7. In the `Disable IPv6 for this instance?`
8. Click on `Yes, disable`</t>
  </si>
  <si>
    <t>To close this finding, please provide a screenshot or evidence showing that the IPv6 networking is disabled on Lightsail instances if not required by organizational network architecture. with the agency's CAP.</t>
  </si>
  <si>
    <t>Ensure you are using an IAM policy to manage access to buckets in Lightsail..
One method to achieve the recommended state is to execute the following method(s):
**From the Console:**
1. Login to AWS Console using `https://console.aws.amazon.com`
2. Click `All services`, click `IAM` under Security, Identity, &amp; Compliance.
3. Click `Policies`
4. Click `Create policy`
5. Click on the JSON tab
6. Copy and paste the policy below into the JSON editor replacing the text in there and filling in the Lightsail bucket names.
**You can find the Lightsail bucket name in the Lightsail console, Storage, Under buckets.
```
{
 "Version": "2012-10-17",
 "Statement": [
 {
 "Sid": "LightsailAccess",
 "Effect": "Allow",
 "Action": "lightsail:*",
 "Resource": "*"
 },
 {
 "Sid": "S3BucketAccess",
 "Effect": "Allow",
 "Action": "s3:*",
 "Resource": [
 "arn:aws:s3:::&lt;BucketName&gt;/*",
 "arn:aws:s3:::&lt;BucketName&gt;"
 ]
 }
 ]
}
```
7. Click `Next tags`
8. Add tags based on your companies outlined Tagging policy that should be in place based on the AWS Foundations Benchmark.
9. Click `Next review`
10. Click in `Name*` and give it a name that contains "Lightsail"
11. Review the summary.
12. Click `Create policy`
13. Click in the `Filter policies by property or policy name and press enter`
14. Type `Lightsail` and press enter
15. Click on the Policy name that you just created.
16. Click on the `Policy usage` tab
17. Click `Attach`
18. Add in the Users or Group that should have this permission.
19. Click `Attach policy`</t>
  </si>
  <si>
    <t>To close this finding, please provide a screenshot or evidence showing that the IAM policies are used to manage access to Lightsail storage buckets following least privilege principles. with the agency's CAP.</t>
  </si>
  <si>
    <t>Ensure Lightsail instances are attached to the buckets.
One method to achieve the recommended state is to execute the following method(s):
**From the Console:**
1. Login to AWS Console using `https://console.aws.amazon.com`
2. Click `All services`, click `Lightsail` under Compute.
3. This will open up the Lightsail console.
4. Confirm that the `instance` you want to connect to the Storage bucket is in a `running` state
5. If it is move on to Step 6. If it is not click on the instance name, then click on `Start`. Wait for the status to read ` Running`
6. Select `Storage`.
7. All Lightsail buckets are listed here.
8. Click on the bucket you want to associate with the instances.
9. Click `Permissions`.
10. Scroll down to `Resource access`.
11. Click on `Attach instance`
12. Click on `Choose an instance`
13. Select the instance
14. Click Attach
15. Repeat this for any other instances and buckets that need to be attached.
**From the Command Line:**
1. Run `aws lightsail create-bucket`
```
aws lightsail create-bucket --bucket-name test-cli-bucket2 --bundle-id small_1_0
```
This command will create a bucket.
If you want to review the bundle size ids run this command.
```
aws lightsail get-bucket-bundles
```
```
"bundles": [
 {
 "bundleId": "small_1_0",
 "name": "Object Storage 5GB",
 "price": 1.0,
 "storagePerMonthInGb": 5,
 "transferPerMonthInGb": 25,
 "isActive": true
 },
 {
 "bundleId": "medium_1_0",
 "name": "Object Storage 100GB",
 "price": 3.0,
 "storagePerMonthInGb": 100,
 "transferPerMonthInGb": 250,
 "isActive": true
 },
 {
 "bundleId": "large_1_0",
 "name": "Object Storage 250GB",
 "price": 5.0,
 "storagePerMonthInGb": 250,
 "transferPerMonthInGb": 500,
 "isActive": true
```
Change the "bundleId" to the size of storage you need.
Repeat and create all the S3 buckets that you need for Lightsail.</t>
  </si>
  <si>
    <t>To close this finding, please provide a screenshot or evidence showing that the Lightsail instances requiring bucket access are properly attached to buckets with appropriate permissions. with the agency's CAP.</t>
  </si>
  <si>
    <t>Ensure that your Lightsail buckets are not publicly accessible.
One method to achieve the recommended state is to execute the following method(s):
**From the Console:**
1. Login to AWS Console using `https://console.aws.amazon.com`
2. Click `All services`, click `Lightsail` under Compute.
3. This will open up the Lightsail console.
4. Select `Storage`.
5. All Lightsail buckets are listed here.
6. Click on the bucket name that has `All objects are public (read-Only)` listed.
7. Click on `Permissions`
8. Click on `Change permissions`
9. Select `All objects are private`
10. Click `Save`
11. Repeat for any other Buckets within Lightsail that are set with `All objects are public (read-Only)` and/or `Individual objects can be made public and read only`
**From the Command Line:**
1. Run `aws lightsail update-bucket`
```
aws lightsail update-bucket --bucket-name &lt;name from list in audit&gt; --access-rules getObject="private",allowPublicOverrides=false
```
2. The confirmation that the change was made will print out after running that command.
3. Repeat for any other buckets listed in the audit.</t>
  </si>
  <si>
    <t>To close this finding, please provide a screenshot or evidence showing that the Lightsail storage buckets are not publicly accessible and have proper access controls configured. with the agency's CAP.</t>
  </si>
  <si>
    <t>Enable storage bucket access logging.
One method to achieve the recommended state is to execute the following method(s):
**From the Console:**
1. Login to AWS Console using `https://console.aws.amazon.com`
2. Click `All services`, click `Lightsail` under Compute.
3. This will open up the Lightsail console.
4. Select `Storage`.
5. All Lightsail buckets are listed here.
6. Click on a bucket name
7. Click `Logging`.
8. Click on the X next to `Access logging is inactive`
9. Select a different bucket specific to store the logging information.
10. Note the path or create a path that matches your organization style.
11. Click save
12. Click OK
13. Repeat steps 6-12 for all Lightsail buckets.</t>
  </si>
  <si>
    <t>To close this finding, please provide a screenshot or evidence showing that the Access logging is enabled for all Lightsail storage buckets to track access patterns and requests. with the agency's CAP.</t>
  </si>
  <si>
    <t>Ensure your Windows Server based lightsail instances are updated with the latest security patches..
One method to achieve the recommended state is to execute the following method(s):
**From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you have set for this instance.
8. Open a command prompt
9. Type sconfig, and then press Enter.
```
Windows Update Settings are at number 5 and by default are set to Automatic.
```
If this is not the current setting continue with step 10. If this is the current setting skip to step 12
10. Type 5, and then press Enter.
11. Type A for `Automatic` and then press Enter. Wait until the setting is saved and you return back to the server configuration menu.
12. Type 6, and then press Enter.
13. Type A to search for (A)ll updates in the new command window, and then press Enter.
14. Type A again to install (A)ll updates, and then press Enter.
When finished, you see a message with the installation results and more instructions (if those apply).</t>
  </si>
  <si>
    <t>To close this finding, please provide a screenshot or evidence showing that the Windows Server-based Lightsail instances are regularly updated with the latest Microsoft security patches. with the agency's CAP.</t>
  </si>
  <si>
    <t>Change the auto-generated password for Windows based instances per IRS requirements.
One method to achieve the recommended state is to execute the following method(s):
**From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provided within the Lightsail console set for this instance.
8. Use the Windows Server password manager to change your password securely by press `Ctrl + Alt + Del`
9. Then choose `Change a password`.
** Be sure to keep a record of your password, because Lightsail doesn't store the new password you are setting.
10. Type in the `New Password`
11. Click `Save`</t>
  </si>
  <si>
    <t>To close this finding, please provide a screenshot or evidence showing that the 1. Auto-generated passwords changed immediately upon first use per IRS Publication 1075 IA-5(1)(h)(7).
2. Replacement passwords meet ALL IRS Publication 1075 IA-5(1) requirements (14 chars, all 4 character types).
3. Login using Lightsail-provided auto-generated credentials should FAIL (indicating password changed). with the agency's CAP.</t>
  </si>
  <si>
    <t>Ensure you are using VPC Endpoints for source code access.
One method to achieve the recommended state is to execute the following method(s):
To create an interface endpoint for an App Runner
**From the Console**
1. Login to the AWS Console using `https://console.aws.amazon.com/vpc/`
2. On the left hand side, click Endpoints.
3. Click `Create endpoint`.
4. Under Service category, choose AWS services.
5. For Service name, select `com.amazonaws."region".apprunner`. "Region" will reflect the region that your are operating in.
6. For VPC, select the VPC from which you'll access App Runner.
7. For Subnets, select one subnet per Availability Zone.
8. For Security group, select the security groups to associate with the App Runner endpoint network interfaces.
9. For Policy, select Custom to attach a VPC endpoint policy that controls the permissions that principals have for performing actions on resources over the VPC endpoint. 
10. Click `Create endpoint`.</t>
  </si>
  <si>
    <t>To close this finding, please provide a screenshot or evidence showing that the VPC endpoints are configured for source code repository access to keep traffic within the AWS network. with the agency's CAP.</t>
  </si>
  <si>
    <t>Ensure AWS Batch is configured with AWS Cloudwatch Logs..
One method to achieve the recommended state is to execute the following method(s):
**From the Console**
1. Login to the AWS Console using `https://console.aws.amazon.com/batch/`.
2. In the left column under Console settings, Click on `Permissions`
3. In the Job logs section click on `Edit`
4. Click the `Authorize Batch to use CloudWatch`
5. Click Save</t>
  </si>
  <si>
    <t>To close this finding, please provide a screenshot or evidence showing that the AWS Batch is configured to send job logs to CloudWatch Logs for centralized monitoring. with the agency's CAP.</t>
  </si>
  <si>
    <t>Ensure Batch roles are configured for cross-service confused deputy prevention.
One method to achieve the recommended state is to execute the following method(s):
**From the Console**
1. Login to the AWS Console using https://console.aws.amazon.com/iam/
2. On the left hand side under Access management, Click on `Roles`
3. Search for any roles identified above in the audit.
4. Click on the role and update the Action AssumeRole, aws:SourceArn to contain the full ARN of the resource
```
"aws:SourceArn": [
 "arn:aws:batch:us-east-1:123456789012:compute-environment/testCE",
```
5. Repeat for any roles defined in the Audit.</t>
  </si>
  <si>
    <t>To close this finding, please provide a screenshot or evidence showing that the Batch IAM roles are configured with proper conditions to prevent cross-service confused deputy attacks. with the agency's CAP.</t>
  </si>
  <si>
    <t>Ensure Managed Platform updates is configured.
One method to achieve the recommended state is to execute the following method(s):
**From the Console:**
1. Login to AWS Console using https://console.aws.amazon.com/elasticbeanstalk
2. On the left hand side click `Environments`
3. Click on the `Environment name` that you want to update
4. Under the `environment_name-env` in the left column click `Configuration`
5. Scroll down under Configurations
6. Under category look for `Managed updates`
7. Click on Edit
8. On the Managed Platform Updates page
```
Managed updates - click the Enable checkbox
Weekly update window - set preferred maintenance window
Update level- set it to Minor and patch
Instance replacement - click the Enabled checkbox
```
9. Click Apply
10. Repeat steps 3-8 for each environment within the current region that needs Managed updates set.
11. Then repeat the remediation process for all other regions identified in the Audit.</t>
  </si>
  <si>
    <t>To close this finding, please provide a screenshot or evidence showing that the Elastic Beanstalk environments have managed platform updates configured for automatic security patching. with the agency's CAP.</t>
  </si>
  <si>
    <t>Ensure Persistent logs is setup and configured to S3.
One method to achieve the recommended state is to execute the following method(s):
**From the Console:**
1. Login to AWS Console using https://console.aws.amazon.com/elasticbeanstalk
2. On the left hand side click `Environments`
3. Click on the `Environment name` that you want to update
4. Under the `environment_name-env` in the left column click `Configuration`
5. Scroll down under Configurations
6. Under category look for `Software`
7. Click on Edit
8. On the Modify software page
```
Instance log streaming to CloudWatch Logs
Log streaming - click the Enabled checkbox
Set the required retention based on Organization requirements
Lifecycle - Keep logs after terminating environment
```
9. Click Apply
10. Repeat steps 3-8 for each environment within the current region that needs Managed updates set.</t>
  </si>
  <si>
    <t>To close this finding, please provide a screenshot or evidence showing that the Elastic Beanstalk persistent logs are configured to stream to S3 for long-term retention. with the agency's CAP.</t>
  </si>
  <si>
    <t>Ensure access logs are enabled..
One method to achieve the recommended state is to execute the following method(s):
**From the Console:**
1. Login to AWS Console using https://console.aws.amazon.com/ec2
2. On the left hand scroll down to Load Balancing and click on `Load Balancers`
3. Click on the Load balancer associated with the Elastic Beanstalk Environment
```
Typically they have AWSEB in the name.
If you utilized Elastic Beanstalk to create the Load balancer the Source Security Group listed in the Description will reference `Elastic Beanstalk~
```
4. Under the `Description` tab scroll down to the `Attributes` section
5. Under Access logs - Disabled click on Configure access logs.
8. Click the check box next to `Enable access logs`.
9. enter the se bucket name you have setup for the Elastic Beanstalk access logs.
**Note - if you don't have a s3 bucket already created enter an organization name in accordance with policy and have it identify with Elastic Beanstalk. Then click the check box next to `Create this location for me`
10. Click `Save`
11. Scroll down under the description tab and confirm that the Access logs are set as described above.
12. Repeat steps 3-11 for each Load balancer created and used with Elastic Beanstalk environment within the current region.
13. Then repeat the remediation process for all other regions identified in the Audit.</t>
  </si>
  <si>
    <t>To close this finding, please provide a screenshot or evidence showing that the Access logs are enabled for Elastic Beanstalk load balancers to capture HTTP/HTTPS request details. with the agency's CAP.</t>
  </si>
  <si>
    <t>Ensure that HTTPS is enabled on load balancer.
One method to achieve the recommended state is to execute the following method(s):
**From the Console:**
1. Login to AWS Console using https://console.aws.amazon.com/elasticbeanstalk
2. On the left hand side click `Environments`
3. Click on the `Environment name` that you want to review
4. Under the "environment_name-env" in the left column click `Configuration`
5. Scroll down under Configurations
6. Under category look for `Load balancer`
7. Click `Edit`
8. Under the `Listeners` section
9. Click `Add listener`
```
Set listener port
Set Listener protocol to HTTPS
Set Instance Port
Sent Instance protocol to HTTPS
Select your SSL certificate
```
10. Click `Add`
11. Make sure it is listed as enabled. If you have other listeners not using HTTPS make sure to turn off enabled
12. Click `Apply` to save the configuration changes.
13. Repeat steps 3-12 for each environment within the current region.
14. Then repeat the remediation for all other regions.</t>
  </si>
  <si>
    <t>To close this finding, please provide a screenshot or evidence showing that the HTTPS (SSL/TLS) is enabled and enforced on Elastic Beanstalk load balancers for encrypted communications. with the agency's CAP.</t>
  </si>
  <si>
    <t>Ensure Cloudwatch Lambda insights is enabled.
One method to achieve the recommended state is to execute the following method(s):
**From the Console:**
1. Login to AWS Console using `https://console.aws.amazon.com/lambda/`
2. Click `Functions`.
3. Click on the name of the function.
4. Click on the `Configuration tab`
5. Click on 'Monitoring and operations tools'.
6. In the Monitoring and operations tools section click `Edit` to update the monitoring configuration
7. In the CloudWatch Lambda Insights section click the `Enhanced monitoring` button to enable
***Note - When you enable the feature using the AWS Management Console, Amazon Lambda adds the required permissions to your function's execution role.
8. Click Save
9. Repeat steps 2-8 for each Lambda function within the current region that fails the Audit.
10. Then repeat the Audit process for all other regions.</t>
  </si>
  <si>
    <t>To close this finding, please provide a screenshot or evidence showing that the CloudWatch Lambda Insights is enabled for all Lambda functions to provide enhanced monitoring metrics. with the agency's CAP.</t>
  </si>
  <si>
    <t>Ensure AWS Secrets manager is configured and being used by Lambda for databases.
One method to achieve the recommended state is to execute the following method(s):
**From the Console:**
1. Login to AWS Console using `https://console.aws.amazon.com`
2. Click `All services`, click `Secrets Manager` under Security, Identity and Compliance.
3. Click on `Secrets`.
4. Click on `Store a new secret`
5. Select the `Secret type`
6. Enter the information
```
For the `3 db types` listed enter the credentials and select the database.
For `other database` enter the credentials, select the db type and enter the connection parameters.
```
For `Other type of secret` (Lambda) create the keys and values used. - example Username yepyep Password yepyep
choose an encryption key or create a new one
**if you add a new key it will take you to the KMS console. Once you create the new key you can then select it here.**
7. Click `Next`
8. Give the secret a name associated with your organization style and lambda
9. Click `Next`
10. Configure the auto rotation
```
Rotation schedule leave as default
Select the lambda function you use to rotate the key
```
11. Click `Next`
12. Review all the settings
13. Click `Store`</t>
  </si>
  <si>
    <t>To close this finding, please provide a screenshot or evidence showing that the Lambda functions use AWS Secrets Manager to retrieve database credentials instead of hardcoding them. with the agency's CAP.</t>
  </si>
  <si>
    <t>Ensure least privilege is used with Lambda function access.
One method to achieve the recommended state is to execute the following method(s):
As building out the IAM permissions for Lambda here are some things to consider.
- Set granular IAM permissions for Lambda functions.
- Limit user access via IAM permissions to only necessary resources and operations.
- Remove unused or outdated IAM Users, Roles and Permissions.
- Periodically review and adjust IAM permissions.
- Do not allow all-access permissions for Lambda functions as a short cut."</t>
  </si>
  <si>
    <t>To close this finding, please provide a screenshot or evidence showing that the Lambda function execution roles follow the principle of least privilege, granting only necessary permissions. with the agency's CAP.</t>
  </si>
  <si>
    <t>Ensure every Lambda function has its own IAM Role.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change/update.
4. Click the `Configuration` tab
5. Under General configuration on the left column, click `Permissions`.
6. Under the `Execution role` section, click `Edit`.
7. Scroll down to `Execution role`
To use an existing IAM role
```
- Click `Use an existing role`
- Select the role from the `Existing role` dropdown.
- The IAM role can't be associated with another Lambda function and must follow the Principle of Least Privilege.
```
To use a new IAM role
```
- Click `Create a new role from AWS policy templates`
- Provide a unique name based on company policy in the `Role name`
- Select the policy templates from the `Policy templates` dropdown.
``` 
8. Click `Save`
9. Repeat steps 2 – 8 for all the Lambda functions listed within the AWS region that do not have a unique IAM Execution Role.
10. Repeat this remediation process for all the AWS Regions.</t>
  </si>
  <si>
    <t>To close this finding, please provide a screenshot or evidence showing that the Each Lambda function has its own dedicated IAM role rather than sharing roles across multiple functions. with the agency's CAP.</t>
  </si>
  <si>
    <t>To close this finding, please provide a screenshot or evidence showing that the Lambda functions do not have resource-based policies allowing public invocation (principal: '*'). with the agency's CAP.</t>
  </si>
  <si>
    <t>Ensure Lambda functions are referencing active execution roles..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update.
4. Click the Configuration tab
5. In the left column, click `Permissions`.
6. In the `Execution role` section, click Edit
7. In the `Edit basic settings` page, perform one of the following actions:
```
- Click Use an existing role if you already a execution role for the selected Lambda function.
- Select the IAM role from the `Existing role` dropdown list.
- Click Save.
```
**Or**
```
- Click To create a custom role, go to the `IAM console`.
- Click AWS Service
- Click `Lambda`.
- Click `Next: Permissions
- Attach the permission policies needed
- Click Next: Tags
- Add tags (optional) based on your Organizational policy
- Click Next: Review
- Enter a Role name and a Role description so you can attach the policy to the Lambda function
- Click `Create role`
- Refresh the Edit basic settings page
- Select the new IAM role you just created from the `Existing role` dropdown list.
- Click Save.
```
8. Repeat steps 2 – 7 to update the execution role for each misconfigured Amazon Lambda function within the current AWS region.
9. Repeat this Audit for all the other AWS regions.</t>
  </si>
  <si>
    <t>To close this finding, please provide a screenshot or evidence showing that the Lambda functions reference active IAM execution roles that exist and have proper permissions. with the agency's CAP.</t>
  </si>
  <si>
    <t>Ensure that Code Signing is enabled for Lambda functions..
One method to achieve the recommended state is to execute the following method(s):
**From the Console**
1. Login to the AWS console using `https://console.aws.amazon.com/signer`
2. Click on `Create Signing Profile` if none are set up. If you already have some created in the left panel click on `Signing Profiles`, `Create Signing Profile`.
***Note a Signing Profile is a trusted publisher and is analogous to the use of a digital signing certificate to generate signatures for your application code.
3. On the `Create Signing Profile` setup page provide
```
Profile name
Specify the Signature Validity period (6 months up to 12 months is recomended)
```
4. Click on `Create Profile`
5. Go to the Amazon Lambda console https://console.aws.amazon.com/lambda/.
6. In the left panel, under Additional resources, click on `Code signing configurations`.
7. Click on `Create configuration`
8. On the `Create code signing configuration` setup page:
- Description box - provide a short description to identify this configuration
- Click inside the `Signing profile version ARN` box and select the Signing Profile created above.
- For `Signature validation policy`, click the signature validation policy suitable for your Lambda function.
**Note - A signature check can fail if the code is not signed by an allowed Signing Profile, or if the signature has expired or has been revoked. 
- Click Enforce – blocking the deployment of the code and also issue a warning.
- Click `Create configuration`
9. Go to the Amazon Lambda console https://console.aws.amazon.com/lambda/.
10. Click Functions.
11. Under Function name click on the name of the function that you want to review
12. Click the Configuration tab
13. In the left menu click Code signing.
14. Click Edit
15. On the `Edit code signing`, select the code signing configuration created above from the drop down
16. Click `Save`
The Lambda function is now configured to use code signing.
17. Next Upload a signed .zip file or provide an S3 URL of a signed .zip made by a signing job in AWS Signer.
18. To start a signing job, go to AWS Signer console at https://console.aws.amazon.com/signer.
19. In the left panel, click on Signing Jobs.
20. Start a Signing Job to generate a signature for your code package and place the signed code package in the specified destination path.
21. Start Signing Job setup page:
```
- Select the Signing Profile created in dropdown list.
- Code asset source location, specify the Amazon S3 location of the code package (.zip file) to be signed. Only S3 buckets available in the current region are displayed and can be used
- Signature destination path with prefix where the signed code package should be uploaded.
- Start Job to deploy your new Signing Job
- Job status reads Succeeded, you can find the signed .zip package in your assigned S3 bucket.
```
22. Publish the signed code package to the selected Lambda function.
23. Amazon Lambda will perform signature checks to verify that the code has not been altered since signing
**Note - The service verifies if the code is signed by one of the allowed signing profiles available.
24. Repeat steps for each Lambda function that was captured in the Audit.</t>
  </si>
  <si>
    <t>To close this finding, please provide a screenshot or evidence showing that the Code signing is enabled for Lambda functions to ensure only trusted code is deployed. with the agency's CAP.</t>
  </si>
  <si>
    <t>Ensure there are no Lambda functions with admin privileges within your AWS account.
One method to achieve the recommended state is to execute the following method(s):
**From the Console**
1. Login in to the AWS Console using `https://console.aws.amazon.com/lambda/`
2. In the left column, under `AWS Lambda`, click `Functions`.
3. Under `Function name` click on the name of the function that you want to remediate
4. Click the Configuration tab
5. Click on `Permissions` in the left column.
6. In the Execution role section, click the `Edit`
7. Edit basic settings configuration page:
```
- associate the function with an existing, compliant IAM role
- click Use an existing role from the Execution role
- select the required role from the Existing role dropdown
- click Save
```
**OR**
```
- apply a new execution role to your Lambda function
- click Create a new role from AWS policy templates
- Provide a name for the new role based on org policy
- select only the necessary permission set(s) from the Policy templates - optional dropdown list.
- click Save
```
8. Repeat steps for each Lambda function within the current region that failed the Audit.</t>
  </si>
  <si>
    <t>To close this finding, please provide a screenshot or evidence showing that the No Lambda functions have administrative privileges (AdministratorAccess or equivalent policies). with the agency's CAP.</t>
  </si>
  <si>
    <t>Ensure Lambda functions do not allow unknown cross account access via permission policies..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statements` section, select the policy statement that allows the unknown AWS Account cross-account access
7. Click Edit
8. On the `Edit permissions` page, replace or remove the AWS Account(s) ARN of the unauthorized principal in the Principal box
9. Click Save
10. Repeat steps for each Lambda function that failed the Audit</t>
  </si>
  <si>
    <t>To close this finding, please provide a screenshot or evidence showing that the Lambda functions do not allow cross-account access from unknown or unauthorized AWS accounts. with the agency's CAP.</t>
  </si>
  <si>
    <t>Ensure that the runtime environment versions used for your Lambda functions do not have end of support dates..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review
4. Click Code tab
5. Go to the Runtime settings section.
6. Click Edit
7. On the Edit runtime settings page, select the latest supported version of the runtime environment from the dropdown list.
**Note - make sure the correct architecture is also selected.
8. Click Save
9. Select the Code tab
10. Click Test from the Code source section.
11. Once the testing is completed, the execution result of your Lambda function will be listed
12. Repeat steps for each Lambda function that failed the Audit within the current region.
**From the Command Line**
1. Run `aws lambda update-function-configuration` using the name of the Function you need to remediate
```
aws lambda update-function-configuration --output table --query 'Functions[*].FunctionName'
```
This command will provide a table titled ListFunctions
2. Run `aws lambda get-function-configuration` using the Function names returned in the table.
```
aws lambda get-function-configuration --function-name "name_of_fuunction" --function-name "name_of_function" --runtime "python3.9"
```
3. The command output should return the metadata available for the reconfigured function.
4. Repeat steps 1-2 to upgrade the runtime environment for each Amazon Lambda function found in the Audit.</t>
  </si>
  <si>
    <t>To close this finding, please provide a screenshot or evidence showing that the Lambda functions use runtime versions that are actively supported by AWS and have not reached end of support. with the agency's CAP.</t>
  </si>
  <si>
    <t>Ensure encryption in transit is enabled for Lambda environment variables.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review
4. Click the Configuration tab
5. In the left column, click `Environment variables`.
6. In the `Environment variables` section, click `Edit`
7. Click the check box for `Enable helpers for encryption in transit`
8. Click the `Encrypt` option for all the variable that need to be encrypted.
8. Repeat steps 2 – 8 for each Lambda function identified in the Audit within the current AWS region.
10. Repeat this remediation for all the other AWS regions.</t>
  </si>
  <si>
    <t>To close this finding, please provide a screenshot or evidence showing that the Lambda environment variables containing sensitive data are encrypted in transit and at rest using AWS KMS. with the agency's CAP.</t>
  </si>
  <si>
    <t>Ensure communications between your applications and clients is encrypted..
One method to achieve the recommended state is to execute the following method(s):
Confirm that the communication you have configured between you application and clients that run inside of SimSpace Weaver are encrypted.</t>
  </si>
  <si>
    <t>To close this finding, please provide a screenshot or evidence showing that the All communications between applications and clients use encryption in transit (TLS/SSL). with the agency's CAP.</t>
  </si>
  <si>
    <t>Ensure IAM Roles and Policies are Created.
One method to achieve the recommended state is to execute the following method(s):
1. Navigate to the IAM console.
2. Click "Roles" and then "Create role".
3. Select "AWS service" and choose "RDS" as the trusted entity.
4. Attach appropriate policies (e.g., AmazonRDSEnhancedMonitoringRole).
5. Name the role descriptively (e.g., AuroraMonitoringRole).
6. Navigate to RDS console and select the Aurora cluster.
7. Click "Modify" and associate the IAM role under "Manage IAM roles".
8. Apply changes immediately or during the next maintenance window.</t>
  </si>
  <si>
    <t>To close this finding, please provide a screenshot or evidence showing that the IAM Roles and Policies are Created. with the agency's CAP.</t>
  </si>
  <si>
    <t>Ensure Database Audit Logging is Enabled.
One method to achieve the recommended state is to execute the following method(s):
1. Navigate to the RDS console and select "Parameter groups".
2. Create or modify a DB cluster parameter group for Aurora.
3. Set the following audit parameters:
   - server_audit_logging = 1
   - server_audit_events = CONNECT, QUERY, QUERY_DCL, QUERY_DDL, QUERY_DML
4. Associate the parameter group with the Aurora cluster.
5. Navigate to the Aurora cluster and click "Modify".
6. Under "Log exports", enable audit log export to CloudWatch Logs.
7. Apply changes and reboot the cluster if required.</t>
  </si>
  <si>
    <t>To close this finding, please provide a screenshot or evidence showing that the Audit Logging is Enabled. with the agency's CAP.</t>
  </si>
  <si>
    <t>Ensure Passwords are Regularly Rotated.
One method to achieve the recommended state is to execute the following method(s):
1. Navigate to AWS Secrets Manager console.
2. Click "Store a new secret" and select "Credentials for RDS database".
3. Enter the Aurora database credentials and select the database.
4. Configure automatic rotation by enabling "Automatic rotation".
5. Set rotation interval to 90 days or less per IRS requirements.
6. Select or create a Lambda rotation function.
7. Update application connection strings to retrieve credentials from Secrets Manager.
8. Verify rotation is working by checking Secrets Manager rotation history.</t>
  </si>
  <si>
    <t>To close this finding, please provide a screenshot or evidence showing that the Passwords are Regularly Rotated. with the agency's CAP.</t>
  </si>
  <si>
    <t>Ensure to Create The Appropriate Deployment Configuration.
One method to achieve the recommended state is to execute the following method(s):
1. Navigate to the RDS console and click "Create database".
2. Select the appropriate database engine based on requirements.
3. Choose deployment option:
   - Production: Multi-AZ deployment for high availability
   - Dev/Test: Single-AZ for non-production workloads
4. Select appropriate instance class based on performance requirements.
5. Configure storage type (gp3, io1, or io2) and allocate sufficient storage.
6. Enable storage autoscaling if needed.
7. Review and document deployment configuration decisions.
8. Click "Create database" to deploy.</t>
  </si>
  <si>
    <t>To close this finding, please provide a screenshot or evidence showing that the Appropriate Deployment Configuration is Created. with the agency's CAP.</t>
  </si>
  <si>
    <t>Ensure to Create a Virtual Private Cloud (VPC).
One method to achieve the recommended state is to execute the following method(s):
1. Navigate to the VPC console and click "Create VPC".
2. Configure VPC with appropriate CIDR block (e.g., 10.0.0.0/16).
3. Create at least two private subnets in different Availability Zones.
4. Navigate to RDS console and click "Subnet groups".
5. Create a DB subnet group and add the private subnets.
6. When creating or modifying an RDS instance, select the VPC and DB subnet group.
7. Ensure the RDS instance is not publicly accessible.
8. Verify network connectivity from authorized sources only.</t>
  </si>
  <si>
    <t>To close this finding, please provide a screenshot or evidence showing that the Virtual Private Cloud (VPC) is Configured. with the agency's CAP.</t>
  </si>
  <si>
    <t>Ensure to Configure Security Groups.
One method to achieve the recommended state is to execute the following method(s):
1. Navigate to the VPC console and click "Security Groups".
2. Create a new security group for RDS in the appropriate VPC.
3. Configure inbound rules:
   - Allow database port (e.g., 3306 for MySQL, 5432 for PostgreSQL) from authorized sources only
   - Restrict source to specific security groups or CIDR ranges
4. Configure outbound rules as needed (typically allow all outbound).
5. Navigate to RDS console and select the database instance.
6. Click "Modify" and update the VPC security group.
7. Remove any overly permissive rules (e.g., 0.0.0.0/0).
8. Apply changes immediately.</t>
  </si>
  <si>
    <t>To close this finding, please provide a screenshot or evidence showing that the Security Groups are Configured. with the agency's CAP.</t>
  </si>
  <si>
    <t>Enable Encryption at Rest.
One method to achieve the recommended state is to execute the following method(s):
1. Note: Encryption at rest must be enabled at database creation and cannot be changed afterward.
2. For new databases: Navigate to RDS console and click "Create database".
3. In the "Encryption" section, check "Enable encryption".
4. Select AWS managed key (aws/rds) or a customer managed KMS key.
5. For existing unencrypted databases:
   a. Create a snapshot of the existing database.
   b. Copy the snapshot and enable encryption during the copy.
   c. Restore a new database from the encrypted snapshot.
   d. Update application connection strings to the new endpoint.
   e. Delete the old unencrypted database after validation.</t>
  </si>
  <si>
    <t>To close this finding, please provide a screenshot or evidence showing that the Encryption at Rest is Enabled. with the agency's CAP.</t>
  </si>
  <si>
    <t>Enable Encryption in Transit.
One method to achieve the recommended state is to execute the following method(s):
1. Download the RDS CA certificate from AWS.
2. Navigate to RDS console and select the database instance.
3. Click "Modify" and locate the "Additional configuration" section.
4. For MySQL/MariaDB: Set "require_secure_transport" parameter to 1.
5. For PostgreSQL: Set "rds.force_ssl" parameter to 1.
6. For SQL Server: Enable "Force Encryption" in the parameter group.
7. Update client applications to use SSL/TLS connections:
   - Specify the CA certificate in connection strings
   - Set SSL mode to "verify-full" or "require"
8. Apply changes and test connectivity with TLS.</t>
  </si>
  <si>
    <t>To close this finding, please provide a screenshot or evidence showing that the Encryption in Transit is Enabled. with the agency's CAP.</t>
  </si>
  <si>
    <t>Ensure to Implement Access Control and Authentication.
One method to achieve the recommended state is to execute the following method(s):
1. Navigate to RDS console and select the database instance.
2. Click "Modify" and enable "IAM database authentication" if supported.
3. Create IAM policies granting rds-db:connect permission.
4. Attach policies to IAM users or roles requiring database access.
5. For native database authentication:
   a. Connect to the database as administrator.
   b. Create individual user accounts with strong passwords (14+ characters).
   c. Grant minimum required privileges using GRANT statements.
   d. Revoke unnecessary privileges from default accounts.
6. Enable password validation plugins where available.
7. Document all database users and their access levels.</t>
  </si>
  <si>
    <t>To close this finding, please provide a screenshot or evidence showing that the Access Control and Authentication is Enabled. with the agency's CAP.</t>
  </si>
  <si>
    <t>Ensure to Enable Backup and Recovery.
One method to achieve the recommended state is to execute the following method(s):
1. Navigate to RDS console and select the database instance.
2. Click "Modify" and locate the "Backup" section.
3. Set "Backup retention period" to meet recovery requirements (1-35 days).
4. Configure "Backup window" during low-traffic periods.
5. Enable "Copy tags to snapshots" for resource management.
6. For Multi-AZ deployments, backups are taken from standby.
7. Consider enabling cross-region automated backups for disaster recovery:
   a. Navigate to "Automated backups" in RDS console.
   b. Select the database and click "Manage cross-Region replication".
8. Test backup restoration periodically to verify recoverability.</t>
  </si>
  <si>
    <t>To close this finding, please provide a screenshot or evidence showing that the Backup and Recovery is Enabled. with the agency's CAP.</t>
  </si>
  <si>
    <t>Ensure to Regularly Review Security Configuration.
One method to achieve the recommended state is to execute the following method(s):
1. Establish a security review schedule (at least quarterly).
2. Review security group rules for overly permissive access.
3. Verify encryption at rest and in transit are enabled.
4. Check IAM policies for least privilege compliance.
5. Review database user accounts and privileges.
6. Verify logging and monitoring are enabled and functioning.
7. Check for pending maintenance and security patches.
8. Review AWS Config rules for RDS compliance.
9. Run AWS Trusted Advisor checks for RDS security.
10. Document findings and remediate issues promptly.</t>
  </si>
  <si>
    <t>To close this finding, please provide a screenshot or evidence showing that the Security Configurations are Reviewed Regularly. with the agency's CAP.</t>
  </si>
  <si>
    <t>Ensure AWS Identity and Access Management (IAM) is in use.
One method to achieve the recommended state is to execute the following method(s):
1. Navigate to the IAM console.
2. Create IAM policies for DynamoDB access:
   - Define specific actions (e.g., dynamodb:GetItem, dynamodb:PutItem).
   - Specify resource ARNs for specific tables.
   - Add conditions for additional restrictions if needed.
3. Attach policies to IAM users, groups, or roles.
4. Avoid using AWS account root credentials for DynamoDB access.
5. Use IAM roles for applications running on EC2 or Lambda.
6. Enable MFA for IAM users with DynamoDB administrative access.
7. Review and audit IAM policies regularly.</t>
  </si>
  <si>
    <t>To close this finding, please provide a screenshot or evidence showing that the Identity and Access Management (IAM) is Configured. with the agency's CAP.</t>
  </si>
  <si>
    <t>Ensure Fine-Grained Access Control is implemented.
One method to achieve the recommended state is to execute the following method(s):
1. Navigate to the IAM console.
2. Create IAM policies with fine-grained access conditions:
   - Use "dynamodb:LeadingKeys" condition to restrict access to specific partition keys.
   - Use "dynamodb:Attributes" condition to limit accessible attributes.
3. Example policy condition:
   "Condition": {
     "ForAllValues:StringEquals": {
       "dynamodb:LeadingKeys": ["${www.amazon.com:user_id}"]
     }
   }
4. Attach policies to appropriate IAM entities.
5. Test access controls with different user contexts.
6. Document access control matrix for compliance.</t>
  </si>
  <si>
    <t>To close this finding, please provide a screenshot or evidence showing that the Fine-Grained Access Control is Implemented. with the agency's CAP.</t>
  </si>
  <si>
    <t>Ensure DynamoDB Encryption at Rest.
One method to achieve the recommended state is to execute the following method(s):
1. Note: New DynamoDB tables have encryption at rest enabled by default.
2. Navigate to the DynamoDB console and select the table.
3. Click "Additional settings" tab.
4. Under "Encryption at rest", verify encryption is enabled.
5. To change encryption key:
   a. Click "Manage encryption".
   b. Select "AWS owned key", "AWS managed key", or "Customer managed key".
   c. For customer managed keys, select or create a KMS key.
6. For existing tables with DEFAULT encryption, consider updating to customer managed keys for enhanced control.
7. Apply changes (table remains available during transition).</t>
  </si>
  <si>
    <t>Ensure DynamoDB Encryption in Transit.
One method to achieve the recommended state is to execute the following method(s):
1. DynamoDB endpoints use HTTPS by default, encrypting data in transit.
2. Verify application code uses HTTPS endpoints:
   - Endpoint format: https://dynamodb.&lt;region&gt;.amazonaws.com
3. Configure AWS SDK to enforce TLS 1.2 or higher:
   - Set environment variable: AWS_CA_BUNDLE for custom CA certificates.
4. For VPC endpoints:
   a. Navigate to VPC console and create a DynamoDB endpoint.
   b. Ensure endpoint policy allows only necessary actions.
5. Review application connection settings to confirm TLS is enforced.
6. Test connections to verify encryption is active.</t>
  </si>
  <si>
    <t>Ensure VPC Endpoints are configured.
One method to achieve the recommended state is to execute the following method(s):
1. Navigate to VPC console and click "Endpoints".
2. Click "Create endpoint".
3. Select "AWS services" and search for "com.amazonaws.&lt;region&gt;.dynamodb".
4. Select the VPC where your applications reside.
5. Select route tables to associate with the endpoint.
6. Configure endpoint policy:
   - Restrict to specific DynamoDB tables if possible.
   - Limit to required actions only.
7. Click "Create endpoint".
8. Update security groups to allow traffic to the VPC endpoint.
9. Verify applications can access DynamoDB through the VPC endpoint.</t>
  </si>
  <si>
    <t>Ensure DynamoDB Streams and AWS Lambda for Automated Compliance Checking is Enabled.
One method to achieve the recommended state is to execute the following method(s):
1. Navigate to DynamoDB console and select the table.
2. Click "Exports and streams" tab.
3. Under "DynamoDB stream details", click "Enable".
4. Select stream view type (e.g., "New and old images").
5. Create a Lambda function for compliance checking:
   a. Navigate to Lambda console and create a new function.
   b. Configure the function to process stream records.
   c. Implement compliance rules (e.g., data validation, audit logging).
6. Add DynamoDB Streams as a trigger for the Lambda function.
7. Configure Lambda IAM role with necessary permissions.
8. Test the stream processing with sample data changes.</t>
  </si>
  <si>
    <t>To close this finding, please provide a screenshot or evidence showing that the DynamoDB Streams and AWS Lambda for Automated Compliance Checking is Enabled. with the agency's CAP.</t>
  </si>
  <si>
    <t>Ensure Monitor and Audit Activity is enabled.
One method to achieve the recommended state is to execute the following method(s):
1. Enable CloudTrail for DynamoDB API logging:
   a. Navigate to CloudTrail console.
   b. Create or modify a trail to include DynamoDB data events.
   c. Select "DynamoDB" under "Data events".
2. Enable CloudWatch metrics:
   a. Navigate to CloudWatch console.
   b. View DynamoDB metrics under "AWS/DynamoDB" namespace.
   c. Create alarms for critical metrics (throttling, errors, latency).
3. Enable Contributor Insights for detailed access patterns:
   a. Navigate to DynamoDB table settings.
   b. Click "Contributor Insights" and enable for the table.
4. Review logs and metrics regularly for anomalies.</t>
  </si>
  <si>
    <t>To close this finding, please provide a screenshot or evidence showing that the Monitor and Audit Activity is Enabled. with the agency's CAP.</t>
  </si>
  <si>
    <t>Ensure Secure Access to ElastiCache.
One method to achieve the recommended state is to execute the following method(s):
1. Navigate to ElastiCache console and select the cluster.
2. For Redis clusters, enable authentication:
   a. Create or modify a Redis replication group.
   b. Enable "Auth token" and set a strong password (16+ characters).
   c. Enable "In-transit encryption" to protect the auth token.
3. Configure IAM policies for ElastiCache management:
   a. Restrict elasticache:* actions to authorized administrators.
   b. Use resource-level permissions where possible.
4. For Redis 6.x+, configure Redis ACLs:
   a. Create user groups and users with specific permissions.
   b. Associate users with the cluster.
5. Update application connection strings with authentication credentials.</t>
  </si>
  <si>
    <t>To close this finding, please provide a screenshot or evidence showing that the Secure Access is Configured. with the agency's CAP.</t>
  </si>
  <si>
    <t>Ensure Network Security is Enabled.
One method to achieve the recommended state is to execute the following method(s):
1. Navigate to ElastiCache console and select the cluster.
2. Verify the cluster is deployed in a VPC (not EC2-Classic).
3. Review and configure security groups:
   a. Navigate to VPC console and select the security group.
   b. Allow inbound traffic only from authorized sources on Redis (6379) or Memcached (11211) ports.
   c. Remove any overly permissive rules (e.g., 0.0.0.0/0).
4. Create a subnet group with private subnets:
   a. Navigate to ElastiCache console &gt; Subnet groups.
   b. Create a subnet group with subnets in multiple AZs.
5. Ensure the cluster is not publicly accessible.
6. Apply changes and verify connectivity from authorized sources only.</t>
  </si>
  <si>
    <t>To close this finding, please provide a screenshot or evidence showing that the Network Security is Enabled. with the agency's CAP.</t>
  </si>
  <si>
    <t>Ensure Automatic Updates and Patching are Enabled.
One method to achieve the recommended state is to execute the following method(s):
1. Navigate to ElastiCache console and select the cluster.
2. Click "Modify".
3. Under "Maintenance", configure the maintenance window:
   a. Set preferred maintenance window during low-traffic periods.
   b. Enable "Auto minor version upgrade" for automatic patching.
4. For Redis clusters:
   a. Check for available engine upgrades.
   b. Plan and test upgrades in non-production first.
5. Monitor for pending maintenance actions:
   a. Check the ElastiCache console for pending updates.
   b. Review AWS Health Dashboard for maintenance notifications.
6. Apply critical security patches promptly when notified.</t>
  </si>
  <si>
    <t>To close this finding, please provide a screenshot or evidence showing that the Regular Updates and Patches are Applied. with the agency's CAP.</t>
  </si>
  <si>
    <t>Ensure Security Configurations are Reviewed Regularly.
One method to achieve the recommended state is to execute the following method(s):
1. Establish a security review schedule (at least quarterly).
2. Review security group rules for least privilege access.
3. Verify encryption at rest and in transit are enabled.
4. Check authentication configuration (AUTH token, Redis ACLs).
5. Review IAM policies for ElastiCache management access.
6. Verify clusters are deployed in private subnets.
7. Check for pending security patches and maintenance.
8. Review CloudWatch metrics and logs for anomalies.
9. Run AWS Config rules for ElastiCache compliance.
10. Document findings and remediate issues promptly.</t>
  </si>
  <si>
    <t>Ensure Authentication and Access Control is Enabled.
One method to achieve the recommended state is to execute the following method(s):
1. For Redis clusters (AUTH token):
   a. Navigate to ElastiCache console and select the replication group.
   b. Click "Modify" and enable "Auth token".
   c. Generate a strong auth token (16-128 characters).
   d. Enable "In-transit encryption" (required for AUTH).
   e. Update application connection configurations.
2. For Redis 6.x+ (Redis ACLs):
   a. Navigate to ElastiCache console &gt; User groups.
   b. Create a user group and define users with specific permissions.
   c. Associate the user group with the replication group.
3. Verify applications authenticate successfully.
4. Rotate auth tokens periodically (at least every 90 days).</t>
  </si>
  <si>
    <t>Ensure Audit Logging is Enabled.
One method to achieve the recommended state is to execute the following method(s):
1. Navigate to ElastiCache console and select the Redis cluster.
2. Click "Modify".
3. Under "Logs", configure log delivery:
   a. Enable "Slow log" delivery to CloudWatch Logs or Kinesis Data Firehose.
   b. Enable "Engine log" for Redis engine logs.
4. Configure CloudWatch Log Group:
   a. Navigate to CloudWatch console.
   b. Create a log group for ElastiCache logs.
   c. Set appropriate retention period.
5. Enable CloudTrail for ElastiCache API logging.
6. Create CloudWatch alarms for critical log events.
7. Review logs regularly for security-related events.</t>
  </si>
  <si>
    <t>Ensure Audit Logging is Enabled.
One method to achieve the recommended state is to execute the following method(s):
1. Navigate to CloudTrail console.
2. Create or modify a trail to capture MemoryDB API events.
3. Enable logging for MemoryDB management events.
4. Configure CloudWatch Logs for MemoryDB:
   a. Navigate to CloudWatch console.
   b. Create a log group for MemoryDB logs.
   c. Set appropriate retention period.
5. Enable slow log delivery:
   a. Navigate to MemoryDB console and select the cluster.
   b. Configure slow log delivery to CloudWatch Logs.
6. Create CloudWatch alarms for critical events.
7. Review logs regularly for security anomalies.</t>
  </si>
  <si>
    <t>Ensure Security Configurations are Reviewed Regularly.
One method to achieve the recommended state is to execute the following method(s):
1. Establish a security review schedule (at least quarterly).
2. Review security group rules for least privilege access.
3. Verify encryption at rest and in transit are enabled.
4. Check ACL configuration and user permissions.
5. Review IAM policies for MemoryDB management access.
6. Verify clusters are deployed in private subnets.
7. Check for software updates and apply promptly.
8. Review CloudWatch metrics and logs for anomalies.
9. Verify backup and snapshot configurations.
10. Document findings and remediate issues promptly.</t>
  </si>
  <si>
    <t>Ensure Monitoring and Alerting is Enabled.
One method to achieve the recommended state is to execute the following method(s):
1. Navigate to CloudWatch console.
2. View MemoryDB metrics under "AWS/MemoryDB" namespace.
3. Create alarms for critical metrics:
   - CPUUtilization (threshold: 80%)
   - DatabaseMemoryUsagePercentage (threshold: 80%)
   - CurrConnections
   - Evictions
4. Configure SNS topics for alarm notifications.
5. Enable MemoryDB event notifications:
   a. Navigate to MemoryDB console.
   b. Create an event subscription for critical events.
6. Create a CloudWatch dashboard for MemoryDB visibility.
7. Review metrics regularly for performance and security issues.</t>
  </si>
  <si>
    <t>To close this finding, please provide a screenshot or evidence showing that the Monitoring and Alerting is Enabled. with the agency's CAP.</t>
  </si>
  <si>
    <t>Ensure to Implement Access Control and Authentication.
One method to achieve the recommended state is to execute the following method(s):
1. Navigate to DocumentDB console and select the cluster.
2. Connect to the cluster as the master user.
3. Create individual database users:
   db.createUser({
     user: "username",
     pwd: "strong_password_14_chars",
     roles: [{ role: "readWrite", db: "database_name" }]
   })
4. Grant minimum required privileges to each user.
5. Revoke unnecessary privileges from default users.
6. Enable IAM authentication if supported.
7. Create IAM policies for DocumentDB access management.
8. Document all database users and their access levels.
9. Implement password rotation procedures.</t>
  </si>
  <si>
    <t>Ensure Audit Logging is Enabled.
One method to achieve the recommended state is to execute the following method(s):
1. Navigate to DocumentDB console and select "Parameter groups".
2. Create or modify a cluster parameter group.
3. Set the "audit_logs" parameter to "enabled".
4. Optionally configure specific audit events:
   - Set "audit_logs" to include ddl, dml, or all events.
5. Associate the parameter group with the DocumentDB cluster.
6. Navigate to the cluster and click "Modify".
7. Under "Log exports", enable "Audit logs" to CloudWatch Logs.
8. Apply changes (may require reboot).
9. Verify logs are appearing in CloudWatch Logs.</t>
  </si>
  <si>
    <t>Ensure Regular Updates and Patches.
One method to achieve the recommended state is to execute the following method(s):
1. Navigate to DocumentDB console and select the cluster.
2. Check for pending maintenance actions.
3. Click "Modify" and configure maintenance settings:
   a. Set preferred maintenance window during low-traffic periods.
   b. Enable automatic minor version upgrades if available.
4. Review available engine version upgrades:
   a. Test upgrades in non-production environment first.
   b. Plan upgrade window and notify stakeholders.
5. Apply pending maintenance during scheduled windows.
6. Monitor AWS Health Dashboard for security notifications.
7. Document all patches and updates applied.</t>
  </si>
  <si>
    <t>Ensure to Implement Monitoring and Alerting.
One method to achieve the recommended state is to execute the following method(s):
1. Navigate to CloudWatch console.
2. View DocumentDB metrics under "AWS/DocDB" namespace.
3. Create alarms for critical metrics:
   - CPUUtilization (threshold: 80%)
   - FreeableMemory (threshold: 10% of total)
   - DatabaseConnections
   - DiskQueueDepth
4. Configure SNS topics for alarm notifications.
5. Enable Performance Insights:
   a. Navigate to DocumentDB cluster settings.
   b. Enable Performance Insights with appropriate retention.
6. Create a CloudWatch dashboard for DocumentDB visibility.
7. Enable profiler for slow query analysis.
8. Review metrics and alerts regularly.</t>
  </si>
  <si>
    <t>Ensure to Implement Backup and Disaster Recovery.
One method to achieve the recommended state is to execute the following method(s):
1. Navigate to DocumentDB console and select the cluster.
2. Click "Modify" and configure backup settings:
   a. Set backup retention period (1-35 days) based on requirements.
   b. Configure preferred backup window during low-traffic periods.
3. Enable cluster snapshots:
   a. Create manual snapshots before major changes.
   b. Copy snapshots to other regions for disaster recovery.
4. Configure point-in-time recovery (enabled by default).
5. Test backup restoration periodically:
   a. Restore a cluster from snapshot.
   b. Verify data integrity and application connectivity.
6. Document recovery procedures and RTO/RPO requirements.</t>
  </si>
  <si>
    <t>Ensure to Conduct Security Assessments.
One method to achieve the recommended state is to execute the following method(s):
1. Establish a security assessment schedule (at least quarterly).
2. Review security group rules for least privilege access.
3. Verify encryption at rest and in transit are enabled.
4. Audit database users and privileges.
5. Check TLS enforcement configuration.
6. Review IAM policies for DocumentDB access.
7. Verify clusters are deployed in private subnets.
8. Check audit logging is enabled and logs are being reviewed.
9. Run AWS Config rules for DocumentDB compliance.
10. Perform vulnerability assessments on connected applications.
11. Document findings and remediate issues promptly.</t>
  </si>
  <si>
    <t>To close this finding, please provide a screenshot or evidence showing that the Security Assessments are Conducted. with the agency's CAP.</t>
  </si>
  <si>
    <t>Ensure Keyspace Security is Configured.
One method to achieve the recommended state is to execute the following method(s):
1. Navigate to IAM console.
2. Create IAM policies for Keyspaces access:
   - Define specific actions (e.g., cassandra:Select, cassandra:Modify).
   - Specify resource ARNs for specific keyspaces and tables.
3. Use conditions to restrict access by source IP or VPC.
4. Attach policies to IAM users, groups, or roles.
5. Avoid using overly permissive policies (e.g., cassandra:*).
6. Enable MFA for users with administrative access.
7. Document access control policies and review regularly.
8. Test access controls with different user contexts.</t>
  </si>
  <si>
    <t>To close this finding, please provide a screenshot or evidence showing that the Keyspace Security is Configured. with the agency's CAP.</t>
  </si>
  <si>
    <t>Ensure Network Security is Enabled.
One method to achieve the recommended state is to execute the following method(s):
1. Navigate to VPC console and click "Endpoints".
2. Create an interface endpoint for Keyspaces:
   a. Click "Create endpoint".
   b. Select "com.amazonaws.&lt;region&gt;.cassandra".
   c. Select the VPC and subnets.
   d. Configure security groups for the endpoint.
3. Configure security group rules:
   a. Allow inbound traffic on port 9142 from authorized sources only.
4. Update IAM policies with VPC endpoint conditions:
   "Condition": {
     "StringEquals": {
       "aws:sourceVpce": "vpce-xxxxxxxx"
     }
   }
5. Test connectivity through the VPC endpoint.</t>
  </si>
  <si>
    <t>Ensure Data at Rest and in Transit is Encrypted.
One method to achieve the recommended state is to execute the following method(s):
1. Keyspaces encrypts data at rest by default using AWS managed keys.
2. To use customer managed keys:
   a. Navigate to Keyspaces console and select the table.
   b. View encryption settings in table details.
   c. For new tables, specify a customer managed KMS key during creation.
3. Encryption in transit (TLS) is enforced by default:
   a. Keyspaces only accepts TLS 1.2+ connections.
   b. Configure clients to use TLS connections.
   c. Download and configure the Starfield CA certificate.
4. Verify client connections use TLS:
   a. Review connection strings for SSL/TLS configuration.
5. Document encryption configurations for compliance.</t>
  </si>
  <si>
    <t>To close this finding, please provide a screenshot or evidence showing that the Data at Rest and in Transit is Encrypted. with the agency's CAP.</t>
  </si>
  <si>
    <t>Ensure Network Security is Enabled.
One method to achieve the recommended state is to execute the following method(s):
1. Navigate to VPC console and verify Neptune is in a VPC.
2. Create or verify a DB subnet group with private subnets.
3. Configure security groups:
   a. Navigate to the security group attached to Neptune.
   b. Allow inbound traffic on port 8182 from authorized sources only.
   c. Remove any overly permissive rules (e.g., 0.0.0.0/0).
4. Ensure Neptune is not publicly accessible:
   a. Neptune instances are VPC-only by design.
   b. Verify no public route to Neptune subnets.
5. Configure VPC endpoints for private access from other VPCs.
6. Test connectivity from authorized sources only.</t>
  </si>
  <si>
    <t>Ensure Data at Rest is Encrypted.
One method to achieve the recommended state is to execute the following method(s):
1. Note: Encryption at rest must be enabled at cluster creation.
2. For new Neptune clusters:
   a. Navigate to Neptune console and click "Create database".
   b. In "Encryption" section, check "Enable encryption".
   c. Select AWS managed key or customer managed KMS key.
3. For existing unencrypted clusters:
   a. Create a snapshot of the existing cluster.
   b. Copy the snapshot and enable encryption during copy.
   c. Restore a new cluster from the encrypted snapshot.
   d. Update application connection strings.
   e. Delete the old unencrypted cluster after validation.
4. Verify encryption status in cluster configuration.</t>
  </si>
  <si>
    <t>To close this finding, please provide a screenshot or evidence showing that the Data at Rest is Encrypted. with the agency's CAP.</t>
  </si>
  <si>
    <t>Ensure Data in Transit is Encrypted.
One method to achieve the recommended state is to execute the following method(s):
1. Neptune requires HTTPS connections by default.
2. Verify HTTPS is enforced:
   a. Neptune endpoint uses port 8182 with HTTPS.
   b. HTTP connections are not accepted.
3. Configure client applications:
   a. Use HTTPS in connection strings.
   b. Verify SSL certificate validation is enabled.
4. Download and configure AWS CA certificates if needed.
5. For Gremlin connections:
   - Use wss:// (WebSocket Secure) protocol.
6. For SPARQL connections:
   - Use https:// protocol.
7. Test connections to verify TLS is active.</t>
  </si>
  <si>
    <t>To close this finding, please provide a screenshot or evidence showing that the Data in Transit is Encrypted. with the agency's CAP.</t>
  </si>
  <si>
    <t>Ensure Authentication and Access Control is Enabled.
One method to achieve the recommended state is to execute the following method(s):
1. Enable IAM database authentication:
   a. Navigate to Neptune console and select the cluster.
   b. Click "Modify" and enable "IAM DB authentication".
   c. Apply changes (may require reboot).
2. Create IAM policies for Neptune access:
   - Define neptune-db:* actions as needed.
   - Specify resource ARNs for the cluster.
3. Generate temporary credentials:
   a. Use AWS SDK to generate IAM authentication token.
   b. Use token as password in connection string.
4. Configure applications to use IAM authentication.
5. Restrict management access via IAM policies.
6. Review and audit access policies regularly.</t>
  </si>
  <si>
    <t>Ensure Audit Logging is Enabled.
One method to achieve the recommended state is to execute the following method(s):
1. Navigate to Neptune console and select the cluster.
2. Click "Modify" and locate "Log exports".
3. Enable "Audit log" export to CloudWatch Logs.
4. Apply changes immediately.
5. Configure CloudWatch Logs:
   a. Navigate to CloudWatch console.
   b. Verify log group /aws/neptune/&lt;cluster&gt;/audit exists.
   c. Set appropriate retention period.
6. Enable CloudTrail for Neptune API logging.
7. Create CloudWatch alarms for critical log events.
8. Review logs regularly for security anomalies.</t>
  </si>
  <si>
    <t>Ensure Security Configurations are Reviewed Regularly.
One method to achieve the recommended state is to execute the following method(s):
1. Establish a security review schedule (at least quarterly).
2. Review security group rules for least privilege access.
3. Verify encryption at rest and in transit are enabled.
4. Check IAM database authentication is enabled.
5. Review IAM policies for Neptune access.
6. Verify clusters are deployed in private subnets.
7. Check for pending maintenance and apply promptly.
8. Review audit logs for security anomalies.
9. Verify backup and snapshot configurations.
10. Document findings and remediate issues promptly.</t>
  </si>
  <si>
    <t>Ensure Data at Rest is Encrypted.
One method to achieve the recommended state is to execute the following method(s):
1. Timestream encrypts data at rest by default using AWS managed keys.
2. To use customer managed keys:
   a. Navigate to Timestream console.
   b. When creating a database, select "Customer managed key".
   c. Choose or create a KMS key for encryption.
3. For existing databases:
   a. Note: Encryption key cannot be changed after creation.
   b. Create a new database with customer managed key.
   c. Migrate data from old database to new database.
4. Verify encryption status in database settings.
5. Document encryption configuration for compliance.</t>
  </si>
  <si>
    <t>Ensure Encryption in Transit is Configured.
One method to achieve the recommended state is to execute the following method(s):
1. Timestream enforces HTTPS/TLS for all connections by default.
2. Verify client applications use HTTPS:
   a. AWS SDK automatically uses HTTPS.
   b. Verify no custom configurations bypass TLS.
3. Configure VPC endpoints for private connectivity:
   a. Navigate to VPC console and click "Endpoints".
   b. Create endpoints for Timestream ingest and query services.
   c. Configure security groups for endpoints.
4. Update IAM policies with VPC endpoint conditions if needed.
5. Test connectivity to verify TLS is active.
6. Document encryption in transit configuration.</t>
  </si>
  <si>
    <t>Ensure Access Control and Authentication is Enabled.
One method to achieve the recommended state is to execute the following method(s):
1. Navigate to IAM console.
2. Create IAM policies for Timestream access:
   - Define specific actions (e.g., timestream:WriteRecords, timestream:Select).
   - Specify resource ARNs for databases and tables.
3. Use least privilege principle:
   - Separate read and write permissions.
   - Restrict access to specific databases/tables.
4. Attach policies to IAM users, groups, or roles.
5. Use IAM roles for applications (EC2, Lambda, etc.).
6. Enable MFA for users with administrative access.
7. Review and audit access policies regularly.</t>
  </si>
  <si>
    <t>Ensure Fine-Grained Access Control is Enabled.
One method to achieve the recommended state is to execute the following method(s):
1. Navigate to IAM console.
2. Create granular IAM policies:
   a. Separate policies for different access levels.
   b. Use resource ARNs to restrict to specific databases/tables.
   c. Example policy:
   {
     "Effect": "Allow",
     "Action": ["timestream:Select"],
     "Resource": "arn:aws:timestream:region:account:database/db/table/tbl"
   }
3. Use IAM conditions for additional restrictions:
   - aws:SourceIp for IP-based restrictions.
   - aws:SourceVpce for VPC endpoint restrictions.
4. Attach policies to appropriate IAM entities.
5. Test access controls with different user contexts.
6. Document access control matrix.</t>
  </si>
  <si>
    <t>Ensure Audit Logging is Enabled.
One method to achieve the recommended state is to execute the following method(s):
1. Navigate to CloudTrail console.
2. Create or modify a trail to capture Timestream events:
   a. Enable logging for management events.
   b. Include Timestream data events if available.
3. Configure CloudWatch metrics:
   a. Navigate to CloudWatch console.
   b. View Timestream metrics under "AWS/Timestream" namespace.
4. Create alarms for critical operations:
   - Failed authentication attempts.
   - Unauthorized access attempts.
   - Data deletion events.
5. Configure SNS notifications for alarms.
6. Review CloudTrail logs regularly for anomalies.</t>
  </si>
  <si>
    <t>Ensure Regular Updates and Patches are Installed.
One method to achieve the recommended state is to execute the following method(s):
1. Timestream is a fully managed serverless service.
2. AWS manages all infrastructure updates and patches automatically.
3. Monitor AWS announcements for Timestream updates:
   a. Subscribe to AWS What's New feed.
   b. Monitor AWS Health Dashboard.
4. Review SDK and driver versions:
   a. Update AWS SDK to latest version regularly.
   b. Test SDK updates in non-production first.
5. Review application dependencies for vulnerabilities.
6. Document compliance with patch management requirements.</t>
  </si>
  <si>
    <t>Ensure Monitoring and Alerting is Enabled.
One method to achieve the recommended state is to execute the following method(s):
1. Navigate to CloudWatch console.
2. View Timestream metrics under "AWS/Timestream" namespace.
3. Create alarms for critical metrics:
   - SuccessfulRequestLatency
   - UserErrors
   - SystemErrors
   - ThrottledRequests
4. Configure SNS topics for alarm notifications.
5. Create a CloudWatch dashboard for Timestream visibility:
   a. Add widgets for key metrics.
   b. Include query performance metrics.
6. Enable CloudTrail for API activity monitoring.
7. Review metrics and alerts regularly for issues.</t>
  </si>
  <si>
    <t>Ensure to Review and Update the Security Configuration.
One method to achieve the recommended state is to execute the following method(s):
1. Establish a security review schedule (at least quarterly).
2. Review IAM policies for least privilege compliance.
3. Verify encryption at rest uses appropriate keys.
4. Check VPC endpoint configurations if used.
5. Review CloudTrail logs for security anomalies.
6. Audit access patterns and permissions.
7. Verify data retention policies meet requirements.
8. Check SDK and client versions are current.
9. Review AWS Config rules for compliance.
10. Document findings and remediate issues promptly.</t>
  </si>
  <si>
    <t>Ensure to Implement Identity and Access Management (IAM).
One method to achieve the recommended state is to execute the following method(s):
1. Navigate to IAM console.
2. Create IAM policies for QLDB access:
   - Define specific actions (e.g., qldb:SendCommand, qldb:PartiQL*).
   - Specify resource ARNs for specific ledgers.
   - Separate read and write permissions.
3. Attach policies to IAM users, groups, or roles.
4. Use IAM roles for applications (EC2, Lambda, etc.).
5. Avoid using root credentials for QLDB access.
6. Enable MFA for users with administrative access.
7. Review and audit IAM policies regularly.
8. Document access control configurations.</t>
  </si>
  <si>
    <t>Ensure Network Access is Secure.
One method to achieve the recommended state is to execute the following method(s):
1. Create VPC endpoints for QLDB:
   a. Navigate to VPC console and click "Endpoints".
   b. Create an interface endpoint for "com.amazonaws.&lt;region&gt;.qldb.session".
   c. Select the VPC and subnets.
   d. Configure security groups for the endpoint.
2. Configure security group rules:
   a. Allow inbound HTTPS (443) from authorized sources only.
3. Update IAM policies with VPC endpoint conditions:
   "Condition": {
     "StringEquals": {
       "aws:sourceVpce": "vpce-xxxxxxxx"
     }
   }
4. Test connectivity through the VPC endpoint.
5. Block public access if not required.</t>
  </si>
  <si>
    <t>To close this finding, please provide a screenshot or evidence showing that the Network Access is Secure. with the agency's CAP.</t>
  </si>
  <si>
    <t>Ensure Data at Rest is Encrypted.
One method to achieve the recommended state is to execute the following method(s):
1. QLDB encrypts data at rest by default using AWS managed keys.
2. To use customer managed keys:
   a. Navigate to QLDB console.
   b. When creating a ledger, expand "Encryption key settings".
   c. Select "Choose a different AWS KMS key".
   d. Choose or create a KMS key.
3. For existing ledgers:
   a. Note: Encryption key cannot be changed after creation.
   b. Create a new ledger with customer managed key.
   c. Export and import data from old ledger.
4. Verify encryption status in ledger settings.
5. Document encryption configuration for compliance.</t>
  </si>
  <si>
    <t>Ensure Data in Transit is Encrypted.
One method to achieve the recommended state is to execute the following method(s):
1. QLDB enforces HTTPS/TLS for all connections by default.
2. Verify client applications use HTTPS:
   a. AWS SDK automatically uses HTTPS.
   b. QLDB Shell uses HTTPS by default.
3. Use VPC endpoints for private connectivity:
   a. Create interface endpoint for QLDB session service.
   b. Configure endpoint security groups.
4. Verify TLS 1.2 or higher is used:
   a. Configure AWS SDK to enforce TLS 1.2.
   b. Set appropriate SSL/TLS settings in applications.
5. Test connections to verify encryption is active.
6. Document encryption in transit configuration.</t>
  </si>
  <si>
    <t>Ensure to Implement Access Control and Authentication.
One method to achieve the recommended state is to execute the following method(s):
1. Navigate to IAM console.
2. Create granular IAM policies:
   - qldb:SendCommand for query execution.
   - qldb:PartiQLSelect for read operations.
   - qldb:PartiQLInsert, Update, Delete for write operations.
3. Use resource-level permissions:
   - Restrict to specific ledger ARNs.
   - Restrict to specific table ARNs within ledgers.
4. Implement tag-based access control if needed.
5. Attach policies to appropriate IAM entities.
6. Use IAM roles for service access.
7. Enable MFA for administrative users.
8. Review access controls regularly.</t>
  </si>
  <si>
    <t>Ensure Monitoring and Logging is Enabled.
One method to achieve the recommended state is to execute the following method(s):
1. Enable CloudTrail for QLDB API logging:
   a. Navigate to CloudTrail console.
   b. Create or modify a trail to include QLDB events.
2. Configure CloudWatch metrics:
   a. Navigate to CloudWatch console.
   b. View QLDB metrics under "AWS/QLDB" namespace.
3. Create alarms for critical metrics:
   - CommandLatency
   - OccConflictExceptions
   - Session4xxExceptions
   - Session5xxExceptions
4. Enable QLDB streaming for real-time data capture:
   a. Navigate to QLDB console and select the ledger.
   b. Create a stream to Kinesis Data Streams.
5. Review logs and metrics regularly.</t>
  </si>
  <si>
    <t>To close this finding, please provide a screenshot or evidence showing that the Monitoring and Logging is Enabled. with the agency's CAP.</t>
  </si>
  <si>
    <t>Ensure to Enable Backup and Recovery.
One method to achieve the recommended state is to execute the following method(s):
1. QLDB automatically maintains a complete history of all changes.
2. Enable QLDB export for backup:
   a. Navigate to QLDB console and select the ledger.
   b. Click "Export to S3" under Actions.
   c. Configure S3 bucket and export settings.
   d. Schedule regular exports for backup purposes.
3. Configure S3 bucket security:
   a. Enable encryption for the backup bucket.
   b. Configure bucket policies for access control.
   c. Enable versioning for additional protection.
4. Enable streaming to Kinesis for continuous backup:
   a. Create a Kinesis stream for the ledger.
   b. Configure downstream processing as needed.
5. Document recovery procedures and test periodically.</t>
  </si>
  <si>
    <t>Ensure to Choose the Appropriate Database Engine.
One method to achieve the recommended state is to execute the following method(s):
1. Evaluate application requirements for database compatibility.
2. Review available RDS database engines and their security features.
3. Verify the selected engine version is currently supported by the vendor.
4. Document the selection rationale and obtain approval.
5. Deploy the database using the approved engine and version.</t>
  </si>
  <si>
    <t>To close this finding, please provide a screenshot or evidence showing that the Appropriate Database Engine is Selected. with the agency's CAP.</t>
  </si>
  <si>
    <t>Ensure to Regularly Patch Systems.
One method to achieve the recommended state is to execute the following method(s):
1. Navigate to the RDS console and select the database instance.
2. Click Modify and locate the Maintenance section.
3. Enable Auto minor version upgrade for automatic patching.
4. Configure an appropriate maintenance window for patch application.
5. Monitor pending maintenance actions and apply critical patches promptly.</t>
  </si>
  <si>
    <t>Ensure Monitoring and Logging is Enabled.
One method to achieve the recommended state is to execute the following method(s):
Monitoring and logging provide visibility into database performance, security events, and operational issues. Without proper logging, security incidents may go undetected, and forensic investigation capabilities are limited.	"1. Navigate to the RDS console and select the database instance.
2. Click Modify and enable Enhanced Monitoring.
3. Under Log exports, enable applicable logs (error, slow query, audit).
4. Configure CloudWatch alarms for critical metrics.
5. Verify logs are being delivered to CloudWatch Logs."</t>
  </si>
  <si>
    <t>Ensure Network Security is Enabled.
One method to achieve the recommended state is to execute the following method(s):
1. Create or select a VPC with appropriate subnets for MemoryDB.
2. Create a subnet group containing private subnets.
3. Configure security groups to allow inbound traffic only from authorized sources on the required port (6379).
4. Associate the security group and subnet group with the MemoryDB cluster.
5. Verify network connectivity from authorized sources only.</t>
  </si>
  <si>
    <t>Ensure Data at Rest and in Transit is Encrypted.
One method to achieve the recommended state is to execute the following method(s):
1. When creating a new MemoryDB cluster, enable encryption at rest and select a KMS key.
2. Enable in-transit encryption (TLS) during cluster creation.
3. For existing clusters, create a new cluster with encryption enabled and migrate data.
4. Update client applications to use TLS connections.
5. Verify encryption status in the cluster configuration.</t>
  </si>
  <si>
    <t>Ensure Authentication and Access Control is Enabled.
One method to achieve the recommended state is to execute the following method(s):
1. Navigate to the MemoryDB console and select ACLs.
2. Create users with strong passwords and appropriate access strings.
3. Create an ACL and associate the users.
4. Associate the ACL with the MemoryDB cluster.
5. Update client applications to authenticate using the configured credentials.</t>
  </si>
  <si>
    <t>Ensure Encryption at Rest is Enabled.
One method to achieve the recommended state is to execute the following method(s):
1. Encryption at rest must be enabled during cluster creation and cannot be modified afterward.
2. When creating a new DocumentDB cluster, select Enable encryption.
3. Choose the AWS managed key or specify a customer managed KMS key.
4. For existing unencrypted clusters, create a new encrypted cluster and migrate data.
5. Verify encryption status in the cluster configuration.</t>
  </si>
  <si>
    <t>Ensure Encryption in Transit is Enabled.
One method to achieve the recommended state is to execute the following method(s):
1. Navigate to the DocumentDB console and select the cluster parameter group.
2. Modify the tls parameter and set it to enabled.
3. Download the Amazon DocumentDB CA certificate for client configuration.
4. Update client applications to use TLS and specify the CA certificate.
5. Test connectivity to verify TLS is enforced.</t>
  </si>
  <si>
    <t>Ensure to Configure Backup Window.
One method to achieve the recommended state is to execute the following method(s):
1. Navigate to the DocumentDB console and select the cluster.
2. Click Modify and locate the Backup section.
3. Set the backup retention period (1-35 days) based on recovery requirements.
4. Configure the preferred backup window during low-traffic periods.
5. Click Apply immediately or schedule for the next maintenance window.</t>
  </si>
  <si>
    <t>To close this finding, please provide a screenshot or evidence showing that the Backup Window is Configured. with the agency's CAP.</t>
  </si>
  <si>
    <t>Ensure Monitoring and Alerting is Enabled.
One method to achieve the recommended state is to execute the following method(s):
1. Navigate to the Neptune console and select the cluster.
2. Enable audit logging by modifying the cluster parameter group.
3. Configure CloudWatch metrics and create alarms for critical thresholds.
4. Enable slow query logging for performance monitoring.
5. Set up SNS notifications for CloudWatch alarms.</t>
  </si>
  <si>
    <t>Ensure Data Ingestion is Secure.
One method to achieve the recommended state is to execute the following method(s):
1. Configure IAM policies to restrict write access to authorized principals only.
2. Use the HTTPS endpoint for all data ingestion operations.
3. Implement client-side validation of data before ingestion.
4. Enable VPC endpoints for private network data ingestion.
5. Monitor ingestion activity using CloudWatch metrics and CloudTrail logs.</t>
  </si>
  <si>
    <t>To close this finding, please provide a screenshot or evidence showing that the Data Ingestion is Secure. with the agency's CAP.</t>
  </si>
  <si>
    <t>Ensure the Use of Security Groups.
One method to achieve the recommended state is to execute the following method(s):
Here is a step-by-step guide on how to create and use Security Groups for an Amazon Aurora instance:
1. Sign in to AWS Management Console 
If you do not already have an AWS account, you'll need to create one at https://aws.amazon.com.
2. Navigate to Amazon EC2 Dashboard 
Once you have logged in to the AWS Management Console, navigate to the EC2 service. You can find this under the `Compute` category.
3. Create a New Security Group
- In the EC2 Dashboard, find the `Network &amp; Security` section on the left-side navigation pane, then click `Security Groups`. 
- Click on the `Create Security Group` button.
4. Configure the New Security Group
- In the `Create Security Group` panel, give your new security group a name and a description. 
- Select the VPC in which your Amazon Aurora instance will be deployed. 
- Then click `Create`.
5. Add Rules to the Security Group 
After creating the Security Group, you can add inbound and outbound rules.
For Inbound Rules: 
- Click on the `Inbound rules` tab, then click `Edit inbound rules`.
- Click `Add Rule`. For the type, select MYSQL/Aurora. For the source, you can specify the IP addresses allowed to access your Amazon Aurora instance.
For Outbound Rules: 
- Click on the `Outbound rules` tab, then click `Edit outbound rules`. Outbound rules allow your instances to communicate with other instances or access the internet. You can restrict outbound traffic if necessary. In most cases, you can leave the default setting, which allows all outbound traffic.
6. Assign the Security Group to Amazon Aurora 
- When launching a new Amazon Aurora instance (in the Amazon RDS dashboard), you can select your new security group in the `Configure advanced settings` step.
- If your Aurora instance has already been launched, you can modify it to use the new security group by selecting the instance.
- Click `Modify`, and then select the new security group.</t>
  </si>
  <si>
    <t>Ensure Data at Rest is Encrypted.
One method to achieve the recommended state is to execute the following method(s):
For existing Aurora databases:
In order to encrypt an existing Aurora instance that was not initially created with encryption enabled, you will need to create a snapshot of the instance, make a copy of the snapshot with encryption enabled, and then restore the DB instance from the copied snapshot.
For creating new Aurora databases with encryption at rest enabled: 
1. Sign in to AWS Management Console 
If you do not already have an AWS account, you'll need to create one at https://aws.amazon.com
2. Navigate to the Amazon Aurora and RDS Dashboard:
- You can find this under the Database category.
3. Click on `Create Database` and choose Aurora as your engine option.
4. In the `Additional Configuration` section, you will see an option labeled `Enable encryption`. Check this box to enable encryption for data at rest.
- You will also need to select a master key to use for encryption. You can choose the default AWS managed key for RDS or a pre-created customer-managed AWS Key Management Service (KMS) that aligns with your organization’s key management policies.
5. Launch the DB Instance 
- After you have selected the appropriate encryption settings, click `Create database`. 
- Review your settings on the following page, and if everything looks correct, click `Launch DB Instance`.</t>
  </si>
  <si>
    <t>Ensure Data in Transit Encryption is Enforced.
One method to achieve the recommended state is to execute the following method(s):
1. Sign in to the AWS Management Console where the Aurora database cluster you are remediating resides.
2. Navigate to the Amazon Aurora and RDS Dashboard:
- You can find this under the Database category.
3. Select the DB cluster name you wish to remediate:
- This opens the details page for your specific Aurora cluster.
4. Under Configuration, locate the DB cluster parameter group attached to this cluster:
- Click on the parameter group name to remediate its parameters.
5. Update the following engine-specific parameters to enforce encryption in transit at the database level:
- PostgreSQL: Set rds.force_ssl = 1
- MySQL: Set require_secure_transport = ON (applicable to Aurora MySQL versions 2 and 3 only).
6. Reboot the database cluster to apply the parameter changes.
7. Configure your client application for SSL/TLS connections:
- Download the appropriate AWS-provided SSL/TLS certificates:
For MySQL-compatible Aurora, Amazon provides an SSL certificate that you can download from their documentation.
PostgreSQL-compatible Aurora uses the default PostgreSQL SSL certificate.
- Once you have the appropriate certificate, you must configure your client application to use SSL/TLS. For example, in MySQL, you might use a command like this:
```
mysql -h &lt;myinstance.123456789012.us-east-1.rds.amazonaws.com&gt; --ssl-ca=&lt;/path_to_certificate/rds-combined-ca-bundle.pem&gt; --ssl-mode=VERIFY_IDENTITY
```
For PostgreSQL, you might use a command like this:
```
psql "host=&lt;myinstance.123456789012.us-east-1.rds.amazonaws.com&gt; sslmode=verify-ca sslrootcert=&lt;/path_to_certificate/rds-combined-ca-bundle.pem&gt;"
```
Replace &lt;myinstance.123456789012.us-east-1.rds.amazonaws.com&gt; with the endpoint for your DB instance, and replace &lt;/path_to_certificate/rds-combined-ca-bundle.pem&gt; with the path to the SSL certificate on your local machine.
8. Verify Encryption After configuring your client to use SSL/TLS, you should verify that encryption in transit is working correctly. You can do this by checking the status of the SSL connection from within the database itself. For example, in MySQL, you can run the following command:
```
SHOW STATUS LIKE 'Ssl_cipher';
```
In PostgreSQL, you can run the following command:
```
SHOW ssl;
```
In both cases, if SSL is enabled, you should see a non-empty cipher suite or on as a result.</t>
  </si>
  <si>
    <t>Ensure Least Privilege Access.
One method to achieve the recommended state is to execute the following method(s):
This is important because it reduces and secures any possible threat that an unauthorized user can gain by hacking into the system.</t>
  </si>
  <si>
    <t>To close this finding, please provide a screenshot or evidence showing that the Least Privilege Access is Enforced. with the agency's CAP.</t>
  </si>
  <si>
    <t>Ensure Automatic Backups and Retention Policies are configured.
One method to achieve the recommended state is to execute the following method(s):
This is important because it would allow the user to automatically save their files and instantly have access to their files when needed.</t>
  </si>
  <si>
    <t>To close this finding, please provide a screenshot or evidence showing that the Automatic Backups and Retention Policies are Configured. with the agency's CAP.</t>
  </si>
  <si>
    <t>Ensure Database is not Publicly accessible.
One method to achieve the recommended state is to execute the following method(s):
Remediation Instructions: Make Aurora DB Instance Non-Publicly Accessible (AWS CLI)
Identify all DB instances in the Aurora cluster
1. List your Aurora cluster’s DB instances with:
```
aws rds describe-db-instances --query "DBInstances[?DBClusterIdentifier=='&lt;your-cluster-identifier&gt;'].DBInstanceIdentifier"
```
Replace &lt;your-cluster-identifier&gt; with your actual Aurora cluster identifier.
2. For each DB instance, run the following command:
```
aws rds modify-db-instance --db-instance-identifier &lt;db-instance-identifier&gt; --no-publicly-accessible --apply-immediately
```
Replace &lt;db-instance-identifier&gt; with the name of your DB instance. The --apply-immediately flag ensures the change is applied right away.​
3. Verify changes - confirm that “Publicly Accessible” is now set to “No” for each DB instance:
```
aws rds describe-db-instances --db-instance-identifier &lt;db-instance-identifier&gt; --query "DBInstances[0].PubliclyAccessible"
```</t>
  </si>
  <si>
    <t>To close this finding, please provide a screenshot or evidence showing that the Database is not Publicly Accessible. with the agency's CAP.</t>
  </si>
  <si>
    <t>Ensure Database has delete protection enabled.
One method to achieve the recommended state is to execute the following method(s):
1. To enable deletion protection on an existing Aurora DB cluster:
```
aws rds modify-db-cluster \
 --db-cluster-identifier &lt;your-cluster-name&gt; \
 --deletion-protection \
 --apply-immediately
```
- Replace &lt;your-cluster-name&gt; with your Aurora cluster ID.
- This change is applied immediately without downtime.
- Once enabled, the cluster cannot be deleted without first disabling deletion protection.</t>
  </si>
  <si>
    <t>To close this finding, please provide a screenshot or evidence showing that the Delete Protection is Enabled. with the agency's CAP.</t>
  </si>
  <si>
    <t>Ensure Database is not Publicly accessible.
One method to achieve the recommended state is to execute the following method(s):
1. List your RDS cluster’s DB instances with:
```
aws rds describe-db-instances --query "DBInstances[?DBClusterIdentifier=='&lt;your-cluster-identifier&gt;'].DBInstanceIdentifier"
```
- Replace with your actual RDS cluster identifier.
2. For each DB instance, run the following command:
```
aws rds modify-db-instance --db-instance-identifier &lt;db-instance-identifier&gt; --no-publicly-accessible --apply-immediately
```
- Replace with the name of your DB instance. The --apply-immediately flag ensures the change is applied right away.​
3. Verify changes - confirm that “Publicly Accessible” is now set to “No” for each DB instance:
```
aws rds describe-db-instances --db-instance-identifier &lt;db-instance-identifier&gt; --query "DBInstances[0].PubliclyAccessible"
```</t>
  </si>
  <si>
    <t>Ensure Database has delete protection enabled.
One method to achieve the recommended state is to execute the following method(s):
To enable deletion protection on an existing RDS DB cluster:
```
aws rds modify-db-cluster \
 --db-cluster-identifier &lt;your-cluster-name&gt; \
 --deletion-protection \
 --apply-immediately
```
- Replace with your RDS cluster ID.
- This change is applied immediately without downtime.
- Once enabled, the cluster cannot be deleted without first disabling deletion protection.</t>
  </si>
  <si>
    <t>Ensure Database has delete protection enabled.
One method to achieve the recommended state is to execute the following method(s):
To enable delete protection on an existing DynamoDB table, use the following command:
```
aws dynamodb update-table \
 --table-name my-table \
 --deletion-protection-enabled
```
- Replace &lt;your-table-name&gt; with your DynamoDB table name.
- Delete protection prevents the table from being deleted until the protection is disabled explicitly.</t>
  </si>
  <si>
    <t>Ensure Database has Backup enabled.
One method to achieve the recommended state is to execute the following method(s):
**1. Create Backup Plan with 2 Rules (Continuous and Scheduled Snapshots)**
```
aws backup create-backup-plan --backup-plan '{
 "BackupPlanName": "&lt;BackupPlanName&gt;",
 "Rules": [
 {
 "RuleName": "Continuous-PITR",
 "TargetBackupVaultName": "Default",
 "ScheduleExpression": "cron(0 * * * ? *)",
 "StartWindowMinutes": 60,
 "CompletionWindowMinutes": 180,
 "Lifecycle": { "DeleteAfterDays": 35 },
 "RecoveryPointTags": { "BackupType": "Continuous" },
 "EnableContinuousBackup": true
 },
 {
 "RuleName": "Scheduled-OnDemand-Snapshots",
 "TargetBackupVaultName": "Default",
 "ScheduleExpression": "cron(0 3 ? * SUN *)",
 "StartWindowMinutes": 120,
 "CompletionWindowMinutes": 360,
 "Lifecycle": { "DeleteAfterDays": 90 },
 "RecoveryPointTags": { "BackupType": "OnDemand" }
 }
 ]
}'
```
- Replace "BackupPlanName" with your backup plan name
- Replace "Default" with your actual backup vault name if different
- Update the "ScheduleExpression", "StartWindowMinutes" based on your unique backup schedule. Note, this schedule is ignored for PITR as that is continuous backup. 
- Replace "35" with your retention time for PITR if shorter
- Replace "90" with your retention time for Snapshots if different
This command outputs the BackupPlanId necessary for the next step.
**2. Assign DynamoDB Table to the Backup Plan**
Replace &lt;BackupPlanId&gt; with the ID from Step 1 and &lt;TableArn&gt; with your DynamoDB table ARN. 
```
aws backup create-backup-selection \
 --backup-plan-id &lt;BackupPlanId&gt; \
 --backup-selection '{
 "SelectionName": "DynamoDBTableSelection",
 "IamRoleArn": "arn:aws:iam::&lt;account-id&gt;:role/AWSBackupServiceRolePolicyForBackup",
 "Resources": ["&lt;TableArn&gt;"]
 }'
```
- Make sure the IAM role has the necessary AWS Backup permissions.
These commands create a centralized backup plan with continuous and scheduled snapshot backups, then assign your DynamoDB table as a resource for backup.</t>
  </si>
  <si>
    <t>To close this finding, please provide a screenshot or evidence showing that the Automatic Backups are Enabled. with the agency's CAP.</t>
  </si>
  <si>
    <t>Ensure Encryption at Rest and in Transit is configured.
One method to achieve the recommended state is to execute the following method(s):
The user has two options when it comes to encryption at rest and in transit to choose from. Depending on what actions the user selects from it determines how their data is going to be protected.</t>
  </si>
  <si>
    <t>To close this finding, please provide a screenshot or evidence showing that the Encryption at Rest and in Transit is Configured. with the agency's CAP.</t>
  </si>
  <si>
    <t>Ensure Virtual Private Cloud (VPC) is Enabled.
One method to achieve the recommended state is to execute the following method(s):
The individual is required to create a subnet and configure their inbound and outbound access. Individuals are supposed to configure their ACL and routing ensuring the traffic is flowing smoothly without any interference. This control is important because it only allows authorized user to access their resources as they prefer.</t>
  </si>
  <si>
    <t>Ensure Monitoring and Logging is Enabled.
One method to achieve the recommended state is to execute the following method(s):
The individual can understand the health, performance, and behavior of their clusters which allows them to address any unusual activity that takes place.</t>
  </si>
  <si>
    <t>Ensure ElastiCache has automatic backups enabled.
One method to achieve the recommended state is to execute the following method(s):
Enable backups on a replication group (Redis/Valkey):
```
aws elasticache modify-replication-group \
 --replication-group-id &lt;replication-group-id&gt; \
 --snapshot-retention-limit 7 \
 --snapshotting-cluster-id &lt;primary-cache-cluster-id&gt; \
 --apply-immediately
```
- replication-group-id is your replication group (e.g., my-redis-rg).
- primary-cache-cluster-id is the cache cluster ID that should be used as the daily snapshot source (often the primary node, like my-redis-rg-001).
- snapshot-retention-limit 7 sets a 7‑day retention; choose a value (1–35 days) per your policy.​
- Optionally set or adjust --preferred-maintenance-window or a specific --snapshot-window if supported for your engine/version.​
- Use --apply-immediately for immediate effect; omit it to apply in the next maintenance window.
- You can find the cluster IDs with:
```
aws elasticache describe-cache-clusters \
 --show-cache-node-info \
 --query "CacheClusters[*].{Id:CacheClusterId,ReplicationGroupId:ReplicationGroupId}"
```</t>
  </si>
  <si>
    <t>Ensure MemoryDB has automatic backups enabled.
One method to achieve the recommended state is to execute the following method(s):
Enable automatic snapshots on a specific cluster
```
aws memorydb update-cluster \
 --cluster-name &lt;cluster-name&gt; \
 --snapshot-retention-limit 7 \
 --snapshot-window "03:00-04:00"
```
- --snapshot-retention-limit 7 configures a 7‑day retention; use a value aligned with your policy (for example 7, 14, or 30 days).​
- --snapshot-window "03:00-04:00" (optional) sets the daily snapshot window in UTC. Choose an off‑peak period to minimize performance impact.​
- MemoryDB applies these changes immediately for the cluster configuration.</t>
  </si>
  <si>
    <t>Ensure Network Architecture Planning.
One method to achieve the recommended state is to execute the following method(s):
To establish connection, the users would need to factor in their virtual private cloud (VPC), create subnet, configure routing, and implement ACLs.</t>
  </si>
  <si>
    <t>To close this finding, please provide a screenshot or evidence showing that the Network Architecture is Properly Planned. with the agency's CAP.</t>
  </si>
  <si>
    <t>Ensure VPC Security is Configured.
One method to achieve the recommended state is to execute the following method(s):
The individual is required to create a subnet and configure their inbound and outbound access. Individuals are supposed to configure and route, ensuring the traffic is flowing smoothly without any interference. This control is important because it only allows authorized users to access their resources as they prefer.</t>
  </si>
  <si>
    <t>Ensure DocumentDB has delete protection enabled.
One method to achieve the recommended state is to execute the following method(s):
Enable deletion protection on a specific cluster:
```
aws docdb modify-db-cluster \
 --db-cluster-identifier &lt;cluster-identifier&gt; \
 --deletion-protection \
 --apply-immediately
```
- Replace with your DocDB cluster ID.
- This change is applied immediately without downtime.
- Once enabled, the cluster cannot be deleted without first disabling deletion protection.</t>
  </si>
  <si>
    <t>Ensure Amazon Keyspaces tables have Point-in-Time Recovery (PITR) enabled.
One method to achieve the recommended state is to execute the following method(s):
Enable PITR on a specific table:
```
aws keyspaces update-table \
 --keyspace-name &lt;keyspace-name&gt; \
 --table-name &lt;table-name&gt; \
 --point-in-time-recovery status=ENABLED 
```
- This command enables PITR on the specified table in the keyspace.​
- The change takes effect immediately with no performance impact.</t>
  </si>
  <si>
    <t>To close this finding, please provide a screenshot or evidence showing that the Point-in-Time Recovery (PITR) is Enabled. with the agency's CAP.</t>
  </si>
  <si>
    <t>Ensure Neptune Database is not Publicly accessible.
One method to achieve the recommended state is to execute the following method(s):
1. Disable public accessibility on a specific Neptune instance:
```
aws neptune modify-db-instance \
 --db-instance-identifier &lt;instance-identifier&gt; \
 --no-publicly-accessible \
 --apply-immediately
```
- --no-publicly-accessible disables public accessibility for the instance.
- --apply-immediately applies the change without waiting for the next maintenance window.
2. Verify that public accessibility has been disabled
```
aws neptune describe-db-instances \
 --db-instance-identifier &lt;instance-identifier&gt; \
 --query "DBInstances[0].{DBInstanceIdentifier:DBInstanceIdentifier,PubliclyAccessible:PubliclyAccessible}"
```
- Confirm PubliclyAccessible is now false.</t>
  </si>
  <si>
    <t>Ensure Neptune Database has automatic backups enabled.
One method to achieve the recommended state is to execute the following method(s):
Enable automated backups on a specific Neptune cluster:
```
aws neptune modify-db-cluster \
 --db-cluster-identifier &lt;cluster-identifier&gt; \
 --backup-retention-period 7 \
 --preferred-backup-window "03:00-04:00" \
 --apply-immediately
```
- --backup-retention-period 7 sets a 7-day retention; use a value between 1 and 35 days aligned with your policy.​
- --preferred-backup-window "03:00-04:00" (optional) sets the daily UTC backup window during off-peak hours to minimize performance impact.​
- --apply-immediately applies the change without waiting for the next maintenance window.</t>
  </si>
  <si>
    <t>Ensure Database has delete protection enabled.
One method to achieve the recommended state is to execute the following method(s):
Enable deletion protection on a specific Neptune cluster:
```
aws neptune modify-db-cluster \
 --db-cluster-identifier &lt;cluster-identifier&gt; \
 --deletion-protection \
 --apply-immediately
```
- --deletion-protection enables the deletion protection feature.
- --apply-immediately applies the change without waiting for the next maintenance window.</t>
  </si>
  <si>
    <t>Ensure Database has automated Backups enabled.
One method to achieve the recommended state is to execute the following method(s):
1. Create Backup Plan for on-demand snapshots:
```
aws backup create-backup-plan --backup-plan '{
 "BackupPlanName": "&lt;BackupPlanName&gt;",
 "Rules": [
 {
 "RuleName": "Scheduled-OnDemand-Snapshots",
 "TargetBackupVaultName": "Default",
 "ScheduleExpression": "cron(0 3 ? * SUN *)",
 "StartWindowMinutes": 120,
 "CompletionWindowMinutes": 360,
 "Lifecycle": { "DeleteAfterDays": 90 },
 "RecoveryPointTags": { "BackupType": "OnDemand" }
 }
 ]
}'
```
- Replace "BackupPlanName" with your backup plan name
- Replace "Default" with your actual backup vault name if different
- Update the "ScheduleExpression", "StartWindowMinutes" based on your unique backup schedule. 
- Replace "35" with your retention time for PITR if shorter
- Replace "90" with your retention time for Snapshots if different
This command outputs the BackupPlanId necessary for the next step.
2. Assign Timestream Database to the Backup Plan
Replace &lt;BackupPlanId&gt; with the ID from Step 1 and &lt;TableArn&gt; with your Timestream table ARN.
aws backup create-backup-selection \
 --backup-plan-id &lt;BackupPlanId&gt; \
 --backup-selection '{
 "SelectionName": "timestream-tables",
 "IamRoleArn": "arn:aws:iam::&lt;account-id&gt;:role/AWSBackupServiceRolePolicyForBackup",
 "Resources": ["&lt;TableArn&gt;"]
 }'
- Make sure the IAM role has the necessary AWS Backup permissions.
- These commands create a centralized backup plan with scheduled snapshot backups, then assign your Timestream database as a resource for backup.</t>
  </si>
  <si>
    <t>Ensure Administration of WorkSpaces is defined using IAM.
One method to achieve the recommended state is to execute the following method(s):
If the IAM Principal for WorkSpaces Administration exists but does not have the policy attached. 
**From the Console:**
1. Login to the IAM console at `https://console.aws.amazon.com/iam/`.
2. In the left pane click on either `User Groups`, `Users`, or `Roles`
3. Click the proper IAM Principal.
4. Click on the `Permissions` tab
5. Click on `Attach Policy`.
6. Select the `AmazonWorkSpacesAdmin` Policy or attach the desired Managed Policy.
7. Click `Attach Policy`
**From the Console**
1. Login to the IAM console at `https://console.aws.amazon.com/iam/`.
2. In the left pane click on `Groups`
3. Select the `Group`.
4. Click on the `Permissions` tab
5. Click on `Attach Policy`.
6. Select the `AmazonWorkSpacesAdmin` Policy
7. Click `Attach Policy`
**From the Command Line:**
1. Attach the AmazonWorkSpacesAdmin policy by running the `aws iam attach-role-policy` command
```
aws iam attach-role-policy --policy-arn arn:aws:iam::aws:policy/AmazonWorkSpacesAdmin --role-name &lt;WorkSpaces_Admin_Role&gt;
```</t>
  </si>
  <si>
    <t>Ensure WorkSpace volumes are encrypted..
One method to achieve the recommended state is to execute the following method(s):
Perform the following steps to encrypt WorkSpace volumes
**From the Console:**
1. Login to the WorkSpaces console at `https://console.aws.amazon.com/workspaces/`
2. Click `Launch WorkSpaces` and complete the first three steps.
3. For the WorkSpaces Configuration step, do the following:
```
 - Select the volumes to encrypt: Root Volume, User Volume, or both volumes.
 - For Encryption Key, select an AWS KMS CMK. The CMK that you select must be symmetric.
```
4. Click `Next Step`.
5. Click `Launch WorkSpaces`.
NOTE:
To encrypt existing AWS WorkSpaces data you must re-create the necessary WorkSpaces instances with the volumes encryption feature enabled as outlined above.
**From the Command line:**
1. Run the `create-workspaces` command 
```
aws workspaces create-workspaces --workspaces DirectoryId=`your_directoryID`, UserName=`user_for_workspace`, BundleId=`bundle_to_build`, VolumeEncryptionKey=`AWS_KMS_customer_master_key_(CMK)`, UserVolumeEncryptionEnabled=`true`, RootVolumeEncryptionEnabled='true', WorkspaceProperties={RunningMode=`AUTO_STOP`, RunningModeAutoStopTimeoutInMinutes=`10`, RootVolumeSizeGib=`root_GB`, UserVolumeSizeGib=`user_GB`, ComputeTypeName=`STANDARD`}
```
2. You will receive output highlighting:
```
- FailedRequests - Will contain information about the WorkSpaces that could not be created, and the command failed
- PendingRequests - Will contain information about the WorkSpaces that were created and the command was successful.
```</t>
  </si>
  <si>
    <t>Ensure WorkSpaces are deployed in their own virtual private cloud (VPC).
One method to achieve the recommended state is to execute the following method(s):
Perform the following steps to create a VPC for Workspaces
**From the Console:**
_Allocate an Elastic IP Address_
1. Login in to the VPC console at `https://console.aws.amazon.com/vpc/`
2. In the left pane, click `Elastic IPs`.
3. Click `Allocate new address`.
4. On the Allocate new address page, for iPv4 address pool, click `Amazon pool or Owned by me`
5. Click `Allocate`.
6. Make a note of the Elastic IP address, click `Close`.
_Create a VPC with one public subnet and two private subnets as follows._
1. Login in to the VPC console at `https://console.aws.amazon.com/vpc/`
2. In the left pane, click `VPC Dashboard` in the upper-left corner.
3. Click `Launch VPC Wizard`.
4. Click `VPC with Public and Private Subnets`
5. Click `Select`.
6. Configure the VPC as follows:
```
- For IPv4 CIDR block, enter the CIDR block from the private (non-publicly routable) IP address ranges. - example 10.0.0.0/16.
- For IPv6 CIDR Block, keep `No IPv6 CIDR Block`.
- For VPC name, enter a `name for the VPC` (example: WorkspacesVPC) 
- Public subnet's IPv4 CIDR - enter a CIDR block from the private (non-publicly routable) IP address range - ie. 10.0.0.0/24.
- For Availability Zone, keep `No Preference`.
- For Public subnet name, enter a `name for the subnet` (example: WorkSpaces Public Subnet).
- For Private subnet's IPv4 CIDR, enter the CIDR block for the subnet.
- `Availability Zone` - Accept the default value - No Preference
- For Private subnet name, enter a `name for the subnet` (example: WorkSpaces Private Subnet 1).
- For Elastic IP Allocation ID, enter the Elastic IP address that you created.
- For Service endpoints, `do nothing`.
- For Enable DNS hostnames, keep `Yes`.
- For Hardware tenancy, keep `Default`.
``` 
7. Click Create VPC. Note that it takes several minutes to set up your VPC. After the VPC is created.
8. Click `OK`.
_Create a Second Private Subnet_
1. In the left pane, click `Subnets`.
2. Click `Create Subnet`.
```
- For Name tag, enter a `name for the private subnet` (example: WorkSpaces Private Subnet 2).
- For VPC, `select the VPC` that you created.
- For Availability Zone. Make sure you select a different Availability Zone from the one used in WorkSpaces Private Subnet 1.
- For IPv4 CIDR block, enter the CIDR block for the subnet.
``` 
3. Click `Create`.
_Verify and Name the Route Tables for Public_
1. In the left pane, click `Subnets`
2. Click the `public` subnet that you created. (example: WorkSpaces Public Subnet)
3. On the Route Table tab, choose the ID of the route table (example: rtb-12345678).
4. Click the route table.
5. Under Name, choose the edit icon, `enter a name` (example: workspaces-public-routetable)
6. Click the check mark to save the name.
7. On the Routes tab, verify that there is one route for local traffic and another route that sends all other traffic to the internet gateway for the VPC.
_Verify and Name the Route Tables for Private_
1. In the left pane, click `Subnets`
2. Click the `private subnet 1` that you created. (example: WorkSpaces Private Subnet 1)
3. On the Route Table tab, choose the ID of the route table (example: rtb-12345678).
4. Click the route table.
5. Under Name, choose the edit icon, `enter a name` (example: workspaces-private-routetable)
6. Click the check mark to save the name.
7. On the Routes tab, verify that there is one route for local traffic and another route that sends all other traffic to the NAT gateway.
8. Repeat steps 1-7 under `Verify and Name the Route Tables for Private' for `WorkSpaces Private Subnet 2`</t>
  </si>
  <si>
    <t>Ensure WorkSpaces traffic is controlled and routed through a NAT Gateway..
One method to achieve the recommended state is to execute the following method(s):
Perform the following steps to create a NAT gateway
**From the Console:**
1. Login to the VPC console at `https://console.aws.amazon.com/vpc/`
2. In the left pane, click `NAT Gateways`
3. Click `Create NAT Gateway`.
4. For NAT Gateway settings
```
- Name - although optional use something to identify it with WorkSpaces
- Specify the subnet in which to create the NAT gateway
- Select the Elastic IP Allocation ID
```
5. Click `Create a NAT Gateway`.
_The NAT gateway will display in the console and after a few moments, its status will change to Available.
If the NAT gateway goes to a status of Failed, there was an error during creation._
After you've created your NAT gateway, you must update your route tables for your private subnets to point internet traffic to the NAT gateway.
To create a route for a NAT gateway
1. Log in to the VPC console at `https://console.aws.amazon.com/vpc/`.
2. In the left pane, Click `Route Tables`.
3. Select the route table associated with your private subnet.
4. Click `Routes` tab.
5. Click `Edit routes`
6. Click `Add route`
7. For Edit routes
```
- Destination, enter 0.0.0.0/0.
- Target, select the ID of your NAT gateway.
```
8. Click `Save routes`</t>
  </si>
  <si>
    <t>Ensure Web Access to Workspaces is Disabled.
One method to achieve the recommended state is to execute the following method(s):
Perform the following steps to disable Web Access.
**From the Console:**
1. Log in to the WorkSpaces console at `https://console.aws.amazon.com/workspaces/`
2. In the left pane, click `Directories`.
3. Select the directory id link.
4. Scroll to the `Other platforms` section.
5. Uncheck `Web Access`.
6. Click `Save`</t>
  </si>
  <si>
    <t>Ensure the default IP access control group is disassociated..
One method to achieve the recommended state is to execute the following method(s):
Perform the steps below to create an IP Access control group.
**From the Console.**
1. Login to the WorkSpaces console at `https://console.aws.amazon.com/workspaces/`
2. In the left pane, Click `IP Access Controls`.
3. Click `Create IP Group`.
4. In the `Create IP Group` dialog box, enter a name and description for the group.
5. Click `Create`.
6. Select the group
7. Click `Edit`.
8. For each IP address, click `Add Rule`.
9. For Source, enter the IP address or IP address range.
10. For Description, enter a description. 
When you are done adding rules, 
11. Click `Save`.
Next Associate an IP Access Control Group with a Directory
1. Login to the WorkSpaces console at `https://console.aws.amazon.com/workspaces/`
2. In the left pane, click `Directories`.
3. Select the directory id link.
4. Scroll to the `IP access control groups` section and click `Edit`.
5. Select the IP access control group and click `Associate`
_Note* - If you associate an IP access control group that has no rules with a directory, this blocks all access to all WorkSpaces._
**From the command line:**
Run the `create-ip-group` command
```
aws workspaces create-ip-group --group-name name-of-group --user-rules ipRule=ipaddress_list
```
Associate an IP Access Control Group with a Directory
Run the 'associate-ip-groups' command
```
aws workspaces associate-ip-groups --directory-id directory_ID --group-ids IDs_of_IP_access_ctrl_group
```</t>
  </si>
  <si>
    <t>Ensure CloudWatch is set up for WorkSpaces.
One method to achieve the recommended state is to execute the following method(s):
Perform the following steps to create a Rule for CloudWatch WorkSpaces Events
**From the Console:**
1. Login to the CloudWatch console at `https://console.aws.amazon.com/cloudwatch/`
2. In the left pane click `Rules`.
3. Click `Create rule`.
4. For Event Source, do the following:
```
- Click `Event Pattern` and Build event pattern to match events by service (the default).
```
5. For Service Name, click `WorkSpaces`.
6. For Event Type, click `WorkSpaces Access`.
7. For Targets, click `Add target`
```
- Click and Change the Lambda Function to `CloudWatch log group`
```
8. For Log Group, enter /aws/events/workspaces_access
Note - You can add additional targets for other services to act when a WorkSpaces Access event is detected.
9. Click `Configure details`.
10. For Rule definition, `enter a name and description`.
11. Click `Create rule'
9. Click `Create rule`.</t>
  </si>
  <si>
    <t>Ensure that patches and updates are performed on the operating system for Workstations.
One method to achieve the recommended state is to execute the following method(s):
Perform the following steps to enable maintenance mode
**From the Console:**
1. Login to the WorkSpaces console at `https://console.aws.amazon.com/workspaces/`
2. In the left pane, click `Directories`.
3. Select your directory id link.
4. Scroll to the `Maintenance mode` section and click `Edit`
5. Select `Enable maintenance mode`.
6. Click `Save`.
Note**
If you prefer to manage updates manually or with another tool document usage of that, and choose Disabled.
**From the Command line:**
1. Run the WorkSpaces modify-workspace-creation-property command
```
aws workspaces modify-workspace-creation-property --resource-id &lt;directory_id&gt; --workspace-creation-properties EnableMaintenanceMode=true
```</t>
  </si>
  <si>
    <t>Ensure your WorkSpaces image has the appropriate CIS Operating System Benchmark applied.
One method to achieve the recommended state is to execute the following method(s):
Perform the steps below using the downloaded free version of the applicable CIS Operating System Benchmark and manually apply the recommendations for the WorkSpaces instance. Or Utilize a 3rd Party tool to assess and apply the CIS Operating System Benchmark.
1. Launch a WorkSpaces Bundle
2. Access that WorkSpace as an Administrator utilize SSH or RDP.
3. Apply the Benchmark:
```
- Manually
- Using Active Directory by creating a GPO that matches the Benchmark.
- Or using a Third Party tool that will apply the Benchmark recommendations.
```
4. Assess the WorkSpaces instance manually or with a 3rd Party tool.
5. Create a workspace bundle that can then be used to launch your production WorkSpaces instances.</t>
  </si>
  <si>
    <t>Restrict WorkSpaces Bundle options to organization approved versions.
One method to achieve the recommended state is to execute the following method(s):
Preform the following to limit the bundle type
Create the required AWS support case:
**From the Console:**
1. Login in to AWS Support Center dashboard at `https://console.aws.amazon.com/support/`.
2. Click `Create a case`.
3. For Case details:
```
- Type, choose `Account`
- Category, choose `Other Account Issues`
- Subject, "Limit AWS WorkSpaces instances launch to approved bundle types".
- Description textbox, explain that security and compliance requires the need to limit the provisioning of WorkSpaces instances to an approved bundle type.
- Contact options, leave as default or change as needed.
```
4. Click `Submit`</t>
  </si>
  <si>
    <t>Ensure Workspaces images are not older than 90 days..
One method to achieve the recommended state is to execute the following method(s):
To create a custom image
**From the Console:**
Note - If you are still connected to the WorkSpace, disconnect.
1. Log in to the WorkSpaces console at `https://console.aws.amazon.com/workspaces/`
2. In the left pane, choose `WorkSpaces`.
3. Select the WorkSpace and choose `Actions`, `Create Image`.
```
- A message displays, prompting you to restart your WorkSpace before continuing. Restarting your WorkSpace updates your Amazon WorkSpaces software to the latest version.
```
_Once you have restarted your WorkSpace, repeat Step 4 of this procedure._
5. Click `Next`.
6. Enter an image name and a description.
7. Click `Create Image`. While the image is being created, the status of the WorkSpace is Suspended and the WorkSpace is unavailable.
In the left pane, click Images. The image is complete when the status of the WorkSpace changes to Available.</t>
  </si>
  <si>
    <t>Ensure WorkSpaces that are not being utilized are removed..
One method to achieve the recommended state is to execute the following method(s):
Perform the following to remove unused WorkSpaces based on the output collected from the audit procedure 
**From the Console:**
1. Log in to WorkSpaces dashboard at `https://console.aws.amazon.com/workspaces/`.
2. In the left panel click `WorkSpaces`
3. Select the WorkSpace ID that you have identified as not being used.
4. Click `Actions`, `Remove WorkSpaces`
5. Confirm using the Audit that this is the WorkSpaces ID you should remove.
6. Click `Remove WorkSpaces`
**From the Command line:**
_**Note that running this command does not prompt you to confirm that you are removing the correct WorkSpaces ID.**_
1. Run terminate-workspaces command using the ID of the WorkSpaces instance from the Audit that you want to delete:
```
aws workspaces terminate-workspaces
 --region us-east-1
 --terminate-workspace-requests ws-0cgsl1k23
```</t>
  </si>
  <si>
    <t>Ensure primary interface ports for Workspaces are not open to all inbound traffic..
One method to achieve the recommended state is to execute the following method(s):
Perform the steps below to remove Inbound rule that allows all traffic from all IP addresses.
**From the console:**
1. Login to the VPC console at `https://console.aws.amazon.com/vpc/`
2. In the left pane, click `Your VPCs`
3. Note the VPC Id for WorkSpaces
4. In the left pane, click `Security Groups`
5. In the `Filter security groups` enter the name of the WorkSpaces VPC
6. Select the WorkSpaces Security Group
7. Click on `Inbound rules`
8. Click on `Edit inbound rules`
9. Click on `Delete` for the rule that shows
```
-All traffic, All, All, 0.0.0.0/0, -
```
10. Click on Save rules
Note - Make sure you have all the required ports add to Inbound rules as listed in the WorkSpaces documentation outlined in the references so that connectivity to WorkSpaces is not impacted.</t>
  </si>
  <si>
    <t>Ensure WorkSpaces API requests flow through a VPC Endpoint.
One method to achieve the recommended state is to execute the following method(s):
Perform the steps below if you need to create a VPC interface endpoint.
**From the Console**
1. Log in to the VPC console at `https://console.aws.amazon.com/vpc/`
2. In the left pane, click `Endpoints`
3. Click `Create Endpoint`.
4. For Service category, ensure that AWS services is selected.
5. For Service Name, choose Workspaces. For Type, ensure that it indicates Interface.
7. Complete the following information.
```
- For VPC, select a VPC in which to create the endpoint.
- For Subnets, select the subnets (Availability Zones) in which to create the endpoint network interfaces. Not all Availability Zones may be supported for all AWS services.
- To enable private DNS for the interface endpoint, for Enable Private DNS Name, select the check box.
- For Security group, select the security groups to associate with the endpoint network interfaces.
```
8. Click `Create endpoint`
**From the Command line**
1. Run the create-vpc-endpoint command
```
aws ec2 create-vpc-endpoint --vpc-id vpc-ec43eb89 --vpc-endpoint-type Interface --service-name com.amazonaws.us-east-1.elasticloadbalancing --subnet-id subnet-abababab --security-group-id sg-1a2b3c4d
```
In the output that's returned, take note of the DnsName fields. You can use these DNS names to access the AWS service.
**Next perform the steps to add the Endpoint to the WorkSpace image**
**From the Command line**
1. Run the copy-workspace-image command including the endpoint url you just created.
```
aws workspaces copy-workspace-image --endpoint-url VPC_Endpoint_ID.workspaces.Region.vpce.amazonaws.com
```</t>
  </si>
  <si>
    <t>Ensure User Access Logging is enabled.
One method to achieve the recommended state is to execute the following method(s):
**From the Console:**
1. Log in to the Amazon Kinesis console at `https://console.aws.amazon.com/kinesis/home`
2. In the left pane, click `Data Streams` then `Create data stream`.
3. Enter a name for your data stream. The name must be prefixed with `amazon-workspaces-web`
4. Select the desired data stream capacity and click `Create data stream`
5. Log into the Amazon WorkSpaces console at `https://console.aws.amazon.com/workspaces/v2/home`
6. In the left pane click `Web Portals`
7. Click the link for the web portal you wish to edit.
8. Click `Edit`
9. Scroll to `User access logging` and select the Kinesis data stream you created above.
10. Click `Save`
**From the Command Line:**
1. Run the `create-user-access-logging-settings` command 
```
aws workspaces-web create-user-access-logging-settings --kinesis-stream-arn &lt;kinesis_data_stream_arn&gt;. --output table
```
2. The output will return a list of settings
```
--------------------------------------------------------------------------------------------------------------------------------------------------
| CreateUserAccessLoggingSettings |
+------------------------------+-----------------------------------------------------------------------------------------------------------------+
| userAccessLoggingSettingsArn| arn:aws:workspaces-web:[region]:[account]:userAccessLoggingSettings/[guid] |
+------------------------------+-----------------------------------------------------------------------------------------------------------------+
```</t>
  </si>
  <si>
    <t>Ensure Workdocs access is limited to a range of allowable IP addresses.
One method to achieve the recommended state is to execute the following method(s):
Perform the steps below to create or edit the IP Allow list for WorkDocs
**From the Console:**
1. Log into the AWS console.
2. Navigate to WorkDocs or go to WorkDocs Console at `https://console.aws.amazon.com/zocalo/`
3. Under My Account, choose `Open admin control panel`.
4. For IP Allow List, choose `Change`.
5. For Enter CIDR value, enter the IP address ranges to `allowlist`. To allow access from a single IP address, specify /32 as the CIDR prefix.
6. Click `Add`.
7. Click `Save Changes`.</t>
  </si>
  <si>
    <t>Utilize site wide activity feed for monitoring..
One method to achieve the recommended state is to execute the following method(s):
Perform the following steps to Export site-wide activity feed
**From the WorkDocs web application:**
1. Click `Activity feed`.
2. Click Filter, then Click `Site-wide activity`.
3. Select Activity Type filters and choose `Date Modified` settings as needed, then click `Apply`.
4. When the filtered activity feed results appear, search by file, folder, or user name to narrow your results. You can also add or remove filters as needed.
5. Click `Export` 
6. Export the activity feed as a .csv or .json file. Any filters you applied are reflected in the exported file.</t>
  </si>
  <si>
    <t>Ensure new users can only be invited from allowed domains..
One method to achieve the recommended state is to execute the following method(s):
Perform the steps to set WorkDocs file and sharing folders to be controlled by specified domains.
**From the WorkDocs Admin control panel**
1. Log in to WorkDocs as an Administrator
2. Click `Security`
3. Under - `Invite settings`
4. Select 
`Users can invite new people from a few specific domains by sharing files or folders with them`
5. Add in or edit the listed allowed Domains.</t>
  </si>
  <si>
    <t>Ensure only specific users are allowed to invite external users.
One method to achieve the recommended state is to execute the following method(s):
Perform the steps to Set Only Administrators can invite new external users for WorkDocs.
**From the WorkDocs Admin control panel**
1. Log in to WorkDocs as an Administrator
2. Click `Security`
3. Under - `external invites`
4. Select
`Only administrators can invite new external users`
`- Only administrators can invite external users to use Amazon WorkDocs.`</t>
  </si>
  <si>
    <t>Ensure publicly shareable links is not allowed in WorkDocs.
One method to achieve the recommended state is to execute the following method(s):
Perform the steps to set set publicly shareable links for WorkDocs to not allowed.
**From the WorkDocs Admin control panel**
1. Log in to WorkDocs as an Administrator
2. Click `Security`
3. Under - `public share settings`
4. Select - `No public sharing`. - Users cannot send view links to anyone outside the organization.</t>
  </si>
  <si>
    <t>Ensure any user that has not accessed WorkDocs in 30 days is set to inactive..
One method to achieve the recommended state is to execute the following method(s):
Perform the steps below to disable a user's access by changing their status to Inactive.
**From the WorkDocs Admin control panel**
1. Log in to WorkDocs as an Administrator.
2. Under `My Account`, click `Open admin control panel`.
3. Under `Manage Users`, choose the pencil icon next to the user's name that needs to be set as inactive.
4. Choose `Inactive`, and Click Save Changes
The inactivated user no longer has access to your Amazon WorkDocs site.</t>
  </si>
  <si>
    <t>Ensure AppStream is utilizing its own virtual private cloud (VPC).
One method to achieve the recommended state is to execute the following method(s):
Perform the steps below to create a VPC, subnets and routing table for AppStream 2.0
**From the Console**
_Allocate an Elastic IP address_
1. Login in to the Amazon VPC console at `https://console.aws.amazon.com/vpc/`
2. In the left pane, click `Elastic IPs`.
3. Click `Allocate new address`.
4. Then click on `Allocate`.
5. Make a note of the Elastic IP address.
6. Click `Close`.
_Create a New VPC with one public subnet and two private subnet's._
1. Login to the VPC console at `https://console.aws.amazon.com/vpc/`
2. Click `Launch VPC Wizard`.
3. Choose VPC with Public and Private Subnet's` and then click `Select`.
4. Configure the VPC as follows:
```
 - `IPv4 CIDR block` - enter a CIDR block from the private (non-publicly routable) IP address range - example. 10.0.0.0/16.
 - `IPv6 CIDR block` - Accept the default value - No IPv6 CIDR Block
 - `VPC name` enter a name for the VPC (example, AppStream VPC).
 - `Public subnet's IPv4 CIDR` - enter a CIDR block from the private (non-publicly routable) IP address range - ie. 10.0.0.0/24.
 - `Availability Zone` - Accept the default value - No Preference
 - `Public subnet name` - enter a name for the subnet (example, AppStream Public Subnet)
 - `Private subnet's IPv4 CIDR` - enter the CIDR block for the subnet.
 - `Availability Zone` - Accept the default value - No Preference
 - `Private subnet name` - enter a name for the subnet (example, AppStream Private Subnet 1).
 - `Elastic IP Allocation ID` - enter the Elastic IP address that you created.
 - `Service Endpoints` - Accept the default value - Blank
 - `Enable DNS hostnames` - Accept the default value - Yes
 - `Hardware tenancy` - Accept the default value - Default
```
5. Click on Create VPC
***Note that it takes several minutes to set up your VPC. After the VPC is created, choose OK.
_Create the Second Private subnet to the VPC_
1. In the left pane, choose Subnets.
2. Click Create subnet.
```
 - `Name tag` - enter a name for the private subnet (example, AppStream Private subnet 2).
 - `VPC` - select the VPC that you created for AppStream 2.0.
 - `Availability Zone` - select a different one than you are using for AppStream2 Private subnet 1.
 - `IPv4 CIDR block` - enter the CIDR block for the subnet.
```
3. Click Create.
_Verify and Name the Route Tables_
1. In the left pane, choose `Subnets`
2. Select the public subnet that you created (example, AppStream Public subnet)
3. On the Route Table tab, click the ID of the route table (example, rtb-12345678).
4. Select the route table. 
5. Under Name, choose the edit icon (the pencil), enter a name (for example, appstream-public-routetable), then click the check mark to save.
6. On the Routes tab, confirm one destination and target for local traffic and another destination and target that sends all other traffic to the internet gateway (example, igw-0518a307898725db2).
7. In the left pane, choose Subnets.
8. Select the first private subnet that you created (example, AppStream Private subnet 1)
9. On the Route Table tab, click the ID of the route table (example, rtb-12345678).
10. Select the route table. Under Name, choose the edit icon (the pencil), enter a name (for example, appstream-private-routetable1), then click the check mark to save.
11. On the Routes tab, confirm one destination and target for local traffic and another destination and target that sends all other traffic to the NAT gateway (example, nat-06ea352539b2fddfc).
12. In the left pane, choose Subnets.
13. Select the second private subnet that you created (example, AppStream Private subnet 2)
14. On the Route Table tab, click the ID of the route table (example, rtb-12345678).
15. Select the route table. Under Name, choose the edit icon (the pencil), enter a name (for example, appstream-private-routetable2), then click the check mark to save.
16. On the Routes tab, confirm one destination and target for local traffic and another destination and target that sends all other traffic to the NAT gateway (example, nat-06ea352539b2fddfc).</t>
  </si>
  <si>
    <t>Ensure a VPC Endpoint is set for AppStream.
One method to achieve the recommended state is to execute the following method(s):
Perform the following steps to create an interface endpoint
**From the Console:**
1. Log in to the VPC console at `https://console.aws.amazon.com/vpc/`
2. In the left pane, click `Endpoints`, `Create Endpoint`.
3. Click `Create Endpoint`.
```
- For Service category, ensure that AWS services is selected.
- For Service Name, choose com.amazonaws.&lt;AWS Region&gt;.appstream.streaming.
- For VPC, choose a VPC in which to create the interface endpoint.
- For Subnets, choose the subnets (Availability Zones) in which to create the endpoint network interfaces.
- Ensure that the Enable Private DNS Name check box is selected.
- For Security group, select the security group for AppStream
```
4. Click `Create endpoint`.
_To update a stack to use a new interface endpoint_
1. Log in to AppStream 2.0 console at `https://console.aws.amazon.com/appstream2`
2. In the left pane, click `Stacks`, and click the link of the stack name wish to edit.
3. Scroll to the `VPC Endpoints`, and then choose `Edit`.
4. In the Edit VPC Endpoint dialog box, for Streaming Endpoint, choose the endpoint you just created.
5. Click `Save Changes`.
Traffic for new streaming sessions will be routed through this endpoint. However, traffic for current streaming sessions continues to be routed through the previously specified endpoint.</t>
  </si>
  <si>
    <t>Ensure maximum session duration is no longer than 10 hours.
One method to achieve the recommended state is to execute the following method(s):
Perform the following steps to edit the Fleet settings in AppStream
**From the Console**
1. Log in to the AppStream 2.0 console at `https://console.aws.amazon.com/appstream2`
2. In the left pane click on `Fleets`.
3. Select the link for the fleet name you wish to edit.
4. Click `Actions`, `Stop`
5. Scroll to the `Fleet configuration` section and click `Edit`
6. Change the Maximum session duration is set to `600` minutes or less and click `Save Changes`
7. Click `Actions`, `Start`</t>
  </si>
  <si>
    <t>Ensure session disconnect timeout is set to 5 minutes or less.
One method to achieve the recommended state is to execute the following method(s):
Perform the following steps to update the Fleet settings in AppStream
**From the Console**
1. Log in to the AppStream 2.0 console at `https://console.aws.amazon.com/appstream2`
2. In the left pane click on `Fleets`.
3. Select the link for the fleet name you wish to edit.
4. Scroll to the `Fleet configuration` section and click `Edit`
5. Change the Disconnect timeout to `5` minutes or less.</t>
  </si>
  <si>
    <t>Ensure session Idle disconnect timeout is set to 10 minutes or less.
One method to achieve the recommended state is to execute the following method(s):
Perform the following steps to view the Fleet settings in AppStream
**From the Console**
1. Log in to the AppStream 2.0 console at `https://console.aws.amazon.com/appstream2`
2. In the left pane click on `Fleets`.
3. Select the link for the fleet name you wish to view.
4. Scroll to the `Fleet configuration` section and click `Edit`
6. Change the Idle disconnect timeout to 5 minutes or less and click `Save changes`</t>
  </si>
  <si>
    <t>Ensure internet access is granted and managed through your VPC.
One method to achieve the recommended state is to execute the following method(s):
Perform the following steps to view the Fleet settings in AppStream
**From the console**
1. Log in to the AppStream 2.0 console at `https://console.aws.amazon.com/appstream2`
2. In the left pane click on `Fleets`.
3. Select the link for the fleet name you wish to edit.
4. Click `Actions`, `Stop`
5. Scroll to the `Network details` section and click `Edit`
6. Deselect `Default Internet Access`
7. Click `Save changes`</t>
  </si>
  <si>
    <t>Ensure Operating system updates are applied to your base image every 30 days..
One method to achieve the recommended state is to execute the following method(s):
Perform the steps below to create an image and update it.
**From the Console**
1. Log in to the AppStream 2.0 console at `https://console.aws.amazon.com/appstream2`
2. Click `Images` in the left pane, then Click the `Image Builder` tab, and Click `Launch Image Builder`.
3. Choose a base image. The latest base images released by AWS is recommended and selected by default.
4. Click `Next`.
5. Configure `Image Builder`, by doing the following:
```
- Name: Type a unique name identifier for the image builder.
-Display name (optional): Type a name to display for the image builder (maximum of 100 characters).
- Tags (optional): Choose Add Tag, and type the key and value for the tag. To add more tags, repeat this step.
- Instance Type: Select the instance type for the image builder.
- Network Access Points (Optional): You can create a private link, which is an interface VPC endpoint (interface endpoint), in your virtual private cloud (VPC). To start creating the interface endpoint, select Create PrivateLink.
- After you create the interface endpoint, you can use it to keep streaming traffic within your VPC.
- AppStream 2.0 Agent: This section displays only if you are not using the latest version of the agent.
- If you are not using the latest AppStream 2.0 agent always select the option to launch your image builder with the latest agent.
- IAM role (Advanced): Use existing or create a new IAM role
```
6. Click `Next`.
7. Configure Network, do the following:
```
- Leave Default Internet Access unselected.
- For VPC and Subnet 1, choose a VPC and two subnets in different Availability Zones.
- For Security group(s), choose up to five security groups to associate with this image builder.
- For Active Directory Domain (Optional), expand this section to choose the Active Directory configuration and organizational unit in which to place your streaming instance computer objects. Ensure that the selected network access settings enable DNS resolvability and communication with your directory.
- Choose Review and confirm the details for the image builder.
- Review the configuration details.
```
Click `Launch`.
Next Steps
Install Operating system updates and install, configure and update your applications for streaming, and then create an image by creating a snapshot of the image builder instance.</t>
  </si>
  <si>
    <t>To close this finding, please provide a screenshot or evidence showing that the IAM policies are properly configured with the AmazonWorkSpacesAdmin managed policy or custom policies to grant appropriate administrative permissions. with the agency's CAP.</t>
  </si>
  <si>
    <t>To close this finding, please provide a screenshot or evidence showing that the All WorkSpaces volumes (root and user) are encrypted using AWS KMS customer-managed keys. with the agency's CAP.</t>
  </si>
  <si>
    <t>To close this finding, please provide a screenshot or evidence showing that the WorkSpaces are deployed in a dedicated VPC with two private subnets and a NAT gateway in a public subnet. with the agency's CAP.</t>
  </si>
  <si>
    <t>To close this finding, please provide a screenshot or evidence showing that the WorkSpaces traffic is controlled and routed through a NAT Gateway for secure internet access. with the agency's CAP.</t>
  </si>
  <si>
    <t>To close this finding, please provide a screenshot or evidence showing that the Web Access to WorkSpaces is disabled unless specifically required and approved by the organization. with the agency's CAP.</t>
  </si>
  <si>
    <t>To close this finding, please provide a screenshot or evidence showing that the CloudWatch is configured for WorkSpaces to capture connection logs, user sessions, and events. with the agency's CAP.</t>
  </si>
  <si>
    <t>To close this finding, please provide a screenshot or evidence showing that the Patches and updates are regularly performed on WorkSpaces operating systems according to organizational patch management policy. with the agency's CAP.</t>
  </si>
  <si>
    <t>To close this finding, please provide a screenshot or evidence showing that the WorkSpaces images have the appropriate CIS Operating System Benchmark applied for security hardening. with the agency's CAP.</t>
  </si>
  <si>
    <t>To close this finding, please provide a screenshot or evidence showing that the WorkSpaces Bundle options are restricted to organization-approved versions only. with the agency's CAP.</t>
  </si>
  <si>
    <t>To close this finding, please provide a screenshot or evidence showing that the WorkSpaces images are not older than 90 days and are regularly updated with security patches. with the agency's CAP.</t>
  </si>
  <si>
    <t>To close this finding, please provide a screenshot or evidence showing that the WorkSpaces that are not being utilized are identified and removed to reduce attack surface and costs. with the agency's CAP.</t>
  </si>
  <si>
    <t>To close this finding, please provide a screenshot or evidence showing that the Primary interface ports for WorkSpaces are not open to all inbound traffic and follow least privilege principles. with the agency's CAP.</t>
  </si>
  <si>
    <t>To close this finding, please provide a screenshot or evidence showing that the WorkSpaces API requests flow through a VPC Endpoint to keep traffic within the AWS network. with the agency's CAP.</t>
  </si>
  <si>
    <t>To close this finding, please provide a screenshot or evidence showing that the User Access Logging is enabled for WorkSpaces to track user connections and activities. with the agency's CAP.</t>
  </si>
  <si>
    <t>To close this finding, please provide a screenshot or evidence showing that the IAM policies are properly configured to administer Amazon WorkDocs with appropriate permissions. with the agency's CAP.</t>
  </si>
  <si>
    <t>To close this finding, please provide a screenshot or evidence showing that the WorkDocs access is limited to a range of allowable IP addresses based on organizational requirements. with the agency's CAP.</t>
  </si>
  <si>
    <t>To close this finding, please provide a screenshot or evidence showing that the Site-wide activity feed is utilized for monitoring user actions and file operations in WorkDocs. with the agency's CAP.</t>
  </si>
  <si>
    <t>To close this finding, please provide a screenshot or evidence showing that the New WorkDocs users can only be invited from allowed/approved email domains. with the agency's CAP.</t>
  </si>
  <si>
    <t>To close this finding, please provide a screenshot or evidence showing that the Only specific authorized users are allowed to invite external users to WorkDocs. with the agency's CAP.</t>
  </si>
  <si>
    <t>To close this finding, please provide a screenshot or evidence showing that the Publicly shareable links are disabled in WorkDocs to prevent unauthorized data exposure. with the agency's CAP.</t>
  </si>
  <si>
    <t>To close this finding, please provide a screenshot or evidence showing that the WorkDocs users who have not accessed the system in 30 days are automatically set to inactive status. with the agency's CAP.</t>
  </si>
  <si>
    <t>To close this finding, please provide a screenshot or evidence showing that the AppStream is deployed in its own dedicated VPC with proper network segmentation. with the agency's CAP.</t>
  </si>
  <si>
    <t>To close this finding, please provide a screenshot or evidence showing that the A VPC Endpoint is configured for AppStream to keep API traffic within the AWS network. with the agency's CAP.</t>
  </si>
  <si>
    <t>To close this finding, please provide a screenshot or evidence showing that the AppStream maximum session duration is set to no longer than 10 hours to limit exposure. with the agency's CAP.</t>
  </si>
  <si>
    <t>To close this finding, please provide a screenshot or evidence showing that the AppStream session disconnect timeout is set to 5 minutes or less for inactive sessions. with the agency's CAP.</t>
  </si>
  <si>
    <t>To close this finding, please provide a screenshot or evidence showing that the AppStream idle disconnect timeout is set to 10 minutes or less to terminate inactive user sessions. with the agency's CAP.</t>
  </si>
  <si>
    <t>To close this finding, please provide a screenshot or evidence showing that the AppStream internet access is granted and managed through the VPC with proper controls. with the agency's CAP.</t>
  </si>
  <si>
    <t>To close this finding, please provide a screenshot or evidence showing that the Operating system updates are applied to AppStream base images every 30 days or according to patch management policy. with the agency's CAP.</t>
  </si>
  <si>
    <t>IAM: Ensure access keys are rotated every 90 days or less (366 days for service accounts)</t>
  </si>
  <si>
    <t>Perform the following to determine if access keys are rotated as prescribed:
**From Console:**
1. Go to the Management Console (https://console.aws.amazon.com/iam)
2. Click on `Users`
3. For each user, go to `Security Credentials`
4. Review each key under `Access Keys`
5. For each key that shows `Active` for status, ensure that `Created` is less than or equal to `90 days ago`(366 days for service accounts).
**From Command Line:**
```
aws iam generate-credential-report
aws iam get-credential-report --query 'Content' --output text | base64 -d
```
The `access_key_1_last_rotated` and the `access_key_2_last_rotated` fields in this file notes the date and time, in ISO 8601 date-time format, when the user's access key was created or last changed. If the user does not have an active access key, the value in this field is N/A (not applicable).</t>
  </si>
  <si>
    <t>All IAM user access keys are not rotated every 90 days or less (366 days for service accounts).</t>
  </si>
  <si>
    <t>All IAM user access keys are rotated every 90 days or less (366 days for service accounts).</t>
  </si>
  <si>
    <t>Note: IRS Pub 1075 required to  rotate access keys every 90 days for users; 366 days for service accounts. Applies to all IAM users ( privileged and non-privileged).</t>
  </si>
  <si>
    <t>1.  AWS Cloud Services Test Results</t>
  </si>
  <si>
    <t>"**From Command Line:**
Run the following command to list clusters:
```
aws ecs list-clusters
```
Run the following command to list services in a cluster:
```
aws ecs list-services --cluster &lt;cluster-arn&gt;
```
Run the following command to view the task sets for a service:
```
aws ecs describe-task-sets --cluster &lt;cluster-arn&gt; --service &lt;service-arn&gt;
```
For each task set, under `networkConfiguration` &gt; `awsvpcConfiguration`, ensure `assignPublicIp` is set to `DISABLED`.
Repeat for each cluster and service."</t>
  </si>
  <si>
    <t xml:space="preserve">Ensure 'assignPublicIp' is set to 'DISABLED' for Amazon ECS task sets
One method to achieve the recommended state is to execute the following method(s):
"""**From Command Line:**
Run the following command to list clusters:
```
aws ecs list-clusters
```
Run the following command to list services in a cluster:
```
aws ecs list-services --cluster &lt;cluster-arn&gt;
```
Run the following command to view the task sets for a service:
```
aws ecs describe-task-sets --cluster &lt;cluster-arn&gt; --service &lt;service-arn&gt;
```
For each task set, under `networkConfiguration` &gt; `awsvpcConfiguration`, ensure `assignPublicIp` is set to `DISABLED`.
Repeat for each cluster and service."""
</t>
  </si>
  <si>
    <r>
      <t xml:space="preserve"> ▪ SCSEM Subject: </t>
    </r>
    <r>
      <rPr>
        <b/>
        <sz val="10"/>
        <rFont val="Arial"/>
        <family val="2"/>
      </rPr>
      <t xml:space="preserve">Amazon Web Services (AWS) </t>
    </r>
  </si>
  <si>
    <t xml:space="preserve"> ▪ SCSEM Version: 1.0</t>
  </si>
  <si>
    <t>To close this finding, please provide a screenshot or evidence showing that the  root user account is not used for administrative or daily tasks. with the agency's CAP.</t>
  </si>
  <si>
    <t>The root user account is used for administrative or daily tasks.</t>
  </si>
  <si>
    <t>No access keys are not created during initial IAM user setup for users with console password access.</t>
  </si>
  <si>
    <t>Multi-AZ deployments are not used for Amazon RDS instances for enhanced availability.</t>
  </si>
  <si>
    <t>IAM password policy does not require a minimum password length of 14 characters.</t>
  </si>
  <si>
    <t>IAM password policy does not prevent password reuse for the last 24 passwords.</t>
  </si>
  <si>
    <t>A support role with the AWSSupportAccess policy does not exist for managing AWS Support incidents.</t>
  </si>
  <si>
    <t>RDS instances do not have encryption-at-rest enabled using FIPS 140-2/140-3 validated encryption</t>
  </si>
  <si>
    <t>RDS instances do not have the Auto Minor Version Upgrade feature enabled.</t>
  </si>
  <si>
    <t>RDS instances are publicly accessible.</t>
  </si>
  <si>
    <t>EFS file systems do not have encryption enabled using FIPS 140-2/140-3 validated encryption.</t>
  </si>
  <si>
    <t>A CloudWatch alarm exists and is configured to trigger on management console sign-in events without MFA.</t>
  </si>
  <si>
    <t>A CloudWatch alarm does not exists or not configured to trigger on management console sign-in events without MFA.</t>
  </si>
  <si>
    <t>First Release
Created new separate AWS Cloud Services tabs based on the latest CIS Benchmarks:
CIS Amazon Web Services Foundations Benchmark v6.0.0
CIS AWS Compute Services Benchmark v1.1.0
CIS AWS Database Services Benchmark v2.0.0
CIS AWS End User Compute Services Benchmark v1.2.0</t>
  </si>
  <si>
    <t>**From the Console**
1. Login to the AWS Console using `https://console.aws.amazon.com/batch/`
2. On the left hand side under `Console settings`, Click on `Permissions`
3. Under `Job logs` section
4. Confirm that `Authorize Batch to use Cloudwatch` is set with a green check.
5. If it is showing a red X refer to the remediation column.</t>
  </si>
  <si>
    <t>**From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section, perform the following actions:
- Under Policy statements
- Select the policy statement that allows anonymous access
- Click Delete to remove the non-compliant statement from the resource-based policy attached
- Within the Delete statement confirmation box, click Remove
- Click Add permissions to add a new policy statement that grants permissions to a trusted entity only.
- On the Add permissions page configure the new policy statement to grant access to another AWS account, IAM user, IAM role, or to another AWS service.
- Click Save
7. Repeat steps no. 2 – 6 for each Lambda function that fails the Audit above, within the current region.
8. Repeat this Audit for all the other AWS regions.
**From the Command line**
1. Run 'aws lambda remove-permission'
```
aws lambda remove-permission --function-name "name_of_function" --statement-id "SID_of_Statement"
```
This command will remove the access policy that is failing the audit for that function.
2. Run `aws lambda add-permission` 
```
aws lambda add-permission --function-name "name_of_function" --statement-id "correctaccess" --principal "012345678910" --action lambda:InvokeFunction
```
This adds a new policy to the function. 
***Note The --principal parameter can be the  ID of the trusted AWS account, another AWS account, IAM user, IAM role, or another AWS service.
3. The command output should display the new policy created.
4. Repeat steps 1-2 for each Lambda function from the audit for all regions.</t>
  </si>
  <si>
    <t>Ensure Lambda functions are not exposed to everyone..
One method to achieve the recommended state is to execute the following method(s):
**From the Console**
1. Login to the AWS Console using `https://console.aws.amazon.com/lambda/`.
2. In the left column, under `AWS Lambda`, click `Functions`.
3. Under `Function name` click on the name of the function that you want to review
4. Click the Configuration tab
5. In the left column, click `Permissions`.
6. In the `Resource-based policy` section, perform the following actions:
- Under Policy statements
- Select the policy statement that allows anonymous access
- Click Delete to remove the non-compliant statement from the resource-based policy attached
- Within the Delete statement confirmation box, click Remove
- Click Add permissions to add a new policy statement that grants permissions to a trusted entity only.
- On the Add permissions page configure the new policy statement to grant access to another AWS account, IAM user, IAM role, or to another AWS service.
- Click Save
7. Repeat steps no. 2 – 6 for each Lambda function that fails the Audit above, within the current region.
8. Repeat this Audit for all the other AWS regions.
**From the Command line**
1. Run 'aws lambda remove-permission'
```
aws lambda remove-permission --function-name "name_of_function" --statement-id "SID_of_Statement"
```
This command will remove the access policy that is failing the audit for that function.
2. Run `aws lambda add-permission` 
```
aws lambda add-permission --function-name "name_of_function" --statement-id "correctaccess" --principal "012345678910" --action lambda:InvokeFunction
```
This adds a new policy to the function. 
***Note The --principal parameter can be the  ID of the trusted AWS account, another AWS account, IAM user, IAM role, or another AWS service.
3. The command output should display the new policy created.
4. Repeat steps 1-2 for each Lambda function from the audit for all regions.</t>
  </si>
  <si>
    <t>Perform the following to create an IAM group and assign the Amazon WorkDocs Full Access policy to it:
**From the Console:**
1. Log in to the IAM console at `https://console.aws.amazon.com/iam/`.
2. In the left pane, click `Groups` and then click `Create New Group`.
3. In the Group Name box, type the name of the group and then click `Next Step`.
4. In the list of policies, select the check box for `AmazonWorkDocsFullAccess`
5. Click `Next Step`.
6. Click `Create Group`
Perform the following to add a user to a Amazon WorkDocs Full Access group:
1. Log in to  the IAM console at `https://console.aws.amazon.com/iam/`.
2. In the left pane, click `Groups`
3. Select the group you created above
4. Click `Add Users To Group`
5. Select the users to be added to the group
6. Click `Add Users`</t>
  </si>
  <si>
    <t>Ensure Administrators of WorkDocs is defined using IAM.
One method to achieve the recommended state is to execute the following method(s):
Perform the following to create an IAM group and assign the Amazon WorkDocs Full Access policy to it:
**From the Console:**
1. Log in to the IAM console at `https://console.aws.amazon.com/iam/`.
2. In the left pane, click `Groups` and then click `Create New Group`.
3. In the Group Name box, type the name of the group and then click `Next Step`.
4. In the list of policies, select the check box for `AmazonWorkDocsFullAccess`
5. Click `Next Step`.
6. Click `Create Group`
Perform the following to add a user to a Amazon WorkDocs Full Access group:
1. Log in to the  IAM console at `https://console.aws.amazon.com/iam/`.
2. In the left pane, click `Groups`
3. Select the group you created above
4. Click `Add Users To Group`
5. Select the users to be added to the group
6. Click `Add Users`</t>
  </si>
  <si>
    <t>To close this finding, please provide a screenshot or evidence showing that the  default IP access control group allowing unrestricted access (0.0.0.0/0) is disassociated from WorkSpaces directories. with the agency's CAP.</t>
  </si>
  <si>
    <t>**From the Console:**
1. Log in to the WorkSpaces console at `https://console.aws.amazon.com/workspaces-web/`
2. In the left pane, click `Web portals`.
3. Click the link for corresponding web portal.
4. Scroll to the `User access logging` section
5. Verify the `Kinesis data stream arn` is set.
If no Kinesis data streams are listed are defined then user access logging is not enabled
**From the Command Line:**
1. From the command line run the `list-user-access-logging-settings`
```
aws workspaces-web list-user-access-logging-settings --output table
```
2. The command should output a table with the listed settings.
If no settings are defined then user access logging is not enabled
```
----------------------------------------------------------------------------------------------------------------------------------------------------
| ListUserAccessLoggingSettings |
+--------------------------------------------------------------------------------------------------------------------------------------------------+
|| userAccessLoggingSettings ||
|+------------------------------+-----------------------------------------------------------------------------------------------------------------+|
|| kinesisStreamArn | arn:aws:kinesis:[region]:[account]:stream/[stream] ||
|| userAccessLoggingSettingsArn| arn:aws:workspaces-web:[region]:[account]:userAccessLoggingSettings/[stream] ||
|+------------------------------+-----------------------------------------------------------------------------------------------------------------+|
```</t>
  </si>
  <si>
    <t>This table aggregates Pass, Fail, Info, and N/A test results across all AWS Cloud Services tabs (Foundation Services, Compute Services, Database Services, and End User Compute Services) and calculates a weighted pass rate by risk rating.</t>
  </si>
  <si>
    <t>Use this table to record results for all AWS Cloud Services test cases conducted.</t>
  </si>
  <si>
    <t>**From Console:**
1. Login to the ECS console using https://console.aws.amazon.com/ecs/.
2. In the left panel, click `Task definitions`.
3. Click the name of a task definition.
4. Click on the latest active revision of the task definition.
5. Click `JSON`.
6. If the `pidMode` parameter is present, ensure it is not set to `host`.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'taskDefinition.pidMode'
```
Ensure that the command does not return `"host"`.
Repeat for each task definition.</t>
  </si>
  <si>
    <t>**From Console:**
1. Login to the ECS console using https://console.aws.amazon.com/ecs/.
2. In the left panel, click `Task definitions`.
3. Click the name of a task definition.
4. Click on the latest active revision of the task definition.
5. If `Network mode` is set to `host`, click `JSON`.
6. For each element under `containerDefinitions`, ensure that `privileged` is set to `false` or is absent, and ensure that `user` is not set to `root` or is absent.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
If `networkMode` is set to `host`, ensure that for each element under `containerDefinitions`, `privileged` is set to `false` or is absent, and ensure that `user` is not set to `root` or is absent.
Repeat for each task definition.</t>
  </si>
  <si>
    <t>**From Console:**
1. Login to the ECS console using https://console.aws.amazon.com/ecs/.
2. In the left panel, click `Clusters`.
3. Click the name of a cluster.
4. Under `Services`, click the name of a service.
5. Click `Configuration and networking`.
6. Under `Network configuration`, ensure `Auto-assign public IP` is set to `Turned off`.
7. Repeat steps 1-6 for each ECS cluster and service.
**From Command Line:**
Run the following command to list clusters:
```
aws ecs list-clusters
```
Run the following command to list services in a cluster:
```
aws ecs list-services --cluster &lt;cluster-arn&gt;
```
Run the following command to view the details of a service:
```
aws ecs describe-services --cluster &lt;cluster-arn&gt; --services &lt;service-arn&gt;
```
Under `networkConfiguration` &gt; `awsvpcConfiguration`, ensure `assignPublicIp` is set to `DISABLED`.
Repeat for each cluster and service.</t>
  </si>
  <si>
    <t>**From Console:**
1. Login to the ECS console using https://console.aws.amazon.com/ecs/.
2. In the left panel, click `Task definitions`.
3. Click the name of a task definition.
4. Click on the latest active revision of the task definition.
5. Click `JSON`.
6. For each element under `containerDefinitions`, ensure that `privileged` is set to `false` or is absent.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'taskDefinition.containerDefinitions[*].privileged'
```
Ensure that the command does not return `true`.
Repeat for each task definition.</t>
  </si>
  <si>
    <t>**From Console:**
1. Login to the ECS console using https://console.aws.amazon.com/ecs/.
2. In the left panel, click `Task definitions`.
3. Click the name of a task definition.
4. Click on the latest active revision of the task definition.
5. Click `JSON`.
6. For each element under `containerDefinitions`, ensure `readonlyRootFilesystem` is set to `true`.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'taskDefinition.containerDefinitions[*].readonlyRootFilesystem'
```
Ensure that the command returns only `true`.
Repeat for each task definition.</t>
  </si>
  <si>
    <t>**From Console:**
1. Login to the ECS console using https://console.aws.amazon.com/ecs/.
2. In the left panel, click `Task definitions`.
3. Click the name of a task definition.
4. Click on the latest active revision of the task definition.
5. Click `JSON`.
6. For each element under `containerDefinitions`, ensure that the `environment` parameter does not contain `AWS_ACCESS_KEY_ID`, `AWS_SECRET_ACCESS_KEY`, or `ECS_ENGINE_AUTH_DATA`.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'taskDefinition.containerDefinitions[*].environment[*].name'
```
Ensure that the command does not contain `AWS_ACCESS_KEY_ID`, `AWS_SECRET_ACCESS_KEY`, or `ECS_ENGINE_AUTH_DATA`.
Repeat for each task definition.</t>
  </si>
  <si>
    <t>**From Console:**
1. Login to the ECS console using https://console.aws.amazon.com/ecs/.
2. In the left panel, click `Task definitions`.
3. Click the name of a task definition.
4. Click on the latest active revision of the task definition.
5. Click `JSON`.
6. Ensure that at least one element under `containerDefinitions` has a `logConfiguration` property defined, and that the value for `logDriver` is not `null`.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'taskDefinition.containerDefinitions[*].logConfiguration'
```
Ensure that the command returns at least one `logConfiguration` object, and that the value for `logDriver` is not `null`.
Repeat for each task definition.</t>
  </si>
  <si>
    <t>**From Console:**
1. Login to the ECS console using https://console.aws.amazon.com/ecs/.
2. In the left panel, click `Clusters`.
3. Click the name of a cluster.
4. Under `Services`, from the `Filter launch type` drop-down menu, select `FARGATE`.
5. Click the name of a service.
6. Click `Configuration and networking`.
7. Under `Service configuration`, ensure `Platform version` is set to `1.4.0` or `LATEST` for Linux, or `1.0.0` or `LATEST` for Windows.
8. Repeat steps 1-7 for each ECS cluster and Fargate service.
**From Command Line:**
Run the following command to list clusters:
```
aws ecs list-clusters
```
Run the following command to list services in a cluster:
```
aws ecs list-services --cluster &lt;cluster-arn&gt;
```
Run the following command to view the details of a service:
```
aws ecs describe-services --cluster &lt;cluster-arn&gt; --services &lt;service-arn&gt; --query 'services[*].[platformFamily,platformVersion]' --output table
```
Where `platformFamily` is `Linux`, ensure `platformVersion` is `1.4.0` or `LATEST`. Where `platformFamily` is `Windows`, ensure `platformVersion` is `1.0.0` or `LATEST`.
Repeat for each cluster and service.</t>
  </si>
  <si>
    <t>**From Console:**
1. Login to the ECS console using https://console.aws.amazon.com/ecs/.
2. In the left panel, click `Clusters`.
3. Click the name of a cluster.
4. Under `Services`, click the name of a service.
5. Click `Tags`.
6. Ensure at least one tag is listed that does not begin with `aws:`. Tags prefixed with `aws:` are AWS-managed.
7. Repeat steps 1-6 for each ECS cluster and service.
**From Command Line:**
Run the following command to list clusters:
```
aws ecs list-clusters
```
Run the following command to list services in a cluster:
```
aws ecs list-services --cluster &lt;cluster-arn&gt;
```
Run the following command to view the tags for a service:
```
aws ecs list-tags-for-resource --resource-arn &lt;service-arn&gt;
```
Ensure that tags are returned that do not begin with `aws:`. Tags prefixed with `aws:` are AWS-managed.
Repeat for each cluster and service.</t>
  </si>
  <si>
    <t>**From Console:**
1. Login to the ECS console using https://console.aws.amazon.com/ecs/.
2. In the left panel, click `Clusters`.
3. Click the name of a cluster.
4. Click `Tags`.
5. Ensure at least one tag is listed that does not begin with `aws:`. Tags prefixed with `aws:` are AWS-managed.
6. Repeat steps 1-5 for each ECS cluster.
**From Command Line:**
Run the following command to list clusters:
```
aws ecs list-clusters
```
Run the following command to view the tags for a cluster:
```
aws ecs list-tags-for-resource --resource-arn &lt;service-arn&gt;
```
Ensure that tags are returned that do not begin with `aws:`. Tags prefixed with `aws:` are AWS-managed.
Repeat for each cluster.</t>
  </si>
  <si>
    <t>**From Console:**
1. Login to the ECS console using https://console.aws.amazon.com/ecs/.
2. In the left panel, click `Task definitions`.
3. Click the name of a task definition.
4. Click on the latest active revision of the task definition.
5. Click `Tags`.
6. Ensure at least one tag is listed that does not begin with `aws:`. Tags prefixed with `aws:` are AWS-managed.
7. Repeat steps 1-6 for each ECS task definition.
**From Command Line:**
Run the following command to list task definitions:
```
aws ecs list-task-definitions
```
For the latest revision of a task definition, run the following command to view the tags:
```
aws ecs list-tags-for-resource --resource-arn &lt;task-definition-arn&gt;
```
Ensure that tags are returned that do not begin with `aws:`. Tags prefixed with `aws:` are AWS-managed.
Repeat for each task definition.</t>
  </si>
  <si>
    <t>**From Console:**
1. Login to the ECS console using https://console.aws.amazon.com/ecs/.
2. In the left panel, click `Task definitions`.
3. Click the name of a task definition.
4. Click on the latest active revision of the task definition.
5. Click `JSON`.
6. For each element under `containerDefinitions`, ensure that `image` is set to an image trusted by your organization.
7. Repeat steps 1-6 for each task definition.
**From Command Line:**
Run the following command to list task definitions:
```
aws ecs list-task-definitions
```
For the latest revision of a task definition, run the following command:
```
aws ecs describe-task-definition --task-definition &lt;task-definition-arn&gt; --query 'taskDefinition.containerDefinitions[*].image'
```
Ensure that the command returns only images trusted by your organization.
Repeat for each task definition.</t>
  </si>
  <si>
    <t xml:space="preserve"> ▪ SCSEM Release Date: March 31, 2026</t>
  </si>
  <si>
    <t>Note: Password history of 24 generations is a mitigating control per the IRS Interim Guidance on Authentication (January 2024). It applies because AWS IAM does not support checking passwords against a compromised password list. If the organization implements compromised password list checking through an external process before passwords are set in IAM, this mitigating control becomes N/A. These settings apply only to IAM-native users; federated users are subject to IdP-side password policy enforcement.</t>
  </si>
  <si>
    <t>Change the default settings for the administrator login names and passwords of the application software that you install on Lightsail instances.
** IRS Publication 1075 lA-5 (e) : Changing default authenticators prior to first use;</t>
  </si>
  <si>
    <t>To confirm that you have updated or changed the default administrator name and password for any application you are using is a manual process. Often dependent on the application itself and the operating system you are utilizing for the Lightsail instance.
**From the Console:**
1. Login to AWS Console using `https://console.aws.amazon.com`
2. Click `All services`, click `Lightsail` under Compute.
3. This will open up the Lightsail console.
4. Select the `Instance` you want to review.
5. Make sure the instance status is `running`.
6. Connect to the `instance`.
7. Depending on the instance OS and the application you are running determine what the default administrator name is set to and what the password is.
8. If the `default administrator` username and or password is still at the default settings please refer to the remediation below.
9. Repeat steps no. 4 – 8 to verify if any Lightsail instances require application updates.</t>
  </si>
  <si>
    <t>When creating a Windows Server-based instance, Lightsail randomly generates a password. This auto-generated password is considered temporary.
** IRS Publication 1075 lA-5 (e) : Changing default authenticators prior to first use;</t>
  </si>
  <si>
    <t xml:space="preserve">**From the Console:**
1. Login to AWS Console using `https://console.aws.amazon.com`
2. Click `All services`, click `Lightsail` under Compute.
3. This will open up the Lightsail console.
4. Select the `Windows Instance` you want to review.
5. Make sure the instance status is `running`.
6. Connect to the `instance` using `Connect using RDP`.
7. Log in using the credentials provided within the Lightsail console set for this instance.
8. If you are successful , this is a finding. </t>
  </si>
  <si>
    <t>The auto-generated password for Windows based instance is not changed.</t>
  </si>
  <si>
    <t>** IRS Publication 1075 lA-5 (e) : Changing default authenticators prior to first use;</t>
  </si>
  <si>
    <t>1. Sign in to AWS Management Console 
- If you do not already have an AWS account, you will need to create one at https://aws.amazon.com.
2. Navigate to Amazon RDS Dashboard 
- Navigate to the RDS service once logged in to the AWS Management Console. You can find this under the `Database` category.
3. Choose your Aurora DB instance 
- In the RDS Dashboard, click on `Databases`, and then click on the name of your Aurora DB instance.
4. Modify the instance 
- Click `Modify`.
- In the `Settings` section, enter a new password in the `Master password` and `Confirm password` fields.
5. Apply the changes
- Scroll to the bottom and choose when to apply the changes. You can apply them immediately or schedule them for the next maintenance window. 
- Then, click `Continue` and `Modify DB Instance`.
**Note**: Changing the master password will reboot the DB instance if you apply the change immediately.
**Note**:  The Amazon Aurora master password is a privileged administrative credential. Amazon Aurora does not natively support checking passwords against a compromised password list. Per the IRS Interim Guidance on Authentication (January 2024), if the organization implements compromised password list checking through an external process before setting the Aurora password, the mitigating controls below are N/A. If compromised password list checking is not implemented, mitigating controls apply: 90-day maximum password age, 1-day minimum password age, and immediate change after suspected compromise. AWS Secrets Manager with automatic rotation is the recommended method for maintaining compliance with the 90-day rotation requirement.</t>
  </si>
  <si>
    <t>**Note**:  The Amazon Aurora master password is a privileged administrative credential. Amazon Aurora does not natively support checking passwords against a compromised password list. Per the IRS Interim Guidance on Authentication, if the organization implements compromised password list checking through an external process before setting the Aurora password, the mitigating controls below are N/A. If compromised password list checking is not implemented, mitigating controls apply: 90-day maximum password age, 1-day minimum password age, and immediate change after suspected compromise. AWS Secrets Manager with automatic rotation is the recommended method for maintaining compliance with the 90-day rotation requirement.</t>
  </si>
  <si>
    <t>HAC67</t>
  </si>
  <si>
    <t>Lock screen does not obscure or block potentially sensitive data</t>
  </si>
  <si>
    <t>HAC68</t>
  </si>
  <si>
    <t>Peer to peer or client to client access/filesharing is enabled</t>
  </si>
  <si>
    <t>HAC69</t>
  </si>
  <si>
    <t>Sensitive data about the FTI environment is shared</t>
  </si>
  <si>
    <t>HCA21</t>
  </si>
  <si>
    <t>Privacy assessments are not conducted for FTI Systems</t>
  </si>
  <si>
    <t>HCA22</t>
  </si>
  <si>
    <t>The agency has not developed a risk management strategy</t>
  </si>
  <si>
    <t>HCA23</t>
  </si>
  <si>
    <t>Risk management program leadership role is not established</t>
  </si>
  <si>
    <t>HCM50</t>
  </si>
  <si>
    <t>Unauthorized hardware is not blocked</t>
  </si>
  <si>
    <t>HCM51</t>
  </si>
  <si>
    <t>Location of FTI is not identified and documented</t>
  </si>
  <si>
    <t>HCP11</t>
  </si>
  <si>
    <t>System Recovery and Reconstitution process is not defined</t>
  </si>
  <si>
    <t>HPM2</t>
  </si>
  <si>
    <t>Key security or privacy program management leadership roles are not established.</t>
  </si>
  <si>
    <t>HPM3</t>
  </si>
  <si>
    <t>HRA10</t>
  </si>
  <si>
    <t>Web Application is not scanned for Web Application Vulnerabilities</t>
  </si>
  <si>
    <t>HSI37</t>
  </si>
  <si>
    <t>The agency does not require use of digitally signed software components</t>
  </si>
  <si>
    <t>HSR1</t>
  </si>
  <si>
    <t>Supply Chain Risk Management documentation is insufficient</t>
  </si>
  <si>
    <t>HSR100</t>
  </si>
  <si>
    <t>HSR2</t>
  </si>
  <si>
    <t>System/Application components are not inspected for potential supply chain issues</t>
  </si>
  <si>
    <t>HSR3</t>
  </si>
  <si>
    <t>SBOM is not produced for the system/application</t>
  </si>
  <si>
    <t>HTC161</t>
  </si>
  <si>
    <t>The Windows 2025 Server has not been configured securely</t>
  </si>
  <si>
    <t>HTC162</t>
  </si>
  <si>
    <t>The SQL Server 2025 Server has not been configured securely</t>
  </si>
  <si>
    <t>HTC163</t>
  </si>
  <si>
    <t>The RHEL 10.0 Server is not configured securely</t>
  </si>
  <si>
    <t>HTC164</t>
  </si>
  <si>
    <t>The Debian 12 operating system is not configured securely</t>
  </si>
  <si>
    <t>HTC165</t>
  </si>
  <si>
    <t>The Apple iOS 18 device is not configured securely</t>
  </si>
  <si>
    <t>HTC166</t>
  </si>
  <si>
    <t>The OEL 10 Server is not configured securely</t>
  </si>
  <si>
    <t>**From Console:**
Perform the following to manage Unused Password (IAM user console access)
1. Login to the AWS Management Console:
2. Click `Services` 
3. Click `IAM` 
4. Click on `Users` 
5. Click on `Security Credentials` 
6. Select user whose `Console last sign-in` is greater than 45 days
7. Click `Security credentials`
8. In section `Sign-in credentials`, `Console password` click `Manage` 
9. Under Console Access select `Disable`
10. Click `Apply`
Perform the following to deactivate Access Keys:
1. Login to the AWS Management Console:
2. Click `Services` 
3. Click `IAM` 
4. Click on `Users` 
5. Click on `Security Credentials` 
6. Select any access keys that are over 90 days old and that have been used and 
 - Click on `Make Inactive`
7. Select any access keys that are over 90 days old and that have not been used and 
 - Click the X to `Delete`</t>
  </si>
  <si>
    <t>Note: This is more restrictive than the IRS Publication 1075 requirement: Non-privileged accounts must be disabled after 120 days of inactivity; privileged accounts after 60 days. This is not necessarily looking at account inactivity, but the credentials/authenticator activity.</t>
  </si>
  <si>
    <t>Ensure credentials unused for 45 days or more are disabled.
One method to achieve the recommended state is to execute the following method(s):
**From Console:**
Perform the following to manage Unused Password (IAM user console access)
1. Login to the AWS Management Console:
2. Click `Services` 
3. Click `IAM` 
4. Click on `Users` 
5. Click on `Security Credentials` 
6. Select user whose `Console last sign-in` is greater than 45 days
7. Click `Security credentials`
8. In section `Sign-in credentials`, `Console password` click `Manage` 
9. Under Console Access select `Disable`
10. Click `Apply`
Perform the following to deactivate Access Keys:
1. Login to the AWS Management Console:
2. Click `Services` 
3. Click `IAM` 
4. Click on `Users` 
5. Click on `Security Credentials` 
6. Select any access keys that are over 45 days old and that have been used and 
 - Click on `Make Inactive`
7. Select any access keys that are over 45 days old and that have not been used and 
 - Click the X to `Delete`</t>
  </si>
  <si>
    <t>Perform the following to determine if unused credentials exist:
**From Console:**
1. Login to the AWS Management Console
2. Click `Services` 
3. Click `IAM`
4. Click on `Users`
5. Click the `Settings` (gear) icon.
6. Select `Console last sign-in`, `Access key last used`, and `Access Key Id`
7. Click on `Close` 
8. Check and ensure that `Console last sign-in` is less than 45 days ago.
**Note** - `Never` means the user has never logged in.
9. Check and ensure that `Access key age` is less than 90 days and that `Access key last used` does not say `None`
If the user hasn't signed into the Console in the last 45 days or Access keys are over 45 days old refer to the remediation.
**From Command Line:**
**Download Credential Report:**
1. Run the following commands:
```
 aws iam generate-credential-report
 aws iam get-credential-report --query 'Content' --output text | base64 -d | cut -d, -f1,4,5,6,9,10,11,14,15,16 | grep -v '^&lt;root_account&gt;'
```
**Ensure unused credentials do not exist:**
2. For each user having `password_enabled` set to `TRUE` , ensure `password_last_used_date` is less than `45` days ago.
- When `password_enabled` is set to `TRUE` and `password_last_used` is set to `No_Information` , ensure `password_last_changed` is less than 45 days ago.
3. For each user having an `access_key_1_active` or `access_key_2_active` to `TRUE` , ensure the corresponding `access_key_n_last_used_date` is less than `45` days ago.
- When a user having an `access_key_x_active` (where x is 1 or 2) to `TRUE` and corresponding access_key_x_last_used_date is set to `N/A`, ensure `access_key_x_last_rotated` is less than 45 days ago.</t>
  </si>
  <si>
    <r>
      <t xml:space="preserve">This SCSEM is used by the IRS Office of Safeguards to evaluate compliance with  IRS Publication 1075 for agencies that have implemented a cloud computing  environment that receives, stores, processes or transmits Federal Tax  Information (FTI).
</t>
    </r>
    <r>
      <rPr>
        <b/>
        <sz val="10"/>
        <rFont val="Arial"/>
        <family val="2"/>
      </rPr>
      <t>SECURITY RESPONSIBILITY</t>
    </r>
    <r>
      <rPr>
        <sz val="10"/>
        <rFont val="Arial"/>
        <family val="2"/>
      </rPr>
      <t xml:space="preserve">
The service and deployment model used in a cloud computing environment will  determine the responsibility for security controls implementation between the agency and the cloud provider for the protection of FTI. The delineation of security control responsibility is heavily dependent on the service and deployment models of the solution the agency is adopting. For example, if the  solution is a SaaS e-mail solution, the agency may be responsible for a small  subset of security control responsibilities. If the agency is deploying their  own applications to a PaaS or IaaS solution, they will have greater  responsibility for securing the application layer, and potentially the platform  and middleware.
NOTE: When executing this SCSEM, the applicable test cases will be determined based on the service and deployment model of the agency's cloud environment.
Agencies should use this SCSEM to prepare for an upcoming Safeguards review.  It is also an effective tool for agency use as part of internal periodic security assessments or internal inspections to ensure continued compliance.
</t>
    </r>
    <r>
      <rPr>
        <b/>
        <sz val="10"/>
        <color rgb="FFFF0000"/>
        <rFont val="Arial"/>
        <family val="2"/>
      </rPr>
      <t>PREREQUISITE: COMPLETE THE GENERAL CLOUD SCSEM FIRST</t>
    </r>
    <r>
      <rPr>
        <sz val="10"/>
        <rFont val="Arial"/>
        <family val="2"/>
      </rPr>
      <t xml:space="preserve">
Before using this SCSEM, complete the Safeguards General Cloud SCSEM. That file contains IRS Publication 1075 cloud computing requirements (e.g., CLD-01 through CLD-40) that apply to all cloud service providers regardless of vendor. Those test cases must be evaluated first to establish baseline compliance. </t>
    </r>
    <r>
      <rPr>
        <b/>
        <sz val="10"/>
        <color rgb="FFFF0000"/>
        <rFont val="Arial"/>
        <family val="2"/>
      </rPr>
      <t xml:space="preserve">If there are AWS-specific checks in the generic cloud SCSEM they should not be executed. </t>
    </r>
    <r>
      <rPr>
        <sz val="10"/>
        <rFont val="Arial"/>
        <family val="2"/>
      </rPr>
      <t xml:space="preserve">Once complete, proceed with the AWS-specific steps below.
</t>
    </r>
    <r>
      <rPr>
        <b/>
        <sz val="10"/>
        <rFont val="Arial"/>
        <family val="2"/>
      </rPr>
      <t xml:space="preserve">This SCSEM follows CIS Benchmark guidance for securing AWS cloud environments:
STEP 1: START WITH FOUNDATIONS
</t>
    </r>
    <r>
      <rPr>
        <sz val="10"/>
        <rFont val="Arial"/>
        <family val="2"/>
      </rPr>
      <t xml:space="preserve">• </t>
    </r>
    <r>
      <rPr>
        <b/>
        <sz val="10"/>
        <rFont val="Arial"/>
        <family val="2"/>
      </rPr>
      <t xml:space="preserve"> </t>
    </r>
    <r>
      <rPr>
        <sz val="10"/>
        <rFont val="Arial"/>
        <family val="2"/>
      </rPr>
      <t xml:space="preserve">Begin by completing the </t>
    </r>
    <r>
      <rPr>
        <b/>
        <sz val="10"/>
        <rFont val="Arial"/>
        <family val="2"/>
      </rPr>
      <t xml:space="preserve">"AWS Foundation Services" </t>
    </r>
    <r>
      <rPr>
        <sz val="10"/>
        <rFont val="Arial"/>
        <family val="2"/>
      </rPr>
      <t>tab FIRST</t>
    </r>
    <r>
      <rPr>
        <b/>
        <sz val="10"/>
        <rFont val="Arial"/>
        <family val="2"/>
      </rPr>
      <t xml:space="preserve">
</t>
    </r>
    <r>
      <rPr>
        <sz val="10"/>
        <rFont val="Arial"/>
        <family val="2"/>
      </rPr>
      <t>•  This tab covers foundational, testable, architecture-agnostic settings including:
    • AWS IAM and IAM Access Analyzer
    • AWS Config, CloudTrail, CloudWatch
    • AWS SNS, S3, EC2, RDS, and VPC</t>
    </r>
    <r>
      <rPr>
        <b/>
        <sz val="10"/>
        <rFont val="Arial"/>
        <family val="2"/>
      </rPr>
      <t xml:space="preserve">
STEP 2: USE SERVICE CATEGORY TABS FOR DEFENSE-IN-DEPTH
</t>
    </r>
    <r>
      <rPr>
        <sz val="10"/>
        <rFont val="Arial"/>
        <family val="2"/>
      </rPr>
      <t>•  After completing Foundations, proceed to applicable service-specific tabs:
    • AWS Compute Services (EC2, Lambda, Elastic Beanstalk, etc.)
    • AWS Database Services (Aurora, DynamoDB, RDS, Neptune, etc.)
    • AWS End User Compute Services (WorkSpaces, AppStream 2.0, WorkDocs)
    • AWS Storage Services (S3, EBS, EFS, FSx)
•  Apply the recommendations for services IN USE in your environment</t>
    </r>
    <r>
      <rPr>
        <b/>
        <sz val="10"/>
        <rFont val="Arial"/>
        <family val="2"/>
      </rPr>
      <t xml:space="preserve">
</t>
    </r>
    <r>
      <rPr>
        <sz val="10"/>
        <rFont val="Arial"/>
        <family val="2"/>
      </rPr>
      <t xml:space="preserve">• </t>
    </r>
    <r>
      <rPr>
        <b/>
        <sz val="10"/>
        <rFont val="Arial"/>
        <family val="2"/>
      </rPr>
      <t xml:space="preserve"> </t>
    </r>
    <r>
      <rPr>
        <sz val="10"/>
        <rFont val="Arial"/>
        <family val="2"/>
      </rPr>
      <t xml:space="preserve">Mark test cases as "N/A" for services you do not use
</t>
    </r>
    <r>
      <rPr>
        <b/>
        <sz val="10"/>
        <rFont val="Arial"/>
        <family val="2"/>
      </rPr>
      <t xml:space="preserve">
SCOPING GUIDANCE
</t>
    </r>
    <r>
      <rPr>
        <sz val="10"/>
        <rFont val="Arial"/>
        <family val="2"/>
      </rPr>
      <t xml:space="preserve">  • Evaluate each tab against your actual deployed services
  • For each service category tab, identify which AWS services you actually use
  • For unused services, mark all related test cases as "N/A" (Not Applicable)
  • Calculate compliance as: Passed Tests / Applicable Tests (excluding N/A)
</t>
    </r>
    <r>
      <rPr>
        <b/>
        <sz val="10"/>
        <rFont val="Arial"/>
        <family val="2"/>
      </rPr>
      <t xml:space="preserve">
</t>
    </r>
    <r>
      <rPr>
        <sz val="10"/>
        <rFont val="Arial"/>
        <family val="2"/>
      </rPr>
      <t>This SCSEM was created based on the following resources:
  • IRS Publication 1075, Tax Information Security Guidelines (Rev. 11-2021)
  • NIST SP 800-53 Rev. 5, Security and Privacy Controls
  • Federal Risk and Authorization Management Program (FedRAMP)
  • NIST SP 800-125, Guide to Security for Full Virtualization Technologies
  • NIST SP 800-145, The NIST Definition of Cloud Computing
  • NIST SP 800-146, Cloud Computing Synopsis and Recommendations
  • NIST SP 800-144, Guidelines on Security and Privacy in Public Cloud
  • Cloud Security Alliance, Security Guidance v3.0
  • Latest CIS Benchmark (reference Change Log Tab for version details)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</si>
</sst>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lt;=9999999]###\-####;\(###\)\ ###\-####"/>
    <numFmt numFmtId="166" formatCode="0.0"/>
  </numFmts>
  <fonts count="30" x14ac:knownFonts="1">
    <font>
      <sz val="11"/>
      <color indexed="8"/>
      <name val="Calibri"/>
    </font>
    <font>
      <sz val="11"/>
      <color theme="1"/>
      <name val="Calibri"/>
      <family val="2"/>
      <scheme val="minor"/>
    </font>
    <font>
      <sz val="11"/>
      <color theme="1"/>
      <name val="Calibri"/>
      <family val="2"/>
      <scheme val="minor"/>
    </font>
    <font>
      <sz val="11"/>
      <color indexed="8"/>
      <name val="Calibri"/>
      <family val="2"/>
    </font>
    <font>
      <b/>
      <sz val="12"/>
      <name val="Arial"/>
      <family val="2"/>
    </font>
    <font>
      <sz val="10"/>
      <name val="Arial"/>
      <family val="2"/>
    </font>
    <font>
      <sz val="12"/>
      <name val="Arial"/>
      <family val="2"/>
    </font>
    <font>
      <sz val="10"/>
      <color indexed="8"/>
      <name val="Arial"/>
      <family val="2"/>
    </font>
    <font>
      <b/>
      <sz val="10"/>
      <name val="Arial"/>
      <family val="2"/>
    </font>
    <font>
      <i/>
      <sz val="10"/>
      <name val="Arial"/>
      <family val="2"/>
    </font>
    <font>
      <i/>
      <sz val="9"/>
      <name val="Arial"/>
      <family val="2"/>
    </font>
    <font>
      <b/>
      <i/>
      <sz val="10"/>
      <name val="Arial"/>
      <family val="2"/>
    </font>
    <font>
      <sz val="11"/>
      <color indexed="8"/>
      <name val="Arial"/>
      <family val="2"/>
    </font>
    <font>
      <sz val="10"/>
      <name val="Arial"/>
      <family val="2"/>
    </font>
    <font>
      <u/>
      <sz val="10"/>
      <color theme="10"/>
      <name val="Arial"/>
      <family val="2"/>
    </font>
    <font>
      <sz val="11"/>
      <color theme="1"/>
      <name val="Calibri"/>
      <family val="2"/>
      <scheme val="minor"/>
    </font>
    <font>
      <sz val="10"/>
      <color theme="1"/>
      <name val="Arial"/>
      <family val="2"/>
    </font>
    <font>
      <b/>
      <sz val="10"/>
      <color theme="1"/>
      <name val="Arial"/>
      <family val="2"/>
    </font>
    <font>
      <sz val="10"/>
      <color theme="0"/>
      <name val="Arial"/>
      <family val="2"/>
    </font>
    <font>
      <b/>
      <sz val="10"/>
      <color rgb="FFFF0000"/>
      <name val="Arial"/>
      <family val="2"/>
    </font>
    <font>
      <sz val="10"/>
      <color theme="1" tint="4.9989318521683403E-2"/>
      <name val="Arial"/>
      <family val="2"/>
    </font>
    <font>
      <sz val="10"/>
      <color indexed="8"/>
      <name val="Calibri"/>
      <family val="2"/>
    </font>
    <font>
      <sz val="12"/>
      <color rgb="FF000000"/>
      <name val="Calibri"/>
      <family val="2"/>
    </font>
    <font>
      <sz val="10"/>
      <color rgb="FFFF0000"/>
      <name val="Arial"/>
      <family val="2"/>
    </font>
    <font>
      <sz val="10"/>
      <color rgb="FFAC0000"/>
      <name val="Arial"/>
      <family val="2"/>
    </font>
    <font>
      <sz val="10"/>
      <color rgb="FF000000"/>
      <name val="Arial"/>
      <family val="2"/>
    </font>
    <font>
      <sz val="10"/>
      <color rgb="FF0D0D0D"/>
      <name val="Arial"/>
      <family val="2"/>
    </font>
    <font>
      <sz val="11"/>
      <color theme="0"/>
      <name val="Calibri"/>
      <family val="2"/>
    </font>
    <font>
      <b/>
      <sz val="10"/>
      <color theme="0"/>
      <name val="Arial"/>
      <family val="2"/>
    </font>
    <font>
      <b/>
      <sz val="11"/>
      <color theme="1"/>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55"/>
        <bgColor indexed="64"/>
      </patternFill>
    </fill>
    <fill>
      <patternFill patternType="solid">
        <fgColor rgb="FFAFD7FF"/>
        <bgColor indexed="64"/>
      </patternFill>
    </fill>
    <fill>
      <patternFill patternType="solid">
        <fgColor rgb="FFB2B2B2"/>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indexed="8"/>
      </patternFill>
    </fill>
    <fill>
      <patternFill patternType="solid">
        <fgColor rgb="FFFFFFFF"/>
        <bgColor rgb="FF000000"/>
      </patternFill>
    </fill>
    <fill>
      <patternFill patternType="solid">
        <fgColor theme="5"/>
        <bgColor indexed="64"/>
      </patternFill>
    </fill>
    <fill>
      <patternFill patternType="solid">
        <fgColor rgb="FF4F81BD"/>
        <bgColor indexed="64"/>
      </patternFill>
    </fill>
    <fill>
      <patternFill patternType="solid">
        <fgColor rgb="FF969696"/>
        <bgColor indexed="64"/>
      </patternFill>
    </fill>
    <fill>
      <patternFill patternType="solid">
        <fgColor theme="2" tint="-9.9978637043366805E-2"/>
        <bgColor indexed="64"/>
      </patternFill>
    </fill>
  </fills>
  <borders count="50">
    <border>
      <left/>
      <right/>
      <top/>
      <bottom/>
      <diagonal/>
    </border>
    <border>
      <left/>
      <right/>
      <top style="thin">
        <color indexed="63"/>
      </top>
      <bottom/>
      <diagonal/>
    </border>
    <border>
      <left style="thin">
        <color indexed="63"/>
      </left>
      <right/>
      <top/>
      <bottom/>
      <diagonal/>
    </border>
    <border>
      <left/>
      <right style="thin">
        <color indexed="64"/>
      </right>
      <top/>
      <bottom/>
      <diagonal/>
    </border>
    <border>
      <left style="thin">
        <color indexed="63"/>
      </left>
      <right/>
      <top/>
      <bottom style="thin">
        <color indexed="63"/>
      </bottom>
      <diagonal/>
    </border>
    <border>
      <left/>
      <right/>
      <top/>
      <bottom style="thin">
        <color indexed="63"/>
      </bottom>
      <diagonal/>
    </border>
    <border>
      <left/>
      <right style="thin">
        <color indexed="64"/>
      </right>
      <top/>
      <bottom style="thin">
        <color indexed="63"/>
      </bottom>
      <diagonal/>
    </border>
    <border>
      <left/>
      <right style="thin">
        <color indexed="63"/>
      </right>
      <top/>
      <bottom style="thin">
        <color indexed="63"/>
      </bottom>
      <diagonal/>
    </border>
    <border>
      <left/>
      <right style="thin">
        <color indexed="63"/>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3"/>
      </right>
      <top style="thin">
        <color indexed="64"/>
      </top>
      <bottom style="thin">
        <color indexed="64"/>
      </bottom>
      <diagonal/>
    </border>
    <border>
      <left style="thin">
        <color indexed="63"/>
      </left>
      <right style="thin">
        <color indexed="63"/>
      </right>
      <top style="thin">
        <color indexed="64"/>
      </top>
      <bottom style="thin">
        <color indexed="64"/>
      </bottom>
      <diagonal/>
    </border>
    <border>
      <left style="thin">
        <color indexed="63"/>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top style="thin">
        <color indexed="64"/>
      </top>
      <bottom style="thin">
        <color indexed="63"/>
      </bottom>
      <diagonal/>
    </border>
    <border>
      <left/>
      <right/>
      <top style="thin">
        <color indexed="64"/>
      </top>
      <bottom style="thin">
        <color indexed="63"/>
      </bottom>
      <diagonal/>
    </border>
    <border>
      <left/>
      <right style="thin">
        <color indexed="64"/>
      </right>
      <top style="thin">
        <color indexed="64"/>
      </top>
      <bottom style="thin">
        <color indexed="63"/>
      </bottom>
      <diagonal/>
    </border>
    <border>
      <left style="thin">
        <color indexed="64"/>
      </left>
      <right style="thin">
        <color indexed="64"/>
      </right>
      <top/>
      <bottom/>
      <diagonal/>
    </border>
    <border>
      <left/>
      <right style="thin">
        <color indexed="64"/>
      </right>
      <top style="thin">
        <color indexed="63"/>
      </top>
      <bottom/>
      <diagonal/>
    </border>
    <border>
      <left style="thin">
        <color indexed="63"/>
      </left>
      <right/>
      <top style="thin">
        <color indexed="63"/>
      </top>
      <bottom/>
      <diagonal/>
    </border>
    <border>
      <left style="thin">
        <color indexed="63"/>
      </left>
      <right/>
      <top style="thin">
        <color indexed="63"/>
      </top>
      <bottom style="thin">
        <color indexed="63"/>
      </bottom>
      <diagonal/>
    </border>
    <border>
      <left/>
      <right/>
      <top style="thin">
        <color indexed="63"/>
      </top>
      <bottom style="thin">
        <color indexed="63"/>
      </bottom>
      <diagonal/>
    </border>
    <border>
      <left/>
      <right style="thin">
        <color indexed="64"/>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4"/>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4"/>
      </left>
      <right/>
      <top style="thin">
        <color indexed="63"/>
      </top>
      <bottom style="thin">
        <color indexed="64"/>
      </bottom>
      <diagonal/>
    </border>
    <border>
      <left/>
      <right style="thin">
        <color indexed="63"/>
      </right>
      <top style="thin">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3"/>
      </left>
      <right style="thin">
        <color indexed="64"/>
      </right>
      <top style="thin">
        <color indexed="63"/>
      </top>
      <bottom style="thin">
        <color indexed="64"/>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3"/>
      </left>
      <right/>
      <top style="thin">
        <color indexed="63"/>
      </top>
      <bottom style="thin">
        <color indexed="63"/>
      </bottom>
      <diagonal/>
    </border>
    <border>
      <left style="thin">
        <color auto="1"/>
      </left>
      <right style="thin">
        <color auto="1"/>
      </right>
      <top style="thin">
        <color auto="1"/>
      </top>
      <bottom style="thin">
        <color auto="1"/>
      </bottom>
      <diagonal/>
    </border>
  </borders>
  <cellStyleXfs count="18">
    <xf numFmtId="0" fontId="0" fillId="0" borderId="0" applyFill="0" applyProtection="0"/>
    <xf numFmtId="0" fontId="14" fillId="0" borderId="0" applyNumberFormat="0" applyFill="0" applyBorder="0" applyAlignment="0" applyProtection="0"/>
    <xf numFmtId="0" fontId="5" fillId="0" borderId="0"/>
    <xf numFmtId="0" fontId="5" fillId="0" borderId="0"/>
    <xf numFmtId="0" fontId="15" fillId="0" borderId="0"/>
    <xf numFmtId="0" fontId="5" fillId="0" borderId="0"/>
    <xf numFmtId="0" fontId="3" fillId="0" borderId="0" applyFill="0" applyProtection="0"/>
    <xf numFmtId="0" fontId="5" fillId="0" borderId="0"/>
    <xf numFmtId="0" fontId="5" fillId="0" borderId="0"/>
    <xf numFmtId="0" fontId="3" fillId="0" borderId="0" applyFill="0" applyProtection="0"/>
    <xf numFmtId="0" fontId="3" fillId="0" borderId="0" applyFill="0" applyProtection="0"/>
    <xf numFmtId="0" fontId="13" fillId="0" borderId="0"/>
    <xf numFmtId="0" fontId="5" fillId="0" borderId="0"/>
    <xf numFmtId="0" fontId="2" fillId="0" borderId="0"/>
    <xf numFmtId="0" fontId="3" fillId="0" borderId="0" applyFill="0" applyProtection="0"/>
    <xf numFmtId="0" fontId="5" fillId="0" borderId="0"/>
    <xf numFmtId="0" fontId="1" fillId="0" borderId="0"/>
    <xf numFmtId="0" fontId="5" fillId="0" borderId="0"/>
  </cellStyleXfs>
  <cellXfs count="257">
    <xf numFmtId="0" fontId="0" fillId="0" borderId="0" xfId="0" applyFill="1" applyProtection="1"/>
    <xf numFmtId="0" fontId="0" fillId="0" borderId="0" xfId="0" applyProtection="1"/>
    <xf numFmtId="0" fontId="5" fillId="2" borderId="1" xfId="0" applyFont="1" applyFill="1" applyBorder="1" applyProtection="1"/>
    <xf numFmtId="0" fontId="4" fillId="2" borderId="2" xfId="0" applyFont="1" applyFill="1" applyBorder="1" applyProtection="1"/>
    <xf numFmtId="0" fontId="6" fillId="2" borderId="0" xfId="0" applyFont="1" applyFill="1" applyProtection="1"/>
    <xf numFmtId="0" fontId="6" fillId="2" borderId="3" xfId="0" applyFont="1" applyFill="1" applyBorder="1" applyProtection="1"/>
    <xf numFmtId="0" fontId="16" fillId="2" borderId="2" xfId="0" applyFont="1" applyFill="1" applyBorder="1" applyProtection="1"/>
    <xf numFmtId="0" fontId="5" fillId="2" borderId="0" xfId="0" applyFont="1" applyFill="1" applyProtection="1"/>
    <xf numFmtId="0" fontId="5" fillId="2" borderId="3" xfId="0" applyFont="1" applyFill="1" applyBorder="1" applyProtection="1"/>
    <xf numFmtId="0" fontId="0" fillId="2" borderId="4" xfId="0" applyFill="1" applyBorder="1" applyProtection="1"/>
    <xf numFmtId="0" fontId="5" fillId="2" borderId="5" xfId="0" applyFont="1" applyFill="1" applyBorder="1" applyProtection="1"/>
    <xf numFmtId="0" fontId="5" fillId="2" borderId="6" xfId="0" applyFont="1" applyFill="1" applyBorder="1" applyProtection="1"/>
    <xf numFmtId="0" fontId="8" fillId="3" borderId="1" xfId="0" applyFont="1" applyFill="1" applyBorder="1" applyAlignment="1" applyProtection="1">
      <alignment vertical="center"/>
    </xf>
    <xf numFmtId="0" fontId="5" fillId="3" borderId="2" xfId="0" applyFont="1" applyFill="1" applyBorder="1" applyAlignment="1" applyProtection="1">
      <alignment vertical="top"/>
    </xf>
    <xf numFmtId="0" fontId="0" fillId="3" borderId="0" xfId="0" applyFill="1" applyAlignment="1" applyProtection="1">
      <alignment vertical="top"/>
    </xf>
    <xf numFmtId="0" fontId="0" fillId="3" borderId="3" xfId="0" applyFill="1" applyBorder="1" applyAlignment="1" applyProtection="1">
      <alignment vertical="top"/>
    </xf>
    <xf numFmtId="0" fontId="0" fillId="3" borderId="4" xfId="0" applyFill="1" applyBorder="1" applyAlignment="1" applyProtection="1">
      <alignment vertical="top"/>
    </xf>
    <xf numFmtId="0" fontId="0" fillId="3" borderId="5" xfId="0" applyFill="1" applyBorder="1" applyAlignment="1" applyProtection="1">
      <alignment vertical="top"/>
    </xf>
    <xf numFmtId="0" fontId="0" fillId="3" borderId="6" xfId="0" applyFill="1" applyBorder="1" applyAlignment="1" applyProtection="1">
      <alignment vertical="top"/>
    </xf>
    <xf numFmtId="0" fontId="7" fillId="0" borderId="9" xfId="0" applyFont="1" applyFill="1" applyBorder="1" applyAlignment="1" applyProtection="1">
      <alignment horizontal="left" vertical="top" wrapText="1"/>
    </xf>
    <xf numFmtId="0" fontId="7" fillId="0" borderId="9" xfId="0" applyFont="1" applyFill="1" applyBorder="1" applyAlignment="1" applyProtection="1">
      <alignment vertical="top" wrapText="1"/>
    </xf>
    <xf numFmtId="0" fontId="7" fillId="0" borderId="9" xfId="0" applyFont="1" applyFill="1" applyBorder="1" applyAlignment="1" applyProtection="1">
      <alignment vertical="top"/>
    </xf>
    <xf numFmtId="0" fontId="7" fillId="0" borderId="0" xfId="0" applyFont="1" applyProtection="1"/>
    <xf numFmtId="0" fontId="0" fillId="8" borderId="0" xfId="0" applyFill="1" applyProtection="1"/>
    <xf numFmtId="0" fontId="5" fillId="0" borderId="9" xfId="0" applyFont="1" applyFill="1" applyBorder="1" applyAlignment="1" applyProtection="1">
      <alignment horizontal="left" vertical="top" wrapText="1"/>
    </xf>
    <xf numFmtId="0" fontId="0" fillId="8" borderId="0" xfId="0" applyFill="1"/>
    <xf numFmtId="0" fontId="5" fillId="8" borderId="0" xfId="0" applyFont="1" applyFill="1" applyAlignment="1">
      <alignment vertical="top"/>
    </xf>
    <xf numFmtId="0" fontId="0" fillId="8" borderId="10" xfId="0" applyFill="1" applyBorder="1"/>
    <xf numFmtId="0" fontId="9" fillId="8" borderId="10" xfId="0" applyFont="1" applyFill="1" applyBorder="1" applyAlignment="1">
      <alignment vertical="top"/>
    </xf>
    <xf numFmtId="0" fontId="9" fillId="8" borderId="0" xfId="0" applyFont="1" applyFill="1" applyAlignment="1">
      <alignment vertical="top"/>
    </xf>
    <xf numFmtId="0" fontId="9" fillId="8" borderId="0" xfId="0" applyFont="1" applyFill="1" applyAlignment="1">
      <alignment vertical="top" wrapText="1"/>
    </xf>
    <xf numFmtId="0" fontId="0" fillId="8" borderId="11" xfId="0" applyFill="1" applyBorder="1"/>
    <xf numFmtId="0" fontId="0" fillId="8" borderId="12" xfId="0" applyFill="1" applyBorder="1"/>
    <xf numFmtId="0" fontId="8" fillId="8" borderId="10" xfId="0" applyFont="1" applyFill="1" applyBorder="1"/>
    <xf numFmtId="0" fontId="9" fillId="5" borderId="11" xfId="0" applyFont="1" applyFill="1" applyBorder="1"/>
    <xf numFmtId="0" fontId="8" fillId="5" borderId="12" xfId="0" applyFont="1" applyFill="1" applyBorder="1"/>
    <xf numFmtId="0" fontId="8" fillId="5" borderId="13" xfId="0" applyFont="1" applyFill="1" applyBorder="1"/>
    <xf numFmtId="0" fontId="0" fillId="9" borderId="12" xfId="0" applyFill="1" applyBorder="1"/>
    <xf numFmtId="0" fontId="0" fillId="9" borderId="13" xfId="0" applyFill="1" applyBorder="1"/>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8" fillId="8" borderId="0" xfId="0" applyFont="1" applyFill="1"/>
    <xf numFmtId="0" fontId="10" fillId="5" borderId="19" xfId="0" applyFont="1" applyFill="1" applyBorder="1" applyAlignment="1">
      <alignment horizontal="center" vertical="center"/>
    </xf>
    <xf numFmtId="0" fontId="10" fillId="8" borderId="0" xfId="0" applyFont="1" applyFill="1" applyAlignment="1">
      <alignment horizontal="center" vertical="center"/>
    </xf>
    <xf numFmtId="0" fontId="9" fillId="8" borderId="12" xfId="0" applyFont="1" applyFill="1" applyBorder="1" applyAlignment="1">
      <alignment vertical="top" wrapText="1"/>
    </xf>
    <xf numFmtId="0" fontId="8" fillId="4" borderId="17" xfId="0" applyFont="1" applyFill="1" applyBorder="1"/>
    <xf numFmtId="0" fontId="8" fillId="4" borderId="18" xfId="0" applyFont="1" applyFill="1" applyBorder="1"/>
    <xf numFmtId="0" fontId="0" fillId="0" borderId="0" xfId="0" applyProtection="1">
      <protection locked="0"/>
    </xf>
    <xf numFmtId="0" fontId="5" fillId="0" borderId="21" xfId="0" applyFont="1" applyBorder="1" applyAlignment="1" applyProtection="1">
      <alignment horizontal="left" vertical="top" wrapText="1"/>
      <protection locked="0"/>
    </xf>
    <xf numFmtId="0" fontId="0" fillId="8" borderId="3" xfId="0" applyFill="1" applyBorder="1" applyProtection="1"/>
    <xf numFmtId="0" fontId="5" fillId="8" borderId="0" xfId="0" applyFont="1" applyFill="1" applyAlignment="1">
      <alignment vertical="center"/>
    </xf>
    <xf numFmtId="0" fontId="5" fillId="8" borderId="17" xfId="0" applyFont="1" applyFill="1" applyBorder="1"/>
    <xf numFmtId="0" fontId="5" fillId="8" borderId="18" xfId="0" applyFont="1" applyFill="1" applyBorder="1"/>
    <xf numFmtId="0" fontId="5" fillId="0" borderId="9" xfId="2" applyBorder="1" applyAlignment="1">
      <alignment horizontal="center" vertical="top"/>
    </xf>
    <xf numFmtId="0" fontId="3" fillId="8" borderId="0" xfId="0" applyFont="1" applyFill="1" applyProtection="1"/>
    <xf numFmtId="0" fontId="5" fillId="0" borderId="9" xfId="0" applyFont="1" applyBorder="1" applyAlignment="1">
      <alignment horizontal="left" vertical="top"/>
    </xf>
    <xf numFmtId="0" fontId="5" fillId="0" borderId="9" xfId="2" applyBorder="1" applyAlignment="1">
      <alignment vertical="top" wrapText="1"/>
    </xf>
    <xf numFmtId="0" fontId="5" fillId="8" borderId="10" xfId="0" applyFont="1" applyFill="1" applyBorder="1" applyAlignment="1">
      <alignment vertical="top"/>
    </xf>
    <xf numFmtId="0" fontId="5" fillId="8" borderId="11" xfId="0" applyFont="1" applyFill="1" applyBorder="1" applyAlignment="1">
      <alignment vertical="top"/>
    </xf>
    <xf numFmtId="0" fontId="5" fillId="8" borderId="12" xfId="0" applyFont="1" applyFill="1" applyBorder="1" applyAlignment="1">
      <alignment vertical="top"/>
    </xf>
    <xf numFmtId="0" fontId="7" fillId="0" borderId="9" xfId="0" applyFont="1" applyBorder="1" applyAlignment="1" applyProtection="1">
      <alignment vertical="top"/>
      <protection locked="0"/>
    </xf>
    <xf numFmtId="0" fontId="7" fillId="0" borderId="9" xfId="0" applyFont="1" applyBorder="1" applyAlignment="1" applyProtection="1">
      <alignment vertical="top" wrapText="1"/>
      <protection locked="0"/>
    </xf>
    <xf numFmtId="0" fontId="5" fillId="0" borderId="9" xfId="0" applyFont="1" applyBorder="1" applyAlignment="1" applyProtection="1">
      <alignment horizontal="left" vertical="top" wrapText="1"/>
      <protection locked="0"/>
    </xf>
    <xf numFmtId="0" fontId="5" fillId="0" borderId="9" xfId="5" applyBorder="1" applyAlignment="1">
      <alignment horizontal="left" vertical="top" wrapText="1"/>
    </xf>
    <xf numFmtId="0" fontId="7" fillId="0" borderId="0" xfId="0" applyFont="1" applyFill="1" applyProtection="1"/>
    <xf numFmtId="0" fontId="0" fillId="0" borderId="0" xfId="0" applyAlignment="1" applyProtection="1">
      <alignment wrapText="1"/>
      <protection locked="0"/>
    </xf>
    <xf numFmtId="0" fontId="5" fillId="0" borderId="9" xfId="0" applyFont="1" applyBorder="1" applyAlignment="1">
      <alignment horizontal="left" vertical="top" wrapText="1"/>
    </xf>
    <xf numFmtId="0" fontId="0" fillId="8" borderId="13" xfId="0" applyFill="1" applyBorder="1"/>
    <xf numFmtId="0" fontId="11" fillId="8" borderId="9" xfId="0" applyFont="1" applyFill="1" applyBorder="1" applyAlignment="1">
      <alignment horizontal="center" vertical="center"/>
    </xf>
    <xf numFmtId="9" fontId="11" fillId="8" borderId="9" xfId="0" applyNumberFormat="1" applyFont="1" applyFill="1" applyBorder="1" applyAlignment="1">
      <alignment horizontal="center" vertical="center"/>
    </xf>
    <xf numFmtId="0" fontId="9" fillId="8" borderId="9" xfId="0" applyFont="1" applyFill="1" applyBorder="1" applyAlignment="1">
      <alignment horizontal="center" vertical="center"/>
    </xf>
    <xf numFmtId="0" fontId="5" fillId="8" borderId="9" xfId="0" applyFont="1" applyFill="1" applyBorder="1" applyAlignment="1">
      <alignment horizontal="center" vertical="center" wrapText="1"/>
    </xf>
    <xf numFmtId="2" fontId="8" fillId="8" borderId="20" xfId="0" applyNumberFormat="1" applyFont="1" applyFill="1" applyBorder="1" applyAlignment="1">
      <alignment horizontal="center" vertical="center"/>
    </xf>
    <xf numFmtId="0" fontId="5" fillId="8" borderId="9" xfId="0" applyFont="1" applyFill="1" applyBorder="1" applyAlignment="1">
      <alignment horizontal="center" vertical="center"/>
    </xf>
    <xf numFmtId="0" fontId="9" fillId="8" borderId="9" xfId="0" applyFont="1" applyFill="1" applyBorder="1" applyAlignment="1">
      <alignment horizontal="center" vertical="center" wrapText="1"/>
    </xf>
    <xf numFmtId="0" fontId="0" fillId="8" borderId="3" xfId="0" applyFill="1" applyBorder="1"/>
    <xf numFmtId="0" fontId="8" fillId="4" borderId="20" xfId="0" applyFont="1" applyFill="1" applyBorder="1"/>
    <xf numFmtId="0" fontId="18" fillId="8" borderId="0" xfId="0" applyFont="1" applyFill="1"/>
    <xf numFmtId="0" fontId="19" fillId="8" borderId="0" xfId="0" applyFont="1" applyFill="1"/>
    <xf numFmtId="0" fontId="8" fillId="9" borderId="12" xfId="0" applyFont="1" applyFill="1" applyBorder="1"/>
    <xf numFmtId="0" fontId="8" fillId="9" borderId="18" xfId="0" applyFont="1" applyFill="1" applyBorder="1"/>
    <xf numFmtId="0" fontId="8" fillId="9" borderId="20" xfId="0" applyFont="1" applyFill="1" applyBorder="1"/>
    <xf numFmtId="0" fontId="8" fillId="9" borderId="22" xfId="0" applyFont="1" applyFill="1" applyBorder="1"/>
    <xf numFmtId="0" fontId="8" fillId="9" borderId="23" xfId="0" applyFont="1" applyFill="1" applyBorder="1"/>
    <xf numFmtId="0" fontId="8" fillId="9" borderId="24" xfId="0" applyFont="1" applyFill="1" applyBorder="1"/>
    <xf numFmtId="0" fontId="8" fillId="9" borderId="11" xfId="0" applyFont="1" applyFill="1" applyBorder="1"/>
    <xf numFmtId="0" fontId="8" fillId="9" borderId="17" xfId="0" applyFont="1" applyFill="1" applyBorder="1"/>
    <xf numFmtId="0" fontId="7" fillId="0" borderId="9" xfId="0" applyFont="1" applyFill="1" applyBorder="1" applyAlignment="1" applyProtection="1">
      <alignment vertical="top" wrapText="1"/>
      <protection locked="0"/>
    </xf>
    <xf numFmtId="0" fontId="0" fillId="0" borderId="0" xfId="0" applyFill="1" applyAlignment="1" applyProtection="1">
      <alignment horizontal="left" vertical="top"/>
    </xf>
    <xf numFmtId="0" fontId="0" fillId="0" borderId="0" xfId="0" applyFill="1" applyAlignment="1" applyProtection="1">
      <alignment horizontal="left" vertical="top" wrapText="1"/>
    </xf>
    <xf numFmtId="0" fontId="8" fillId="7" borderId="9" xfId="0" applyFont="1" applyFill="1" applyBorder="1" applyAlignment="1" applyProtection="1">
      <alignment horizontal="left" vertical="top" wrapText="1"/>
    </xf>
    <xf numFmtId="0" fontId="5" fillId="0" borderId="21" xfId="0" applyFont="1" applyFill="1" applyBorder="1" applyAlignment="1" applyProtection="1">
      <alignment horizontal="left" vertical="top" wrapText="1"/>
      <protection locked="0"/>
    </xf>
    <xf numFmtId="0" fontId="7" fillId="0" borderId="9" xfId="0" applyFont="1" applyFill="1" applyBorder="1" applyAlignment="1" applyProtection="1">
      <alignment vertical="top"/>
      <protection locked="0"/>
    </xf>
    <xf numFmtId="0" fontId="12" fillId="0" borderId="0" xfId="0" applyFont="1" applyFill="1" applyAlignment="1" applyProtection="1">
      <alignment horizontal="left" vertical="top" wrapText="1"/>
    </xf>
    <xf numFmtId="0" fontId="20" fillId="0" borderId="9" xfId="0" applyFont="1" applyFill="1" applyBorder="1" applyAlignment="1" applyProtection="1">
      <alignment horizontal="left" vertical="top" wrapText="1"/>
    </xf>
    <xf numFmtId="10" fontId="5" fillId="0" borderId="9" xfId="0" applyNumberFormat="1" applyFont="1" applyFill="1" applyBorder="1" applyAlignment="1" applyProtection="1">
      <alignment horizontal="left" vertical="top" wrapText="1"/>
    </xf>
    <xf numFmtId="0" fontId="5" fillId="0" borderId="9" xfId="10" applyFont="1" applyFill="1" applyBorder="1" applyAlignment="1" applyProtection="1">
      <alignment horizontal="left" vertical="top" wrapText="1"/>
    </xf>
    <xf numFmtId="10" fontId="5" fillId="0" borderId="9" xfId="10" applyNumberFormat="1" applyFont="1" applyFill="1" applyBorder="1" applyAlignment="1" applyProtection="1">
      <alignment horizontal="left" vertical="top" wrapText="1"/>
    </xf>
    <xf numFmtId="0" fontId="5" fillId="0" borderId="9" xfId="0" applyFont="1" applyFill="1" applyBorder="1" applyAlignment="1" applyProtection="1">
      <alignment horizontal="left" vertical="top" wrapText="1"/>
      <protection locked="0"/>
    </xf>
    <xf numFmtId="0" fontId="7" fillId="0" borderId="0" xfId="0" applyFont="1" applyFill="1" applyAlignment="1" applyProtection="1">
      <alignment horizontal="left" vertical="top" wrapText="1"/>
    </xf>
    <xf numFmtId="0" fontId="8" fillId="7" borderId="9" xfId="12" applyFont="1" applyFill="1" applyBorder="1" applyAlignment="1">
      <alignment horizontal="left" vertical="top" wrapText="1"/>
    </xf>
    <xf numFmtId="0" fontId="3" fillId="0" borderId="0" xfId="0" applyFont="1" applyFill="1" applyAlignment="1" applyProtection="1">
      <alignment horizontal="left" vertical="top" wrapText="1"/>
    </xf>
    <xf numFmtId="10" fontId="7" fillId="0" borderId="0" xfId="0" applyNumberFormat="1" applyFont="1" applyFill="1" applyAlignment="1" applyProtection="1">
      <alignment wrapText="1"/>
    </xf>
    <xf numFmtId="0" fontId="7" fillId="0" borderId="9" xfId="0" applyFont="1" applyFill="1" applyBorder="1" applyAlignment="1" applyProtection="1">
      <alignment horizontal="left" vertical="top" wrapText="1"/>
      <protection locked="0"/>
    </xf>
    <xf numFmtId="0" fontId="7" fillId="0" borderId="9" xfId="10" applyFont="1" applyFill="1" applyBorder="1" applyAlignment="1" applyProtection="1">
      <alignment horizontal="left" vertical="top" wrapText="1"/>
    </xf>
    <xf numFmtId="0" fontId="5" fillId="0" borderId="0" xfId="15"/>
    <xf numFmtId="0" fontId="5" fillId="2" borderId="26" xfId="0" applyFont="1" applyFill="1" applyBorder="1" applyProtection="1"/>
    <xf numFmtId="0" fontId="8" fillId="3" borderId="27" xfId="0" applyFont="1" applyFill="1" applyBorder="1" applyAlignment="1" applyProtection="1">
      <alignment vertical="center"/>
    </xf>
    <xf numFmtId="0" fontId="8" fillId="3" borderId="26" xfId="0" applyFont="1" applyFill="1" applyBorder="1" applyAlignment="1" applyProtection="1">
      <alignment vertical="center"/>
    </xf>
    <xf numFmtId="0" fontId="8" fillId="4" borderId="28" xfId="0" applyFont="1" applyFill="1" applyBorder="1" applyAlignment="1" applyProtection="1">
      <alignment vertical="center"/>
    </xf>
    <xf numFmtId="0" fontId="8" fillId="4" borderId="29" xfId="0" applyFont="1" applyFill="1" applyBorder="1" applyAlignment="1" applyProtection="1">
      <alignment vertical="center"/>
    </xf>
    <xf numFmtId="0" fontId="8" fillId="4" borderId="30" xfId="0" applyFont="1" applyFill="1" applyBorder="1" applyAlignment="1" applyProtection="1">
      <alignment vertical="center"/>
    </xf>
    <xf numFmtId="0" fontId="8" fillId="0" borderId="28" xfId="0" applyFont="1" applyBorder="1" applyAlignment="1" applyProtection="1">
      <alignment vertical="center"/>
    </xf>
    <xf numFmtId="0" fontId="8" fillId="0" borderId="31" xfId="0" applyFont="1" applyBorder="1" applyAlignment="1" applyProtection="1">
      <alignment vertical="center"/>
    </xf>
    <xf numFmtId="0" fontId="5" fillId="0" borderId="32" xfId="0" applyFont="1" applyBorder="1" applyAlignment="1" applyProtection="1">
      <alignment horizontal="left" vertical="top" wrapText="1"/>
      <protection locked="0"/>
    </xf>
    <xf numFmtId="0" fontId="8" fillId="8" borderId="28" xfId="0" applyFont="1" applyFill="1" applyBorder="1" applyAlignment="1" applyProtection="1">
      <alignment vertical="center"/>
    </xf>
    <xf numFmtId="0" fontId="8" fillId="8" borderId="31" xfId="0" applyFont="1" applyFill="1" applyBorder="1" applyAlignment="1" applyProtection="1">
      <alignment vertical="center"/>
    </xf>
    <xf numFmtId="14" fontId="5" fillId="0" borderId="32" xfId="0" quotePrefix="1" applyNumberFormat="1" applyFont="1" applyBorder="1" applyAlignment="1" applyProtection="1">
      <alignment horizontal="left" vertical="top" wrapText="1"/>
      <protection locked="0"/>
    </xf>
    <xf numFmtId="164" fontId="5" fillId="0" borderId="32" xfId="0" applyNumberFormat="1" applyFont="1" applyBorder="1" applyAlignment="1" applyProtection="1">
      <alignment horizontal="left" vertical="top" wrapText="1"/>
      <protection locked="0"/>
    </xf>
    <xf numFmtId="0" fontId="8" fillId="0" borderId="28" xfId="0" applyFont="1" applyBorder="1" applyAlignment="1" applyProtection="1">
      <alignment horizontal="left" vertical="center"/>
    </xf>
    <xf numFmtId="0" fontId="0" fillId="5" borderId="28" xfId="0" applyFill="1" applyBorder="1" applyAlignment="1" applyProtection="1">
      <alignment vertical="center"/>
    </xf>
    <xf numFmtId="0" fontId="0" fillId="5" borderId="29" xfId="0" applyFill="1" applyBorder="1" applyAlignment="1" applyProtection="1">
      <alignment vertical="center"/>
    </xf>
    <xf numFmtId="0" fontId="0" fillId="5" borderId="30" xfId="0" applyFill="1" applyBorder="1" applyAlignment="1" applyProtection="1">
      <alignment vertical="center"/>
    </xf>
    <xf numFmtId="0" fontId="16" fillId="8" borderId="30" xfId="0" applyFont="1" applyFill="1" applyBorder="1" applyAlignment="1" applyProtection="1">
      <alignment vertical="center" wrapText="1"/>
    </xf>
    <xf numFmtId="0" fontId="16" fillId="0" borderId="30" xfId="0" applyFont="1" applyBorder="1" applyAlignment="1" applyProtection="1">
      <alignment horizontal="left" vertical="top" wrapText="1"/>
      <protection locked="0"/>
    </xf>
    <xf numFmtId="165" fontId="16" fillId="8" borderId="30" xfId="0" applyNumberFormat="1" applyFont="1" applyFill="1" applyBorder="1" applyAlignment="1" applyProtection="1">
      <alignment vertical="center" wrapText="1"/>
    </xf>
    <xf numFmtId="165" fontId="16" fillId="0" borderId="30" xfId="0" applyNumberFormat="1" applyFont="1" applyBorder="1" applyAlignment="1" applyProtection="1">
      <alignment horizontal="left" vertical="top" wrapText="1"/>
      <protection locked="0"/>
    </xf>
    <xf numFmtId="0" fontId="8" fillId="8" borderId="33" xfId="0" applyFont="1" applyFill="1" applyBorder="1" applyAlignment="1">
      <alignment vertical="center"/>
    </xf>
    <xf numFmtId="0" fontId="8" fillId="8" borderId="34" xfId="0" applyFont="1" applyFill="1" applyBorder="1" applyAlignment="1">
      <alignment vertical="center"/>
    </xf>
    <xf numFmtId="0" fontId="0" fillId="8" borderId="35" xfId="0" applyFill="1" applyBorder="1"/>
    <xf numFmtId="0" fontId="8" fillId="5" borderId="33" xfId="0" applyFont="1" applyFill="1" applyBorder="1"/>
    <xf numFmtId="0" fontId="8" fillId="5" borderId="34" xfId="0" applyFont="1" applyFill="1" applyBorder="1"/>
    <xf numFmtId="0" fontId="8" fillId="5" borderId="35" xfId="0" applyFont="1" applyFill="1" applyBorder="1"/>
    <xf numFmtId="0" fontId="5" fillId="5" borderId="36" xfId="0" applyFont="1" applyFill="1" applyBorder="1" applyAlignment="1">
      <alignment vertical="center"/>
    </xf>
    <xf numFmtId="0" fontId="0" fillId="5" borderId="31" xfId="0" applyFill="1" applyBorder="1" applyAlignment="1">
      <alignment vertical="center"/>
    </xf>
    <xf numFmtId="0" fontId="10" fillId="5" borderId="37" xfId="0" applyFont="1" applyFill="1" applyBorder="1" applyAlignment="1">
      <alignment horizontal="center" vertical="center"/>
    </xf>
    <xf numFmtId="0" fontId="10" fillId="5" borderId="32" xfId="0" applyFont="1" applyFill="1" applyBorder="1" applyAlignment="1">
      <alignment horizontal="center" vertical="center"/>
    </xf>
    <xf numFmtId="0" fontId="8" fillId="8" borderId="38" xfId="0" applyFont="1" applyFill="1" applyBorder="1" applyAlignment="1">
      <alignment vertical="center"/>
    </xf>
    <xf numFmtId="0" fontId="8" fillId="8" borderId="39" xfId="0" applyFont="1" applyFill="1" applyBorder="1" applyAlignment="1">
      <alignment vertical="center"/>
    </xf>
    <xf numFmtId="0" fontId="5" fillId="8" borderId="40" xfId="0" applyFont="1" applyFill="1" applyBorder="1" applyAlignment="1">
      <alignment horizontal="center" vertical="center"/>
    </xf>
    <xf numFmtId="0" fontId="5" fillId="8" borderId="41" xfId="0" applyFont="1" applyFill="1" applyBorder="1" applyAlignment="1">
      <alignment horizontal="center" vertical="center"/>
    </xf>
    <xf numFmtId="0" fontId="5" fillId="0" borderId="37" xfId="0" applyFont="1" applyFill="1" applyBorder="1" applyAlignment="1" applyProtection="1">
      <alignment vertical="top" wrapText="1"/>
      <protection locked="0"/>
    </xf>
    <xf numFmtId="0" fontId="8" fillId="9" borderId="43" xfId="0" applyFont="1" applyFill="1" applyBorder="1" applyAlignment="1" applyProtection="1">
      <alignment horizontal="left" vertical="top" wrapText="1"/>
    </xf>
    <xf numFmtId="0" fontId="8" fillId="4" borderId="28" xfId="15" applyFont="1" applyFill="1" applyBorder="1"/>
    <xf numFmtId="0" fontId="8" fillId="4" borderId="29" xfId="15" applyFont="1" applyFill="1" applyBorder="1"/>
    <xf numFmtId="166" fontId="5" fillId="0" borderId="37" xfId="15" applyNumberFormat="1" applyBorder="1" applyAlignment="1">
      <alignment horizontal="left" vertical="top"/>
    </xf>
    <xf numFmtId="14" fontId="5" fillId="0" borderId="37" xfId="15" applyNumberFormat="1" applyBorder="1" applyAlignment="1">
      <alignment horizontal="left" vertical="top"/>
    </xf>
    <xf numFmtId="0" fontId="7" fillId="10" borderId="45" xfId="15" applyFont="1" applyFill="1" applyBorder="1" applyAlignment="1">
      <alignment horizontal="left" vertical="top" wrapText="1"/>
    </xf>
    <xf numFmtId="0" fontId="5" fillId="0" borderId="0" xfId="2"/>
    <xf numFmtId="0" fontId="8" fillId="6" borderId="13" xfId="2" applyFont="1" applyFill="1" applyBorder="1" applyAlignment="1">
      <alignment vertical="top"/>
    </xf>
    <xf numFmtId="0" fontId="8" fillId="6" borderId="12" xfId="2" applyFont="1" applyFill="1" applyBorder="1" applyAlignment="1">
      <alignment vertical="top"/>
    </xf>
    <xf numFmtId="0" fontId="8" fillId="6" borderId="11" xfId="2" applyFont="1" applyFill="1" applyBorder="1" applyAlignment="1">
      <alignment vertical="top"/>
    </xf>
    <xf numFmtId="0" fontId="8" fillId="6" borderId="3" xfId="2" applyFont="1" applyFill="1" applyBorder="1" applyAlignment="1">
      <alignment vertical="top"/>
    </xf>
    <xf numFmtId="0" fontId="8" fillId="6" borderId="0" xfId="2" applyFont="1" applyFill="1" applyAlignment="1">
      <alignment vertical="top"/>
    </xf>
    <xf numFmtId="0" fontId="8" fillId="6" borderId="10" xfId="2" applyFont="1" applyFill="1" applyBorder="1" applyAlignment="1">
      <alignment vertical="top"/>
    </xf>
    <xf numFmtId="0" fontId="8" fillId="6" borderId="35" xfId="2" applyFont="1" applyFill="1" applyBorder="1" applyAlignment="1">
      <alignment vertical="top"/>
    </xf>
    <xf numFmtId="0" fontId="8" fillId="6" borderId="34" xfId="2" applyFont="1" applyFill="1" applyBorder="1" applyAlignment="1">
      <alignment vertical="top"/>
    </xf>
    <xf numFmtId="0" fontId="17" fillId="6" borderId="33" xfId="2" applyFont="1" applyFill="1" applyBorder="1" applyAlignment="1">
      <alignment vertical="top"/>
    </xf>
    <xf numFmtId="0" fontId="5" fillId="0" borderId="31" xfId="2" applyBorder="1" applyAlignment="1">
      <alignment vertical="top"/>
    </xf>
    <xf numFmtId="0" fontId="5" fillId="0" borderId="29" xfId="2" applyBorder="1" applyAlignment="1">
      <alignment vertical="top"/>
    </xf>
    <xf numFmtId="0" fontId="5" fillId="0" borderId="28" xfId="2" applyBorder="1" applyAlignment="1">
      <alignment vertical="top"/>
    </xf>
    <xf numFmtId="0" fontId="8" fillId="6" borderId="31" xfId="2" applyFont="1" applyFill="1" applyBorder="1" applyAlignment="1">
      <alignment vertical="top"/>
    </xf>
    <xf numFmtId="0" fontId="8" fillId="6" borderId="29" xfId="2" applyFont="1" applyFill="1" applyBorder="1" applyAlignment="1">
      <alignment vertical="top"/>
    </xf>
    <xf numFmtId="0" fontId="8" fillId="6" borderId="28" xfId="2" applyFont="1" applyFill="1" applyBorder="1" applyAlignment="1">
      <alignment vertical="top"/>
    </xf>
    <xf numFmtId="0" fontId="5" fillId="0" borderId="7" xfId="2" applyBorder="1" applyAlignment="1">
      <alignment vertical="top"/>
    </xf>
    <xf numFmtId="0" fontId="5" fillId="0" borderId="5" xfId="2" applyBorder="1" applyAlignment="1">
      <alignment vertical="top"/>
    </xf>
    <xf numFmtId="0" fontId="5" fillId="0" borderId="4" xfId="2" applyBorder="1" applyAlignment="1">
      <alignment vertical="top"/>
    </xf>
    <xf numFmtId="0" fontId="8" fillId="6" borderId="7" xfId="2" applyFont="1" applyFill="1" applyBorder="1" applyAlignment="1">
      <alignment vertical="top"/>
    </xf>
    <xf numFmtId="0" fontId="8" fillId="6" borderId="5" xfId="2" applyFont="1" applyFill="1" applyBorder="1" applyAlignment="1">
      <alignment vertical="top"/>
    </xf>
    <xf numFmtId="0" fontId="8" fillId="6" borderId="4" xfId="2" applyFont="1" applyFill="1" applyBorder="1" applyAlignment="1">
      <alignment vertical="top"/>
    </xf>
    <xf numFmtId="0" fontId="5" fillId="0" borderId="42" xfId="2" applyBorder="1" applyAlignment="1">
      <alignment vertical="top"/>
    </xf>
    <xf numFmtId="0" fontId="5" fillId="0" borderId="1" xfId="2" applyBorder="1" applyAlignment="1">
      <alignment vertical="top"/>
    </xf>
    <xf numFmtId="0" fontId="5" fillId="0" borderId="27" xfId="2" applyBorder="1" applyAlignment="1">
      <alignment vertical="top"/>
    </xf>
    <xf numFmtId="0" fontId="8" fillId="6" borderId="42" xfId="2" applyFont="1" applyFill="1" applyBorder="1" applyAlignment="1">
      <alignment vertical="top"/>
    </xf>
    <xf numFmtId="0" fontId="8" fillId="6" borderId="1" xfId="2" applyFont="1" applyFill="1" applyBorder="1" applyAlignment="1">
      <alignment vertical="top"/>
    </xf>
    <xf numFmtId="0" fontId="8" fillId="6" borderId="27" xfId="2" applyFont="1" applyFill="1" applyBorder="1" applyAlignment="1">
      <alignment vertical="top"/>
    </xf>
    <xf numFmtId="0" fontId="5" fillId="0" borderId="8" xfId="2" applyBorder="1" applyAlignment="1">
      <alignment vertical="top"/>
    </xf>
    <xf numFmtId="0" fontId="5" fillId="0" borderId="0" xfId="2" applyAlignment="1">
      <alignment vertical="top"/>
    </xf>
    <xf numFmtId="0" fontId="5" fillId="0" borderId="2" xfId="2" applyBorder="1" applyAlignment="1">
      <alignment vertical="top"/>
    </xf>
    <xf numFmtId="0" fontId="8" fillId="6" borderId="8" xfId="2" applyFont="1" applyFill="1" applyBorder="1" applyAlignment="1">
      <alignment vertical="top"/>
    </xf>
    <xf numFmtId="0" fontId="8" fillId="6" borderId="2" xfId="2" applyFont="1" applyFill="1" applyBorder="1" applyAlignment="1">
      <alignment vertical="top"/>
    </xf>
    <xf numFmtId="0" fontId="24" fillId="0" borderId="0" xfId="2" applyFont="1"/>
    <xf numFmtId="0" fontId="24" fillId="0" borderId="7" xfId="2" applyFont="1" applyBorder="1" applyAlignment="1">
      <alignment vertical="top"/>
    </xf>
    <xf numFmtId="0" fontId="24" fillId="0" borderId="42" xfId="2" applyFont="1" applyBorder="1" applyAlignment="1">
      <alignment vertical="top"/>
    </xf>
    <xf numFmtId="0" fontId="8" fillId="5" borderId="31" xfId="2" applyFont="1" applyFill="1" applyBorder="1" applyAlignment="1">
      <alignment vertical="center"/>
    </xf>
    <xf numFmtId="0" fontId="8" fillId="5" borderId="29" xfId="2" applyFont="1" applyFill="1" applyBorder="1" applyAlignment="1">
      <alignment vertical="center"/>
    </xf>
    <xf numFmtId="0" fontId="8" fillId="5" borderId="28" xfId="2" applyFont="1" applyFill="1" applyBorder="1" applyAlignment="1">
      <alignment vertical="center"/>
    </xf>
    <xf numFmtId="0" fontId="23" fillId="0" borderId="7" xfId="2" applyFont="1" applyBorder="1" applyAlignment="1">
      <alignment vertical="top"/>
    </xf>
    <xf numFmtId="0" fontId="23" fillId="0" borderId="5" xfId="2" applyFont="1" applyBorder="1" applyAlignment="1">
      <alignment vertical="top"/>
    </xf>
    <xf numFmtId="0" fontId="23" fillId="0" borderId="4" xfId="2" applyFont="1" applyBorder="1" applyAlignment="1">
      <alignment vertical="top"/>
    </xf>
    <xf numFmtId="0" fontId="8" fillId="5" borderId="28" xfId="2" applyFont="1" applyFill="1" applyBorder="1" applyAlignment="1">
      <alignment horizontal="left" vertical="center" indent="1"/>
    </xf>
    <xf numFmtId="0" fontId="8" fillId="4" borderId="31" xfId="2" applyFont="1" applyFill="1" applyBorder="1"/>
    <xf numFmtId="0" fontId="8" fillId="4" borderId="29" xfId="2" applyFont="1" applyFill="1" applyBorder="1"/>
    <xf numFmtId="0" fontId="2" fillId="0" borderId="0" xfId="13"/>
    <xf numFmtId="0" fontId="25" fillId="0" borderId="9" xfId="0" applyFont="1" applyFill="1" applyBorder="1" applyAlignment="1" applyProtection="1">
      <alignment vertical="top" wrapText="1"/>
      <protection locked="0"/>
    </xf>
    <xf numFmtId="0" fontId="26" fillId="0" borderId="9" xfId="0" applyFont="1" applyFill="1" applyBorder="1" applyAlignment="1" applyProtection="1">
      <alignment horizontal="left" vertical="top" wrapText="1"/>
    </xf>
    <xf numFmtId="0" fontId="5" fillId="0" borderId="9" xfId="0" applyFont="1" applyFill="1" applyBorder="1" applyAlignment="1">
      <alignment horizontal="left" vertical="top" wrapText="1"/>
    </xf>
    <xf numFmtId="0" fontId="20" fillId="0" borderId="0" xfId="0" applyFont="1" applyFill="1" applyAlignment="1" applyProtection="1">
      <alignment horizontal="left" vertical="top" wrapText="1"/>
    </xf>
    <xf numFmtId="0" fontId="0" fillId="0" borderId="47" xfId="0" applyBorder="1" applyAlignment="1">
      <alignment vertical="top" wrapText="1"/>
    </xf>
    <xf numFmtId="0" fontId="5" fillId="12" borderId="9" xfId="0" applyFont="1" applyFill="1" applyBorder="1" applyAlignment="1">
      <alignment horizontal="left" vertical="top" wrapText="1"/>
    </xf>
    <xf numFmtId="0" fontId="5" fillId="2" borderId="2" xfId="0" applyFont="1" applyFill="1" applyBorder="1" applyProtection="1"/>
    <xf numFmtId="0" fontId="4" fillId="4" borderId="28" xfId="2" applyFont="1" applyFill="1" applyBorder="1"/>
    <xf numFmtId="0" fontId="27" fillId="8" borderId="0" xfId="0" applyFont="1" applyFill="1"/>
    <xf numFmtId="0" fontId="27" fillId="0" borderId="0" xfId="0" applyFont="1" applyFill="1"/>
    <xf numFmtId="0" fontId="5" fillId="0" borderId="37" xfId="5" applyBorder="1" applyAlignment="1" applyProtection="1">
      <alignment horizontal="left" vertical="top" wrapText="1"/>
      <protection locked="0"/>
    </xf>
    <xf numFmtId="0" fontId="7" fillId="0" borderId="44" xfId="0" applyFont="1" applyFill="1" applyBorder="1" applyAlignment="1" applyProtection="1">
      <alignment vertical="top" wrapText="1"/>
    </xf>
    <xf numFmtId="0" fontId="3" fillId="0" borderId="0" xfId="0" applyFont="1" applyFill="1" applyAlignment="1" applyProtection="1">
      <alignment horizontal="left" vertical="top"/>
    </xf>
    <xf numFmtId="0" fontId="3" fillId="0" borderId="0" xfId="0" applyFont="1" applyFill="1" applyProtection="1"/>
    <xf numFmtId="0" fontId="28" fillId="13" borderId="43" xfId="0" applyFont="1" applyFill="1" applyBorder="1" applyAlignment="1" applyProtection="1">
      <alignment horizontal="left" vertical="top" wrapText="1"/>
    </xf>
    <xf numFmtId="0" fontId="3" fillId="0" borderId="9" xfId="0" applyFont="1" applyBorder="1" applyAlignment="1">
      <alignment vertical="top" wrapText="1"/>
    </xf>
    <xf numFmtId="0" fontId="9" fillId="0" borderId="9" xfId="0" applyFont="1" applyFill="1" applyBorder="1" applyAlignment="1" applyProtection="1">
      <alignment horizontal="left" vertical="top" wrapText="1"/>
    </xf>
    <xf numFmtId="0" fontId="8" fillId="14" borderId="28" xfId="0" applyFont="1" applyFill="1" applyBorder="1" applyProtection="1"/>
    <xf numFmtId="0" fontId="8" fillId="14" borderId="29" xfId="0" applyFont="1" applyFill="1" applyBorder="1" applyProtection="1"/>
    <xf numFmtId="0" fontId="8" fillId="14" borderId="0" xfId="0" applyFont="1" applyFill="1" applyProtection="1">
      <protection locked="0"/>
    </xf>
    <xf numFmtId="0" fontId="7" fillId="14" borderId="0" xfId="0" applyFont="1" applyFill="1" applyAlignment="1" applyProtection="1">
      <alignment vertical="top"/>
    </xf>
    <xf numFmtId="0" fontId="0" fillId="14" borderId="0" xfId="0" applyFill="1" applyProtection="1">
      <protection locked="0"/>
    </xf>
    <xf numFmtId="0" fontId="21" fillId="14" borderId="0" xfId="0" applyFont="1" applyFill="1" applyProtection="1">
      <protection locked="0"/>
    </xf>
    <xf numFmtId="0" fontId="7" fillId="14" borderId="0" xfId="0" applyFont="1" applyFill="1" applyProtection="1"/>
    <xf numFmtId="10" fontId="7" fillId="14" borderId="0" xfId="0" applyNumberFormat="1" applyFont="1" applyFill="1" applyAlignment="1" applyProtection="1">
      <alignment wrapText="1"/>
    </xf>
    <xf numFmtId="0" fontId="0" fillId="14" borderId="0" xfId="0" applyFill="1" applyAlignment="1" applyProtection="1">
      <alignment wrapText="1"/>
      <protection locked="0"/>
    </xf>
    <xf numFmtId="0" fontId="7" fillId="14" borderId="0" xfId="0" applyFont="1" applyFill="1" applyAlignment="1" applyProtection="1">
      <alignment horizontal="left" vertical="top" wrapText="1"/>
    </xf>
    <xf numFmtId="0" fontId="12" fillId="14" borderId="0" xfId="0" applyFont="1" applyFill="1" applyAlignment="1" applyProtection="1">
      <alignment horizontal="left" vertical="top" wrapText="1"/>
    </xf>
    <xf numFmtId="0" fontId="0" fillId="14" borderId="0" xfId="0" applyFill="1" applyAlignment="1" applyProtection="1">
      <alignment horizontal="left" vertical="top"/>
    </xf>
    <xf numFmtId="0" fontId="0" fillId="14" borderId="0" xfId="0" applyFill="1" applyAlignment="1" applyProtection="1">
      <alignment horizontal="left" vertical="top" wrapText="1"/>
    </xf>
    <xf numFmtId="0" fontId="0" fillId="14" borderId="0" xfId="0" applyFill="1" applyProtection="1"/>
    <xf numFmtId="0" fontId="2" fillId="14" borderId="0" xfId="13" applyFill="1"/>
    <xf numFmtId="0" fontId="8" fillId="14" borderId="46" xfId="0" applyFont="1" applyFill="1" applyBorder="1" applyProtection="1"/>
    <xf numFmtId="0" fontId="8" fillId="14" borderId="0" xfId="0" applyFont="1" applyFill="1" applyAlignment="1" applyProtection="1">
      <alignment wrapText="1"/>
      <protection locked="0"/>
    </xf>
    <xf numFmtId="0" fontId="8" fillId="14" borderId="20" xfId="0" applyFont="1" applyFill="1" applyBorder="1" applyProtection="1">
      <protection locked="0"/>
    </xf>
    <xf numFmtId="0" fontId="28" fillId="13" borderId="43" xfId="0" applyFont="1" applyFill="1" applyBorder="1" applyAlignment="1" applyProtection="1">
      <alignment horizontal="left" vertical="top"/>
    </xf>
    <xf numFmtId="166" fontId="5" fillId="0" borderId="9" xfId="2" applyNumberFormat="1" applyBorder="1" applyAlignment="1">
      <alignment horizontal="left" vertical="top"/>
    </xf>
    <xf numFmtId="14" fontId="5" fillId="0" borderId="9" xfId="2" applyNumberFormat="1" applyBorder="1" applyAlignment="1">
      <alignment horizontal="left" vertical="top"/>
    </xf>
    <xf numFmtId="0" fontId="5" fillId="0" borderId="9" xfId="2" applyBorder="1" applyAlignment="1">
      <alignment vertical="top"/>
    </xf>
    <xf numFmtId="0" fontId="8" fillId="14" borderId="48" xfId="0" applyFont="1" applyFill="1" applyBorder="1"/>
    <xf numFmtId="0" fontId="8" fillId="14" borderId="46" xfId="0" applyFont="1" applyFill="1" applyBorder="1"/>
    <xf numFmtId="0" fontId="8" fillId="14" borderId="46" xfId="0" applyFont="1" applyFill="1" applyBorder="1" applyAlignment="1">
      <alignment wrapText="1"/>
    </xf>
    <xf numFmtId="0" fontId="29" fillId="15" borderId="49" xfId="17" applyFont="1" applyFill="1" applyBorder="1" applyAlignment="1">
      <alignment wrapText="1"/>
    </xf>
    <xf numFmtId="14" fontId="5" fillId="0" borderId="0" xfId="17" applyNumberFormat="1" applyAlignment="1">
      <alignment horizontal="left"/>
    </xf>
    <xf numFmtId="0" fontId="5" fillId="0" borderId="0" xfId="17"/>
    <xf numFmtId="0" fontId="22" fillId="11" borderId="19" xfId="17" applyFont="1" applyFill="1" applyBorder="1" applyAlignment="1">
      <alignment wrapText="1"/>
    </xf>
    <xf numFmtId="0" fontId="22" fillId="11" borderId="13" xfId="17" applyFont="1" applyFill="1" applyBorder="1" applyAlignment="1">
      <alignment wrapText="1"/>
    </xf>
    <xf numFmtId="0" fontId="9" fillId="8" borderId="25" xfId="0" applyFont="1" applyFill="1" applyBorder="1" applyAlignment="1">
      <alignment horizontal="left" vertical="top" wrapText="1"/>
    </xf>
    <xf numFmtId="0" fontId="5" fillId="0" borderId="33" xfId="2" applyBorder="1" applyAlignment="1">
      <alignment horizontal="left" vertical="top" wrapText="1"/>
    </xf>
    <xf numFmtId="0" fontId="5" fillId="0" borderId="34" xfId="2" applyBorder="1" applyAlignment="1">
      <alignment horizontal="left" vertical="top" wrapText="1"/>
    </xf>
    <xf numFmtId="0" fontId="5" fillId="0" borderId="35" xfId="2" applyBorder="1" applyAlignment="1">
      <alignment horizontal="left" vertical="top" wrapText="1"/>
    </xf>
    <xf numFmtId="0" fontId="5" fillId="0" borderId="10" xfId="2" applyBorder="1" applyAlignment="1">
      <alignment horizontal="left" vertical="top" wrapText="1"/>
    </xf>
    <xf numFmtId="0" fontId="5" fillId="0" borderId="0" xfId="2" applyAlignment="1">
      <alignment horizontal="left" vertical="top" wrapText="1"/>
    </xf>
    <xf numFmtId="0" fontId="5" fillId="0" borderId="3" xfId="2" applyBorder="1" applyAlignment="1">
      <alignment horizontal="left" vertical="top" wrapText="1"/>
    </xf>
    <xf numFmtId="0" fontId="5" fillId="0" borderId="11" xfId="2" applyBorder="1" applyAlignment="1">
      <alignment horizontal="left" vertical="top" wrapText="1"/>
    </xf>
    <xf numFmtId="0" fontId="5" fillId="0" borderId="12" xfId="2" applyBorder="1" applyAlignment="1">
      <alignment horizontal="left" vertical="top" wrapText="1"/>
    </xf>
    <xf numFmtId="0" fontId="5" fillId="0" borderId="13" xfId="2" applyBorder="1" applyAlignment="1">
      <alignment horizontal="left" vertical="top" wrapText="1"/>
    </xf>
    <xf numFmtId="0" fontId="5" fillId="0" borderId="27" xfId="2" applyBorder="1" applyAlignment="1">
      <alignment horizontal="left" vertical="top" wrapText="1"/>
    </xf>
    <xf numFmtId="0" fontId="5" fillId="0" borderId="1" xfId="2" applyBorder="1" applyAlignment="1">
      <alignment horizontal="left" vertical="top" wrapText="1"/>
    </xf>
    <xf numFmtId="0" fontId="5" fillId="0" borderId="42" xfId="2" applyBorder="1" applyAlignment="1">
      <alignment horizontal="left" vertical="top" wrapText="1"/>
    </xf>
    <xf numFmtId="0" fontId="5" fillId="0" borderId="2" xfId="2" applyBorder="1" applyAlignment="1">
      <alignment horizontal="left" vertical="top" wrapText="1"/>
    </xf>
    <xf numFmtId="0" fontId="5" fillId="0" borderId="8" xfId="2" applyBorder="1" applyAlignment="1">
      <alignment horizontal="left" vertical="top" wrapText="1"/>
    </xf>
  </cellXfs>
  <cellStyles count="18">
    <cellStyle name="Hyperlink 2" xfId="1" xr:uid="{00000000-0005-0000-0000-000000000000}"/>
    <cellStyle name="Normal" xfId="0" builtinId="0"/>
    <cellStyle name="Normal 2" xfId="2" xr:uid="{00000000-0005-0000-0000-000002000000}"/>
    <cellStyle name="Normal 2 2" xfId="3" xr:uid="{00000000-0005-0000-0000-000003000000}"/>
    <cellStyle name="Normal 2 3" xfId="14" xr:uid="{B2EC43C2-02DE-4BC0-9298-2CD008228C48}"/>
    <cellStyle name="Normal 2 4" xfId="17" xr:uid="{B0A52CA0-D9F3-46A0-B23E-52B4BDDF2C72}"/>
    <cellStyle name="Normal 257" xfId="4" xr:uid="{00000000-0005-0000-0000-000004000000}"/>
    <cellStyle name="Normal 257 2" xfId="16" xr:uid="{611193BD-B3FB-484E-80D9-5202EAF444C3}"/>
    <cellStyle name="Normal 3" xfId="5" xr:uid="{00000000-0005-0000-0000-000005000000}"/>
    <cellStyle name="Normal 3 2" xfId="6" xr:uid="{00000000-0005-0000-0000-000006000000}"/>
    <cellStyle name="Normal 4" xfId="7" xr:uid="{00000000-0005-0000-0000-000007000000}"/>
    <cellStyle name="Normal 4 2" xfId="8" xr:uid="{00000000-0005-0000-0000-000008000000}"/>
    <cellStyle name="Normal 4 3" xfId="9" xr:uid="{00000000-0005-0000-0000-000009000000}"/>
    <cellStyle name="Normal 5" xfId="10" xr:uid="{00000000-0005-0000-0000-00000A000000}"/>
    <cellStyle name="Normal 6" xfId="11" xr:uid="{00000000-0005-0000-0000-00000B000000}"/>
    <cellStyle name="Normal 6 2" xfId="12" xr:uid="{00000000-0005-0000-0000-00000C000000}"/>
    <cellStyle name="Normal 6 3" xfId="15" xr:uid="{3A9AF25E-1F95-4364-A5C0-B37C5305673D}"/>
    <cellStyle name="Normal 7" xfId="13" xr:uid="{0A324C61-B4FA-494A-B5F9-BAE780C99005}"/>
  </cellStyles>
  <dxfs count="32">
    <dxf>
      <fill>
        <patternFill>
          <bgColor rgb="FFDCE6F1"/>
        </patternFill>
      </fill>
    </dxf>
    <dxf>
      <fill>
        <patternFill>
          <bgColor rgb="FFDCE6F1"/>
        </patternFill>
      </fill>
    </dxf>
    <dxf>
      <font>
        <b/>
        <i val="0"/>
        <color rgb="FFFF0000"/>
      </font>
      <fill>
        <patternFill>
          <bgColor rgb="FFFFFF00"/>
        </patternFill>
      </fill>
    </dxf>
    <dxf>
      <font>
        <color auto="1"/>
      </font>
      <fill>
        <patternFill>
          <bgColor rgb="FFFFFF99"/>
        </patternFill>
      </fill>
    </dxf>
    <dxf>
      <font>
        <color theme="0"/>
      </font>
      <fill>
        <patternFill>
          <bgColor rgb="FF008000"/>
        </patternFill>
      </fill>
    </dxf>
    <dxf>
      <font>
        <color auto="1"/>
      </font>
      <fill>
        <patternFill>
          <bgColor rgb="FFFF0000"/>
        </patternFill>
      </fill>
    </dxf>
    <dxf>
      <fill>
        <patternFill>
          <bgColor rgb="FFDCE6F1"/>
        </patternFill>
      </fill>
    </dxf>
    <dxf>
      <fill>
        <patternFill>
          <bgColor rgb="FFDCE6F1"/>
        </patternFill>
      </fill>
    </dxf>
    <dxf>
      <fill>
        <patternFill>
          <bgColor rgb="FFDCE6F1"/>
        </patternFill>
      </fill>
    </dxf>
    <dxf>
      <font>
        <b/>
        <i val="0"/>
        <color rgb="FFFF0000"/>
      </font>
      <fill>
        <patternFill>
          <bgColor rgb="FFFFFF00"/>
        </patternFill>
      </fill>
    </dxf>
    <dxf>
      <font>
        <color auto="1"/>
      </font>
      <fill>
        <patternFill>
          <bgColor rgb="FFFFFF99"/>
        </patternFill>
      </fill>
    </dxf>
    <dxf>
      <font>
        <color theme="0"/>
      </font>
      <fill>
        <patternFill>
          <bgColor rgb="FF008000"/>
        </patternFill>
      </fill>
    </dxf>
    <dxf>
      <font>
        <color auto="1"/>
      </font>
      <fill>
        <patternFill>
          <bgColor rgb="FFFF0000"/>
        </patternFill>
      </fill>
    </dxf>
    <dxf>
      <fill>
        <patternFill>
          <bgColor rgb="FFDCE6F1"/>
        </patternFill>
      </fill>
    </dxf>
    <dxf>
      <fill>
        <patternFill>
          <bgColor rgb="FFDCE6F1"/>
        </patternFill>
      </fill>
    </dxf>
    <dxf>
      <fill>
        <patternFill>
          <bgColor rgb="FFDCE6F1"/>
        </patternFill>
      </fill>
    </dxf>
    <dxf>
      <font>
        <b/>
        <i val="0"/>
        <color rgb="FFFF0000"/>
      </font>
      <fill>
        <patternFill>
          <bgColor rgb="FFFFFF00"/>
        </patternFill>
      </fill>
    </dxf>
    <dxf>
      <font>
        <color auto="1"/>
      </font>
      <fill>
        <patternFill>
          <bgColor rgb="FFFFFF99"/>
        </patternFill>
      </fill>
    </dxf>
    <dxf>
      <font>
        <color theme="0"/>
      </font>
      <fill>
        <patternFill>
          <bgColor rgb="FF008000"/>
        </patternFill>
      </fill>
    </dxf>
    <dxf>
      <font>
        <color auto="1"/>
      </font>
      <fill>
        <patternFill>
          <bgColor rgb="FFFF0000"/>
        </patternFill>
      </fill>
    </dxf>
    <dxf>
      <fill>
        <patternFill>
          <bgColor rgb="FFDCE6F1"/>
        </patternFill>
      </fill>
    </dxf>
    <dxf>
      <fill>
        <patternFill>
          <bgColor rgb="FFDCE6F1"/>
        </patternFill>
      </fill>
    </dxf>
    <dxf>
      <fill>
        <patternFill>
          <bgColor rgb="FFDCE6F1"/>
        </patternFill>
      </fill>
    </dxf>
    <dxf>
      <font>
        <b/>
        <i val="0"/>
        <color rgb="FFFF0000"/>
      </font>
      <fill>
        <patternFill>
          <bgColor rgb="FFFFFF00"/>
        </patternFill>
      </fill>
    </dxf>
    <dxf>
      <font>
        <color auto="1"/>
      </font>
      <fill>
        <patternFill>
          <bgColor rgb="FFFFFF99"/>
        </patternFill>
      </fill>
    </dxf>
    <dxf>
      <font>
        <color theme="0"/>
      </font>
      <fill>
        <patternFill>
          <bgColor rgb="FF008000"/>
        </patternFill>
      </fill>
    </dxf>
    <dxf>
      <font>
        <color auto="1"/>
      </font>
      <fill>
        <patternFill>
          <bgColor rgb="FFFF0000"/>
        </patternFill>
      </fill>
    </dxf>
    <dxf>
      <fill>
        <patternFill>
          <bgColor rgb="FFDCE6F1"/>
        </patternFill>
      </fill>
    </dxf>
    <dxf>
      <font>
        <condense val="0"/>
        <extend val="0"/>
        <color indexed="10"/>
      </font>
      <fill>
        <patternFill>
          <bgColor indexed="43"/>
        </patternFill>
      </fill>
    </dxf>
    <dxf>
      <fill>
        <patternFill>
          <bgColor rgb="FFFFFF00"/>
        </patternFill>
      </fill>
    </dxf>
    <dxf>
      <font>
        <color theme="0"/>
      </font>
    </dxf>
    <dxf>
      <font>
        <color theme="0"/>
      </font>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1E5FE"/>
      <rgbColor rgb="00A4BED4"/>
      <rgbColor rgb="00E3E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69696"/>
      <color rgb="FF4F81BD"/>
      <color rgb="FFFF0000"/>
      <color rgb="FFDCE6F1"/>
      <color rgb="FFDEF6F1"/>
      <color rgb="FFFFFF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49"/>
  <sheetViews>
    <sheetView tabSelected="1" zoomScale="90" zoomScaleNormal="90" workbookViewId="0"/>
  </sheetViews>
  <sheetFormatPr defaultColWidth="9.26953125" defaultRowHeight="12.75" customHeight="1" x14ac:dyDescent="0.35"/>
  <cols>
    <col min="1" max="1" width="9.26953125" style="23"/>
    <col min="2" max="2" width="10" style="23" customWidth="1"/>
    <col min="3" max="3" width="113" style="23" customWidth="1"/>
    <col min="4" max="16384" width="9.26953125" style="23"/>
  </cols>
  <sheetData>
    <row r="1" spans="1:3" ht="14.5" x14ac:dyDescent="0.35">
      <c r="A1" s="2" t="s">
        <v>0</v>
      </c>
      <c r="B1" s="2"/>
      <c r="C1" s="107"/>
    </row>
    <row r="2" spans="1:3" ht="15.5" x14ac:dyDescent="0.35">
      <c r="A2" s="3" t="s">
        <v>1</v>
      </c>
      <c r="B2" s="4"/>
      <c r="C2" s="5"/>
    </row>
    <row r="3" spans="1:3" ht="10" customHeight="1" x14ac:dyDescent="0.35">
      <c r="A3" s="6"/>
      <c r="B3" s="7"/>
      <c r="C3" s="8"/>
    </row>
    <row r="4" spans="1:3" ht="14.5" x14ac:dyDescent="0.35">
      <c r="A4" s="201" t="s">
        <v>3471</v>
      </c>
      <c r="B4" s="7"/>
      <c r="C4" s="8"/>
    </row>
    <row r="5" spans="1:3" ht="14.5" x14ac:dyDescent="0.35">
      <c r="A5" s="201" t="s">
        <v>3472</v>
      </c>
      <c r="B5" s="7"/>
      <c r="C5" s="8"/>
    </row>
    <row r="6" spans="1:3" ht="14.5" x14ac:dyDescent="0.35">
      <c r="A6" s="201" t="s">
        <v>3508</v>
      </c>
      <c r="B6" s="7"/>
      <c r="C6" s="8"/>
    </row>
    <row r="7" spans="1:3" ht="14.5" x14ac:dyDescent="0.35">
      <c r="A7" s="9"/>
      <c r="B7" s="10"/>
      <c r="C7" s="11"/>
    </row>
    <row r="8" spans="1:3" ht="18" customHeight="1" x14ac:dyDescent="0.35">
      <c r="A8" s="108" t="s">
        <v>2</v>
      </c>
      <c r="B8" s="12"/>
      <c r="C8" s="109"/>
    </row>
    <row r="9" spans="1:3" ht="12.75" customHeight="1" x14ac:dyDescent="0.35">
      <c r="A9" s="13" t="s">
        <v>3</v>
      </c>
      <c r="B9" s="14"/>
      <c r="C9" s="15"/>
    </row>
    <row r="10" spans="1:3" ht="14.5" x14ac:dyDescent="0.35">
      <c r="A10" s="13" t="s">
        <v>4</v>
      </c>
      <c r="B10" s="14"/>
      <c r="C10" s="15"/>
    </row>
    <row r="11" spans="1:3" ht="14.5" x14ac:dyDescent="0.35">
      <c r="A11" s="13" t="s">
        <v>5</v>
      </c>
      <c r="B11" s="14"/>
      <c r="C11" s="15"/>
    </row>
    <row r="12" spans="1:3" ht="14.5" x14ac:dyDescent="0.35">
      <c r="A12" s="13" t="s">
        <v>6</v>
      </c>
      <c r="B12" s="14"/>
      <c r="C12" s="15"/>
    </row>
    <row r="13" spans="1:3" ht="14.5" x14ac:dyDescent="0.35">
      <c r="A13" s="13" t="s">
        <v>7</v>
      </c>
      <c r="B13" s="14"/>
      <c r="C13" s="15"/>
    </row>
    <row r="14" spans="1:3" ht="4.5" customHeight="1" x14ac:dyDescent="0.35">
      <c r="A14" s="16"/>
      <c r="B14" s="17"/>
      <c r="C14" s="18"/>
    </row>
    <row r="15" spans="1:3" ht="14.5" x14ac:dyDescent="0.35">
      <c r="C15" s="50"/>
    </row>
    <row r="16" spans="1:3" ht="14.5" x14ac:dyDescent="0.35">
      <c r="A16" s="110" t="s">
        <v>8</v>
      </c>
      <c r="B16" s="111"/>
      <c r="C16" s="112"/>
    </row>
    <row r="17" spans="1:3" ht="14.5" x14ac:dyDescent="0.35">
      <c r="A17" s="113" t="s">
        <v>9</v>
      </c>
      <c r="B17" s="114"/>
      <c r="C17" s="115"/>
    </row>
    <row r="18" spans="1:3" ht="14.5" x14ac:dyDescent="0.35">
      <c r="A18" s="113" t="s">
        <v>10</v>
      </c>
      <c r="B18" s="114"/>
      <c r="C18" s="115"/>
    </row>
    <row r="19" spans="1:3" ht="14.5" x14ac:dyDescent="0.35">
      <c r="A19" s="113" t="s">
        <v>11</v>
      </c>
      <c r="B19" s="114"/>
      <c r="C19" s="115"/>
    </row>
    <row r="20" spans="1:3" ht="14.5" x14ac:dyDescent="0.35">
      <c r="A20" s="116" t="s">
        <v>12</v>
      </c>
      <c r="B20" s="117"/>
      <c r="C20" s="118"/>
    </row>
    <row r="21" spans="1:3" ht="14.5" x14ac:dyDescent="0.35">
      <c r="A21" s="113" t="s">
        <v>13</v>
      </c>
      <c r="B21" s="114"/>
      <c r="C21" s="119"/>
    </row>
    <row r="22" spans="1:3" ht="14.5" x14ac:dyDescent="0.35">
      <c r="A22" s="113" t="s">
        <v>14</v>
      </c>
      <c r="B22" s="114"/>
      <c r="C22" s="115"/>
    </row>
    <row r="23" spans="1:3" ht="14.5" x14ac:dyDescent="0.35">
      <c r="A23" s="113" t="s">
        <v>15</v>
      </c>
      <c r="B23" s="114"/>
      <c r="C23" s="115"/>
    </row>
    <row r="24" spans="1:3" ht="14.5" x14ac:dyDescent="0.35">
      <c r="A24" s="113" t="s">
        <v>16</v>
      </c>
      <c r="B24" s="114"/>
      <c r="C24" s="115"/>
    </row>
    <row r="25" spans="1:3" ht="14.5" x14ac:dyDescent="0.35">
      <c r="A25" s="113" t="s">
        <v>17</v>
      </c>
      <c r="B25" s="114"/>
      <c r="C25" s="115"/>
    </row>
    <row r="26" spans="1:3" ht="14.5" x14ac:dyDescent="0.35">
      <c r="A26" s="120" t="s">
        <v>18</v>
      </c>
      <c r="B26" s="117"/>
      <c r="C26" s="115"/>
    </row>
    <row r="27" spans="1:3" ht="14.5" x14ac:dyDescent="0.35">
      <c r="A27" s="120" t="s">
        <v>19</v>
      </c>
      <c r="B27" s="117"/>
      <c r="C27" s="115"/>
    </row>
    <row r="28" spans="1:3" ht="14.5" x14ac:dyDescent="0.35">
      <c r="C28" s="50"/>
    </row>
    <row r="29" spans="1:3" ht="14.5" x14ac:dyDescent="0.35">
      <c r="A29" s="110" t="s">
        <v>20</v>
      </c>
      <c r="B29" s="111"/>
      <c r="C29" s="112"/>
    </row>
    <row r="30" spans="1:3" ht="14.5" x14ac:dyDescent="0.35">
      <c r="A30" s="121"/>
      <c r="B30" s="122"/>
      <c r="C30" s="123"/>
    </row>
    <row r="31" spans="1:3" ht="14.5" x14ac:dyDescent="0.35">
      <c r="A31" s="116" t="s">
        <v>21</v>
      </c>
      <c r="B31" s="124"/>
      <c r="C31" s="125"/>
    </row>
    <row r="32" spans="1:3" ht="14.5" x14ac:dyDescent="0.35">
      <c r="A32" s="116" t="s">
        <v>22</v>
      </c>
      <c r="B32" s="124"/>
      <c r="C32" s="125"/>
    </row>
    <row r="33" spans="1:3" ht="12.75" customHeight="1" x14ac:dyDescent="0.35">
      <c r="A33" s="116" t="s">
        <v>23</v>
      </c>
      <c r="B33" s="124"/>
      <c r="C33" s="125"/>
    </row>
    <row r="34" spans="1:3" ht="12.75" customHeight="1" x14ac:dyDescent="0.35">
      <c r="A34" s="116" t="s">
        <v>24</v>
      </c>
      <c r="B34" s="126"/>
      <c r="C34" s="127"/>
    </row>
    <row r="35" spans="1:3" ht="14.5" x14ac:dyDescent="0.35">
      <c r="A35" s="116" t="s">
        <v>25</v>
      </c>
      <c r="B35" s="124"/>
      <c r="C35" s="125"/>
    </row>
    <row r="36" spans="1:3" ht="14.5" x14ac:dyDescent="0.35">
      <c r="A36" s="121"/>
      <c r="B36" s="122"/>
      <c r="C36" s="123"/>
    </row>
    <row r="37" spans="1:3" ht="14.5" x14ac:dyDescent="0.35">
      <c r="A37" s="116" t="s">
        <v>21</v>
      </c>
      <c r="B37" s="124"/>
      <c r="C37" s="125"/>
    </row>
    <row r="38" spans="1:3" ht="14.5" x14ac:dyDescent="0.35">
      <c r="A38" s="116" t="s">
        <v>22</v>
      </c>
      <c r="B38" s="124"/>
      <c r="C38" s="125"/>
    </row>
    <row r="39" spans="1:3" ht="14.5" x14ac:dyDescent="0.35">
      <c r="A39" s="116" t="s">
        <v>23</v>
      </c>
      <c r="B39" s="124"/>
      <c r="C39" s="125"/>
    </row>
    <row r="40" spans="1:3" ht="14.5" x14ac:dyDescent="0.35">
      <c r="A40" s="116" t="s">
        <v>24</v>
      </c>
      <c r="B40" s="126"/>
      <c r="C40" s="127"/>
    </row>
    <row r="41" spans="1:3" ht="14.5" x14ac:dyDescent="0.35">
      <c r="A41" s="116" t="s">
        <v>25</v>
      </c>
      <c r="B41" s="124"/>
      <c r="C41" s="125"/>
    </row>
    <row r="42" spans="1:3" ht="14.5" x14ac:dyDescent="0.35"/>
    <row r="43" spans="1:3" ht="14.5" x14ac:dyDescent="0.35">
      <c r="A43" s="51" t="s">
        <v>26</v>
      </c>
    </row>
    <row r="44" spans="1:3" ht="14.5" x14ac:dyDescent="0.35">
      <c r="A44" s="51" t="s">
        <v>27</v>
      </c>
    </row>
    <row r="45" spans="1:3" ht="14.5" x14ac:dyDescent="0.35">
      <c r="A45" s="51" t="s">
        <v>28</v>
      </c>
    </row>
    <row r="46" spans="1:3" ht="14.5" x14ac:dyDescent="0.35"/>
    <row r="47" spans="1:3" ht="12.75" customHeight="1" x14ac:dyDescent="0.35">
      <c r="A47" s="55" t="s">
        <v>29</v>
      </c>
    </row>
    <row r="48" spans="1:3" ht="12.75" customHeight="1" x14ac:dyDescent="0.35">
      <c r="A48" s="55" t="s">
        <v>30</v>
      </c>
    </row>
    <row r="49" spans="1:1" ht="12.75" customHeight="1" x14ac:dyDescent="0.35">
      <c r="A49" s="55" t="s">
        <v>31</v>
      </c>
    </row>
  </sheetData>
  <dataValidations count="11">
    <dataValidation allowBlank="1" showInputMessage="1" showErrorMessage="1" prompt="Insert tester name and organization" sqref="C23" xr:uid="{00000000-0002-0000-0000-000000000000}"/>
    <dataValidation type="list" allowBlank="1" showInputMessage="1" showErrorMessage="1" prompt="Select logical network location of device" sqref="C26" xr:uid="{00000000-0002-0000-0000-000001000000}">
      <formula1>$A$47:$A$49</formula1>
    </dataValidation>
    <dataValidation allowBlank="1" showInputMessage="1" showErrorMessage="1" prompt="Insert device function" sqref="C27" xr:uid="{00000000-0002-0000-0000-000002000000}"/>
    <dataValidation allowBlank="1" showInputMessage="1" showErrorMessage="1" prompt="Insert operating system version (major and minor release/version)" sqref="C25" xr:uid="{00000000-0002-0000-0000-000003000000}"/>
    <dataValidation allowBlank="1" showInputMessage="1" showErrorMessage="1" prompt="Insert device/host name" sqref="C24" xr:uid="{00000000-0002-0000-0000-000004000000}"/>
    <dataValidation allowBlank="1" showInputMessage="1" showErrorMessage="1" prompt="Insert agency code(s) for all shared agencies" sqref="C22" xr:uid="{00000000-0002-0000-0000-000005000000}"/>
    <dataValidation allowBlank="1" showInputMessage="1" showErrorMessage="1" prompt="Insert date of closing conference" sqref="C21" xr:uid="{00000000-0002-0000-0000-000006000000}"/>
    <dataValidation allowBlank="1" showInputMessage="1" showErrorMessage="1" prompt="Insert date testing occurred" sqref="C20" xr:uid="{00000000-0002-0000-0000-000007000000}"/>
    <dataValidation allowBlank="1" showInputMessage="1" showErrorMessage="1" prompt="Insert city, state and address or building number" sqref="C19" xr:uid="{00000000-0002-0000-0000-000008000000}"/>
    <dataValidation allowBlank="1" showInputMessage="1" showErrorMessage="1" prompt="Insert complete agency code" sqref="C18" xr:uid="{00000000-0002-0000-0000-000009000000}"/>
    <dataValidation allowBlank="1" showInputMessage="1" showErrorMessage="1" prompt="Insert complete agency name" sqref="C17" xr:uid="{00000000-0002-0000-0000-00000A000000}"/>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D571"/>
  <sheetViews>
    <sheetView showGridLines="0" zoomScale="80" zoomScaleNormal="80" workbookViewId="0"/>
  </sheetViews>
  <sheetFormatPr defaultColWidth="0" defaultRowHeight="12.5" zeroHeight="1" x14ac:dyDescent="0.25"/>
  <cols>
    <col min="1" max="1" width="10.453125" style="239" customWidth="1"/>
    <col min="2" max="2" width="69.453125" style="239" customWidth="1"/>
    <col min="3" max="3" width="9.26953125" style="239" customWidth="1"/>
    <col min="4" max="4" width="16" style="239" customWidth="1"/>
    <col min="5" max="16384" width="8.7265625" style="239" hidden="1"/>
  </cols>
  <sheetData>
    <row r="1" spans="1:4" ht="14.5" x14ac:dyDescent="0.35">
      <c r="A1" s="237" t="s">
        <v>182</v>
      </c>
      <c r="B1" s="237" t="s">
        <v>93</v>
      </c>
      <c r="C1" s="237" t="s">
        <v>55</v>
      </c>
      <c r="D1" s="238">
        <v>46136</v>
      </c>
    </row>
    <row r="2" spans="1:4" ht="15.5" x14ac:dyDescent="0.35">
      <c r="A2" s="240" t="s">
        <v>183</v>
      </c>
      <c r="B2" s="241" t="s">
        <v>184</v>
      </c>
      <c r="C2" s="241">
        <v>6</v>
      </c>
    </row>
    <row r="3" spans="1:4" ht="15.5" x14ac:dyDescent="0.35">
      <c r="A3" s="240" t="s">
        <v>174</v>
      </c>
      <c r="B3" s="241" t="s">
        <v>199</v>
      </c>
      <c r="C3" s="241">
        <v>5</v>
      </c>
    </row>
    <row r="4" spans="1:4" ht="15.5" x14ac:dyDescent="0.35">
      <c r="A4" s="240" t="s">
        <v>200</v>
      </c>
      <c r="B4" s="241" t="s">
        <v>201</v>
      </c>
      <c r="C4" s="241">
        <v>2</v>
      </c>
    </row>
    <row r="5" spans="1:4" ht="15.5" x14ac:dyDescent="0.35">
      <c r="A5" s="240" t="s">
        <v>148</v>
      </c>
      <c r="B5" s="241" t="s">
        <v>202</v>
      </c>
      <c r="C5" s="241">
        <v>5</v>
      </c>
    </row>
    <row r="6" spans="1:4" ht="15.5" x14ac:dyDescent="0.35">
      <c r="A6" s="240" t="s">
        <v>114</v>
      </c>
      <c r="B6" s="241" t="s">
        <v>203</v>
      </c>
      <c r="C6" s="241">
        <v>4</v>
      </c>
    </row>
    <row r="7" spans="1:4" ht="15.5" x14ac:dyDescent="0.35">
      <c r="A7" s="240" t="s">
        <v>145</v>
      </c>
      <c r="B7" s="241" t="s">
        <v>204</v>
      </c>
      <c r="C7" s="241">
        <v>4</v>
      </c>
    </row>
    <row r="8" spans="1:4" ht="15.5" x14ac:dyDescent="0.35">
      <c r="A8" s="240" t="s">
        <v>205</v>
      </c>
      <c r="B8" s="241" t="s">
        <v>206</v>
      </c>
      <c r="C8" s="241">
        <v>1</v>
      </c>
    </row>
    <row r="9" spans="1:4" ht="15.5" x14ac:dyDescent="0.35">
      <c r="A9" s="240" t="s">
        <v>161</v>
      </c>
      <c r="B9" s="241" t="s">
        <v>207</v>
      </c>
      <c r="C9" s="241">
        <v>5</v>
      </c>
    </row>
    <row r="10" spans="1:4" ht="15.5" x14ac:dyDescent="0.35">
      <c r="A10" s="240" t="s">
        <v>208</v>
      </c>
      <c r="B10" s="241" t="s">
        <v>209</v>
      </c>
      <c r="C10" s="241">
        <v>8</v>
      </c>
    </row>
    <row r="11" spans="1:4" ht="15.5" x14ac:dyDescent="0.35">
      <c r="A11" s="240" t="s">
        <v>210</v>
      </c>
      <c r="B11" s="241" t="s">
        <v>211</v>
      </c>
      <c r="C11" s="241">
        <v>1</v>
      </c>
    </row>
    <row r="12" spans="1:4" ht="15.5" x14ac:dyDescent="0.35">
      <c r="A12" s="240" t="s">
        <v>212</v>
      </c>
      <c r="B12" s="241" t="s">
        <v>213</v>
      </c>
      <c r="C12" s="241">
        <v>8</v>
      </c>
    </row>
    <row r="13" spans="1:4" ht="15.5" x14ac:dyDescent="0.35">
      <c r="A13" s="240" t="s">
        <v>214</v>
      </c>
      <c r="B13" s="241" t="s">
        <v>215</v>
      </c>
      <c r="C13" s="241">
        <v>6</v>
      </c>
    </row>
    <row r="14" spans="1:4" ht="15.5" x14ac:dyDescent="0.35">
      <c r="A14" s="240" t="s">
        <v>185</v>
      </c>
      <c r="B14" s="241" t="s">
        <v>186</v>
      </c>
      <c r="C14" s="241">
        <v>4</v>
      </c>
    </row>
    <row r="15" spans="1:4" ht="15.5" x14ac:dyDescent="0.35">
      <c r="A15" s="240" t="s">
        <v>216</v>
      </c>
      <c r="B15" s="241" t="s">
        <v>217</v>
      </c>
      <c r="C15" s="241">
        <v>7</v>
      </c>
    </row>
    <row r="16" spans="1:4" ht="15.5" x14ac:dyDescent="0.35">
      <c r="A16" s="240" t="s">
        <v>218</v>
      </c>
      <c r="B16" s="241" t="s">
        <v>219</v>
      </c>
      <c r="C16" s="241">
        <v>7</v>
      </c>
    </row>
    <row r="17" spans="1:3" ht="15.5" x14ac:dyDescent="0.35">
      <c r="A17" s="240" t="s">
        <v>220</v>
      </c>
      <c r="B17" s="241" t="s">
        <v>221</v>
      </c>
      <c r="C17" s="241">
        <v>7</v>
      </c>
    </row>
    <row r="18" spans="1:3" ht="15.5" x14ac:dyDescent="0.35">
      <c r="A18" s="240" t="s">
        <v>222</v>
      </c>
      <c r="B18" s="241" t="s">
        <v>223</v>
      </c>
      <c r="C18" s="241">
        <v>5</v>
      </c>
    </row>
    <row r="19" spans="1:3" ht="15.5" x14ac:dyDescent="0.35">
      <c r="A19" s="240" t="s">
        <v>224</v>
      </c>
      <c r="B19" s="241" t="s">
        <v>225</v>
      </c>
      <c r="C19" s="241">
        <v>5</v>
      </c>
    </row>
    <row r="20" spans="1:3" ht="15.5" x14ac:dyDescent="0.35">
      <c r="A20" s="240" t="s">
        <v>226</v>
      </c>
      <c r="B20" s="241" t="s">
        <v>227</v>
      </c>
      <c r="C20" s="241">
        <v>5</v>
      </c>
    </row>
    <row r="21" spans="1:3" ht="15.5" x14ac:dyDescent="0.35">
      <c r="A21" s="240" t="s">
        <v>228</v>
      </c>
      <c r="B21" s="241" t="s">
        <v>229</v>
      </c>
      <c r="C21" s="241">
        <v>6</v>
      </c>
    </row>
    <row r="22" spans="1:3" ht="15.5" x14ac:dyDescent="0.35">
      <c r="A22" s="240" t="s">
        <v>230</v>
      </c>
      <c r="B22" s="241" t="s">
        <v>231</v>
      </c>
      <c r="C22" s="241">
        <v>6</v>
      </c>
    </row>
    <row r="23" spans="1:3" ht="15.5" x14ac:dyDescent="0.35">
      <c r="A23" s="240" t="s">
        <v>232</v>
      </c>
      <c r="B23" s="241" t="s">
        <v>233</v>
      </c>
      <c r="C23" s="241">
        <v>4</v>
      </c>
    </row>
    <row r="24" spans="1:3" ht="15.5" x14ac:dyDescent="0.35">
      <c r="A24" s="240" t="s">
        <v>140</v>
      </c>
      <c r="B24" s="241" t="s">
        <v>234</v>
      </c>
      <c r="C24" s="241">
        <v>7</v>
      </c>
    </row>
    <row r="25" spans="1:3" ht="15.5" x14ac:dyDescent="0.35">
      <c r="A25" s="240" t="s">
        <v>187</v>
      </c>
      <c r="B25" s="241" t="s">
        <v>188</v>
      </c>
      <c r="C25" s="241">
        <v>1</v>
      </c>
    </row>
    <row r="26" spans="1:3" ht="15.5" x14ac:dyDescent="0.35">
      <c r="A26" s="240" t="s">
        <v>235</v>
      </c>
      <c r="B26" s="241" t="s">
        <v>236</v>
      </c>
      <c r="C26" s="241">
        <v>5</v>
      </c>
    </row>
    <row r="27" spans="1:3" ht="15.5" x14ac:dyDescent="0.35">
      <c r="A27" s="240" t="s">
        <v>237</v>
      </c>
      <c r="B27" s="241" t="s">
        <v>238</v>
      </c>
      <c r="C27" s="241">
        <v>5</v>
      </c>
    </row>
    <row r="28" spans="1:3" ht="15.5" x14ac:dyDescent="0.35">
      <c r="A28" s="240" t="s">
        <v>239</v>
      </c>
      <c r="B28" s="241" t="s">
        <v>240</v>
      </c>
      <c r="C28" s="241">
        <v>8</v>
      </c>
    </row>
    <row r="29" spans="1:3" ht="15.5" x14ac:dyDescent="0.35">
      <c r="A29" s="240" t="s">
        <v>241</v>
      </c>
      <c r="B29" s="241" t="s">
        <v>242</v>
      </c>
      <c r="C29" s="241">
        <v>1</v>
      </c>
    </row>
    <row r="30" spans="1:3" ht="15.5" x14ac:dyDescent="0.35">
      <c r="A30" s="240" t="s">
        <v>243</v>
      </c>
      <c r="B30" s="241" t="s">
        <v>244</v>
      </c>
      <c r="C30" s="241">
        <v>5</v>
      </c>
    </row>
    <row r="31" spans="1:3" ht="15.5" x14ac:dyDescent="0.35">
      <c r="A31" s="240" t="s">
        <v>245</v>
      </c>
      <c r="B31" s="241" t="s">
        <v>246</v>
      </c>
      <c r="C31" s="241">
        <v>8</v>
      </c>
    </row>
    <row r="32" spans="1:3" ht="15.5" x14ac:dyDescent="0.35">
      <c r="A32" s="240" t="s">
        <v>247</v>
      </c>
      <c r="B32" s="241" t="s">
        <v>248</v>
      </c>
      <c r="C32" s="241">
        <v>5</v>
      </c>
    </row>
    <row r="33" spans="1:3" ht="15.5" x14ac:dyDescent="0.35">
      <c r="A33" s="240" t="s">
        <v>249</v>
      </c>
      <c r="B33" s="241" t="s">
        <v>250</v>
      </c>
      <c r="C33" s="241">
        <v>5</v>
      </c>
    </row>
    <row r="34" spans="1:3" ht="15.5" x14ac:dyDescent="0.35">
      <c r="A34" s="240" t="s">
        <v>147</v>
      </c>
      <c r="B34" s="241" t="s">
        <v>251</v>
      </c>
      <c r="C34" s="241">
        <v>2</v>
      </c>
    </row>
    <row r="35" spans="1:3" ht="15.5" x14ac:dyDescent="0.35">
      <c r="A35" s="240" t="s">
        <v>252</v>
      </c>
      <c r="B35" s="241" t="s">
        <v>253</v>
      </c>
      <c r="C35" s="241">
        <v>4</v>
      </c>
    </row>
    <row r="36" spans="1:3" ht="15.5" x14ac:dyDescent="0.35">
      <c r="A36" s="240" t="s">
        <v>189</v>
      </c>
      <c r="B36" s="241" t="s">
        <v>190</v>
      </c>
      <c r="C36" s="241">
        <v>2</v>
      </c>
    </row>
    <row r="37" spans="1:3" ht="15.5" x14ac:dyDescent="0.35">
      <c r="A37" s="240" t="s">
        <v>254</v>
      </c>
      <c r="B37" s="241" t="s">
        <v>255</v>
      </c>
      <c r="C37" s="241">
        <v>5</v>
      </c>
    </row>
    <row r="38" spans="1:3" ht="15.5" x14ac:dyDescent="0.35">
      <c r="A38" s="240" t="s">
        <v>256</v>
      </c>
      <c r="B38" s="241" t="s">
        <v>257</v>
      </c>
      <c r="C38" s="241">
        <v>5</v>
      </c>
    </row>
    <row r="39" spans="1:3" ht="15.5" x14ac:dyDescent="0.35">
      <c r="A39" s="240" t="s">
        <v>258</v>
      </c>
      <c r="B39" s="241" t="s">
        <v>259</v>
      </c>
      <c r="C39" s="241">
        <v>6</v>
      </c>
    </row>
    <row r="40" spans="1:3" ht="15.5" x14ac:dyDescent="0.35">
      <c r="A40" s="240" t="s">
        <v>260</v>
      </c>
      <c r="B40" s="241" t="s">
        <v>261</v>
      </c>
      <c r="C40" s="241">
        <v>5</v>
      </c>
    </row>
    <row r="41" spans="1:3" ht="15.5" x14ac:dyDescent="0.35">
      <c r="A41" s="240" t="s">
        <v>262</v>
      </c>
      <c r="B41" s="241" t="s">
        <v>263</v>
      </c>
      <c r="C41" s="241">
        <v>4</v>
      </c>
    </row>
    <row r="42" spans="1:3" ht="15.5" x14ac:dyDescent="0.35">
      <c r="A42" s="240" t="s">
        <v>264</v>
      </c>
      <c r="B42" s="241" t="s">
        <v>265</v>
      </c>
      <c r="C42" s="241">
        <v>5</v>
      </c>
    </row>
    <row r="43" spans="1:3" ht="15.5" x14ac:dyDescent="0.35">
      <c r="A43" s="240" t="s">
        <v>266</v>
      </c>
      <c r="B43" s="241" t="s">
        <v>267</v>
      </c>
      <c r="C43" s="241">
        <v>6</v>
      </c>
    </row>
    <row r="44" spans="1:3" ht="15.5" x14ac:dyDescent="0.35">
      <c r="A44" s="240" t="s">
        <v>268</v>
      </c>
      <c r="B44" s="241" t="s">
        <v>269</v>
      </c>
      <c r="C44" s="241">
        <v>7</v>
      </c>
    </row>
    <row r="45" spans="1:3" ht="15.5" x14ac:dyDescent="0.35">
      <c r="A45" s="240" t="s">
        <v>270</v>
      </c>
      <c r="B45" s="241" t="s">
        <v>271</v>
      </c>
      <c r="C45" s="241">
        <v>3</v>
      </c>
    </row>
    <row r="46" spans="1:3" ht="15.5" x14ac:dyDescent="0.35">
      <c r="A46" s="240" t="s">
        <v>272</v>
      </c>
      <c r="B46" s="241" t="s">
        <v>273</v>
      </c>
      <c r="C46" s="241">
        <v>6</v>
      </c>
    </row>
    <row r="47" spans="1:3" ht="15.5" x14ac:dyDescent="0.35">
      <c r="A47" s="240" t="s">
        <v>191</v>
      </c>
      <c r="B47" s="241" t="s">
        <v>192</v>
      </c>
      <c r="C47" s="241">
        <v>2</v>
      </c>
    </row>
    <row r="48" spans="1:3" ht="15.5" x14ac:dyDescent="0.35">
      <c r="A48" s="240" t="s">
        <v>274</v>
      </c>
      <c r="B48" s="241" t="s">
        <v>275</v>
      </c>
      <c r="C48" s="241">
        <v>4</v>
      </c>
    </row>
    <row r="49" spans="1:3" ht="15.5" x14ac:dyDescent="0.35">
      <c r="A49" s="240" t="s">
        <v>276</v>
      </c>
      <c r="B49" s="241" t="s">
        <v>277</v>
      </c>
      <c r="C49" s="241">
        <v>5</v>
      </c>
    </row>
    <row r="50" spans="1:3" ht="15.5" x14ac:dyDescent="0.35">
      <c r="A50" s="240" t="s">
        <v>278</v>
      </c>
      <c r="B50" s="241" t="s">
        <v>279</v>
      </c>
      <c r="C50" s="241">
        <v>2</v>
      </c>
    </row>
    <row r="51" spans="1:3" ht="15.5" x14ac:dyDescent="0.35">
      <c r="A51" s="240" t="s">
        <v>280</v>
      </c>
      <c r="B51" s="241" t="s">
        <v>281</v>
      </c>
      <c r="C51" s="241">
        <v>2</v>
      </c>
    </row>
    <row r="52" spans="1:3" ht="15.5" x14ac:dyDescent="0.35">
      <c r="A52" s="240" t="s">
        <v>282</v>
      </c>
      <c r="B52" s="241" t="s">
        <v>283</v>
      </c>
      <c r="C52" s="241">
        <v>5</v>
      </c>
    </row>
    <row r="53" spans="1:3" ht="15.5" x14ac:dyDescent="0.35">
      <c r="A53" s="240" t="s">
        <v>284</v>
      </c>
      <c r="B53" s="241" t="s">
        <v>285</v>
      </c>
      <c r="C53" s="241">
        <v>5</v>
      </c>
    </row>
    <row r="54" spans="1:3" ht="31" x14ac:dyDescent="0.35">
      <c r="A54" s="240" t="s">
        <v>286</v>
      </c>
      <c r="B54" s="241" t="s">
        <v>287</v>
      </c>
      <c r="C54" s="241">
        <v>5</v>
      </c>
    </row>
    <row r="55" spans="1:3" ht="15.5" x14ac:dyDescent="0.35">
      <c r="A55" s="240" t="s">
        <v>288</v>
      </c>
      <c r="B55" s="241" t="s">
        <v>289</v>
      </c>
      <c r="C55" s="241">
        <v>5</v>
      </c>
    </row>
    <row r="56" spans="1:3" ht="15.5" x14ac:dyDescent="0.35">
      <c r="A56" s="240" t="s">
        <v>290</v>
      </c>
      <c r="B56" s="241" t="s">
        <v>291</v>
      </c>
      <c r="C56" s="241">
        <v>3</v>
      </c>
    </row>
    <row r="57" spans="1:3" ht="15.5" x14ac:dyDescent="0.35">
      <c r="A57" s="240" t="s">
        <v>292</v>
      </c>
      <c r="B57" s="241" t="s">
        <v>293</v>
      </c>
      <c r="C57" s="241">
        <v>6</v>
      </c>
    </row>
    <row r="58" spans="1:3" ht="15.5" x14ac:dyDescent="0.35">
      <c r="A58" s="240" t="s">
        <v>193</v>
      </c>
      <c r="B58" s="241" t="s">
        <v>194</v>
      </c>
      <c r="C58" s="241">
        <v>4</v>
      </c>
    </row>
    <row r="59" spans="1:3" ht="15.5" x14ac:dyDescent="0.35">
      <c r="A59" s="240" t="s">
        <v>294</v>
      </c>
      <c r="B59" s="241" t="s">
        <v>295</v>
      </c>
      <c r="C59" s="241">
        <v>3</v>
      </c>
    </row>
    <row r="60" spans="1:3" ht="15.5" x14ac:dyDescent="0.35">
      <c r="A60" s="240" t="s">
        <v>296</v>
      </c>
      <c r="B60" s="241" t="s">
        <v>297</v>
      </c>
      <c r="C60" s="241">
        <v>4</v>
      </c>
    </row>
    <row r="61" spans="1:3" ht="31" x14ac:dyDescent="0.35">
      <c r="A61" s="240" t="s">
        <v>298</v>
      </c>
      <c r="B61" s="241" t="s">
        <v>299</v>
      </c>
      <c r="C61" s="241">
        <v>3</v>
      </c>
    </row>
    <row r="62" spans="1:3" ht="15.5" x14ac:dyDescent="0.35">
      <c r="A62" s="240" t="s">
        <v>166</v>
      </c>
      <c r="B62" s="241" t="s">
        <v>300</v>
      </c>
      <c r="C62" s="241">
        <v>3</v>
      </c>
    </row>
    <row r="63" spans="1:3" ht="31" x14ac:dyDescent="0.35">
      <c r="A63" s="240" t="s">
        <v>301</v>
      </c>
      <c r="B63" s="241" t="s">
        <v>302</v>
      </c>
      <c r="C63" s="241">
        <v>6</v>
      </c>
    </row>
    <row r="64" spans="1:3" ht="15.5" x14ac:dyDescent="0.35">
      <c r="A64" s="240" t="s">
        <v>303</v>
      </c>
      <c r="B64" s="241" t="s">
        <v>304</v>
      </c>
      <c r="C64" s="241">
        <v>6</v>
      </c>
    </row>
    <row r="65" spans="1:3" ht="31" x14ac:dyDescent="0.35">
      <c r="A65" s="240" t="s">
        <v>305</v>
      </c>
      <c r="B65" s="241" t="s">
        <v>306</v>
      </c>
      <c r="C65" s="241">
        <v>5</v>
      </c>
    </row>
    <row r="66" spans="1:3" ht="15.5" x14ac:dyDescent="0.35">
      <c r="A66" s="240" t="s">
        <v>3518</v>
      </c>
      <c r="B66" s="241" t="s">
        <v>3519</v>
      </c>
      <c r="C66" s="241">
        <v>4</v>
      </c>
    </row>
    <row r="67" spans="1:3" ht="15.5" x14ac:dyDescent="0.35">
      <c r="A67" s="240" t="s">
        <v>3520</v>
      </c>
      <c r="B67" s="241" t="s">
        <v>3521</v>
      </c>
      <c r="C67" s="241">
        <v>4</v>
      </c>
    </row>
    <row r="68" spans="1:3" ht="15.5" x14ac:dyDescent="0.35">
      <c r="A68" s="240" t="s">
        <v>3522</v>
      </c>
      <c r="B68" s="241" t="s">
        <v>3523</v>
      </c>
      <c r="C68" s="241">
        <v>5</v>
      </c>
    </row>
    <row r="69" spans="1:3" ht="15.5" x14ac:dyDescent="0.35">
      <c r="A69" s="240" t="s">
        <v>108</v>
      </c>
      <c r="B69" s="241" t="s">
        <v>195</v>
      </c>
      <c r="C69" s="241">
        <v>2</v>
      </c>
    </row>
    <row r="70" spans="1:3" ht="15.5" x14ac:dyDescent="0.35">
      <c r="A70" s="240" t="s">
        <v>149</v>
      </c>
      <c r="B70" s="241" t="s">
        <v>196</v>
      </c>
      <c r="C70" s="241">
        <v>5</v>
      </c>
    </row>
    <row r="71" spans="1:3" ht="15.5" x14ac:dyDescent="0.35">
      <c r="A71" s="240" t="s">
        <v>197</v>
      </c>
      <c r="B71" s="241" t="s">
        <v>198</v>
      </c>
      <c r="C71" s="241">
        <v>5</v>
      </c>
    </row>
    <row r="72" spans="1:3" ht="15.5" x14ac:dyDescent="0.35">
      <c r="A72" s="240" t="s">
        <v>307</v>
      </c>
      <c r="B72" s="241" t="s">
        <v>308</v>
      </c>
      <c r="C72" s="241">
        <v>3</v>
      </c>
    </row>
    <row r="73" spans="1:3" ht="15.5" x14ac:dyDescent="0.35">
      <c r="A73" s="240" t="s">
        <v>309</v>
      </c>
      <c r="B73" s="241" t="s">
        <v>201</v>
      </c>
      <c r="C73" s="241">
        <v>2</v>
      </c>
    </row>
    <row r="74" spans="1:3" ht="15.5" x14ac:dyDescent="0.35">
      <c r="A74" s="240" t="s">
        <v>310</v>
      </c>
      <c r="B74" s="241" t="s">
        <v>311</v>
      </c>
      <c r="C74" s="241">
        <v>3</v>
      </c>
    </row>
    <row r="75" spans="1:3" ht="15.5" x14ac:dyDescent="0.35">
      <c r="A75" s="240" t="s">
        <v>312</v>
      </c>
      <c r="B75" s="241" t="s">
        <v>313</v>
      </c>
      <c r="C75" s="241">
        <v>3</v>
      </c>
    </row>
    <row r="76" spans="1:3" ht="15.5" x14ac:dyDescent="0.35">
      <c r="A76" s="240" t="s">
        <v>314</v>
      </c>
      <c r="B76" s="241" t="s">
        <v>315</v>
      </c>
      <c r="C76" s="241">
        <v>3</v>
      </c>
    </row>
    <row r="77" spans="1:3" ht="15.5" x14ac:dyDescent="0.35">
      <c r="A77" s="240" t="s">
        <v>330</v>
      </c>
      <c r="B77" s="241" t="s">
        <v>331</v>
      </c>
      <c r="C77" s="241">
        <v>7</v>
      </c>
    </row>
    <row r="78" spans="1:3" ht="15.5" x14ac:dyDescent="0.35">
      <c r="A78" s="240" t="s">
        <v>117</v>
      </c>
      <c r="B78" s="241" t="s">
        <v>343</v>
      </c>
      <c r="C78" s="241">
        <v>4</v>
      </c>
    </row>
    <row r="79" spans="1:3" ht="15.5" x14ac:dyDescent="0.35">
      <c r="A79" s="240" t="s">
        <v>344</v>
      </c>
      <c r="B79" s="241" t="s">
        <v>201</v>
      </c>
      <c r="C79" s="241">
        <v>2</v>
      </c>
    </row>
    <row r="80" spans="1:3" ht="15.5" x14ac:dyDescent="0.35">
      <c r="A80" s="240" t="s">
        <v>152</v>
      </c>
      <c r="B80" s="241" t="s">
        <v>345</v>
      </c>
      <c r="C80" s="241">
        <v>3</v>
      </c>
    </row>
    <row r="81" spans="1:3" ht="15.5" x14ac:dyDescent="0.35">
      <c r="A81" s="240" t="s">
        <v>346</v>
      </c>
      <c r="B81" s="241" t="s">
        <v>347</v>
      </c>
      <c r="C81" s="241">
        <v>6</v>
      </c>
    </row>
    <row r="82" spans="1:3" ht="15.5" x14ac:dyDescent="0.35">
      <c r="A82" s="240" t="s">
        <v>157</v>
      </c>
      <c r="B82" s="241" t="s">
        <v>348</v>
      </c>
      <c r="C82" s="241">
        <v>3</v>
      </c>
    </row>
    <row r="83" spans="1:3" ht="15.5" x14ac:dyDescent="0.35">
      <c r="A83" s="240" t="s">
        <v>349</v>
      </c>
      <c r="B83" s="241" t="s">
        <v>350</v>
      </c>
      <c r="C83" s="241">
        <v>6</v>
      </c>
    </row>
    <row r="84" spans="1:3" ht="15.5" x14ac:dyDescent="0.35">
      <c r="A84" s="240" t="s">
        <v>351</v>
      </c>
      <c r="B84" s="241" t="s">
        <v>352</v>
      </c>
      <c r="C84" s="241">
        <v>5</v>
      </c>
    </row>
    <row r="85" spans="1:3" ht="15.5" x14ac:dyDescent="0.35">
      <c r="A85" s="240" t="s">
        <v>353</v>
      </c>
      <c r="B85" s="241" t="s">
        <v>354</v>
      </c>
      <c r="C85" s="241">
        <v>5</v>
      </c>
    </row>
    <row r="86" spans="1:3" ht="15.5" x14ac:dyDescent="0.35">
      <c r="A86" s="240" t="s">
        <v>158</v>
      </c>
      <c r="B86" s="241" t="s">
        <v>355</v>
      </c>
      <c r="C86" s="241">
        <v>5</v>
      </c>
    </row>
    <row r="87" spans="1:3" ht="15.5" x14ac:dyDescent="0.35">
      <c r="A87" s="240" t="s">
        <v>356</v>
      </c>
      <c r="B87" s="241" t="s">
        <v>357</v>
      </c>
      <c r="C87" s="241">
        <v>3</v>
      </c>
    </row>
    <row r="88" spans="1:3" ht="15.5" x14ac:dyDescent="0.35">
      <c r="A88" s="240" t="s">
        <v>358</v>
      </c>
      <c r="B88" s="241" t="s">
        <v>359</v>
      </c>
      <c r="C88" s="241">
        <v>5</v>
      </c>
    </row>
    <row r="89" spans="1:3" ht="15.5" x14ac:dyDescent="0.35">
      <c r="A89" s="240" t="s">
        <v>156</v>
      </c>
      <c r="B89" s="241" t="s">
        <v>332</v>
      </c>
      <c r="C89" s="241">
        <v>6</v>
      </c>
    </row>
    <row r="90" spans="1:3" ht="15.5" x14ac:dyDescent="0.35">
      <c r="A90" s="240" t="s">
        <v>360</v>
      </c>
      <c r="B90" s="241" t="s">
        <v>361</v>
      </c>
      <c r="C90" s="241">
        <v>2</v>
      </c>
    </row>
    <row r="91" spans="1:3" ht="15.5" x14ac:dyDescent="0.35">
      <c r="A91" s="240" t="s">
        <v>362</v>
      </c>
      <c r="B91" s="241" t="s">
        <v>363</v>
      </c>
      <c r="C91" s="241">
        <v>5</v>
      </c>
    </row>
    <row r="92" spans="1:3" ht="15.5" x14ac:dyDescent="0.35">
      <c r="A92" s="240" t="s">
        <v>364</v>
      </c>
      <c r="B92" s="241" t="s">
        <v>365</v>
      </c>
      <c r="C92" s="241">
        <v>4</v>
      </c>
    </row>
    <row r="93" spans="1:3" ht="15.5" x14ac:dyDescent="0.35">
      <c r="A93" s="240" t="s">
        <v>366</v>
      </c>
      <c r="B93" s="241" t="s">
        <v>367</v>
      </c>
      <c r="C93" s="241">
        <v>2</v>
      </c>
    </row>
    <row r="94" spans="1:3" ht="15.5" x14ac:dyDescent="0.35">
      <c r="A94" s="240" t="s">
        <v>368</v>
      </c>
      <c r="B94" s="241" t="s">
        <v>369</v>
      </c>
      <c r="C94" s="241">
        <v>2</v>
      </c>
    </row>
    <row r="95" spans="1:3" ht="15.5" x14ac:dyDescent="0.35">
      <c r="A95" s="240" t="s">
        <v>370</v>
      </c>
      <c r="B95" s="241" t="s">
        <v>371</v>
      </c>
      <c r="C95" s="241">
        <v>4</v>
      </c>
    </row>
    <row r="96" spans="1:3" ht="31" x14ac:dyDescent="0.35">
      <c r="A96" s="240" t="s">
        <v>372</v>
      </c>
      <c r="B96" s="241" t="s">
        <v>373</v>
      </c>
      <c r="C96" s="241">
        <v>5</v>
      </c>
    </row>
    <row r="97" spans="1:3" ht="15.5" x14ac:dyDescent="0.35">
      <c r="A97" s="240" t="s">
        <v>374</v>
      </c>
      <c r="B97" s="241" t="s">
        <v>375</v>
      </c>
      <c r="C97" s="241">
        <v>4</v>
      </c>
    </row>
    <row r="98" spans="1:3" ht="15.5" x14ac:dyDescent="0.35">
      <c r="A98" s="240" t="s">
        <v>113</v>
      </c>
      <c r="B98" s="241" t="s">
        <v>333</v>
      </c>
      <c r="C98" s="241">
        <v>5</v>
      </c>
    </row>
    <row r="99" spans="1:3" ht="15.5" x14ac:dyDescent="0.35">
      <c r="A99" s="240" t="s">
        <v>160</v>
      </c>
      <c r="B99" s="241" t="s">
        <v>334</v>
      </c>
      <c r="C99" s="241">
        <v>3</v>
      </c>
    </row>
    <row r="100" spans="1:3" ht="15.5" x14ac:dyDescent="0.35">
      <c r="A100" s="240" t="s">
        <v>335</v>
      </c>
      <c r="B100" s="241" t="s">
        <v>336</v>
      </c>
      <c r="C100" s="241">
        <v>5</v>
      </c>
    </row>
    <row r="101" spans="1:3" ht="15.5" x14ac:dyDescent="0.35">
      <c r="A101" s="240" t="s">
        <v>337</v>
      </c>
      <c r="B101" s="241" t="s">
        <v>338</v>
      </c>
      <c r="C101" s="241">
        <v>4</v>
      </c>
    </row>
    <row r="102" spans="1:3" ht="15.5" x14ac:dyDescent="0.35">
      <c r="A102" s="240" t="s">
        <v>119</v>
      </c>
      <c r="B102" s="241" t="s">
        <v>339</v>
      </c>
      <c r="C102" s="241">
        <v>2</v>
      </c>
    </row>
    <row r="103" spans="1:3" ht="15.5" x14ac:dyDescent="0.35">
      <c r="A103" s="240" t="s">
        <v>159</v>
      </c>
      <c r="B103" s="241" t="s">
        <v>340</v>
      </c>
      <c r="C103" s="241">
        <v>4</v>
      </c>
    </row>
    <row r="104" spans="1:3" ht="15.5" x14ac:dyDescent="0.35">
      <c r="A104" s="240" t="s">
        <v>341</v>
      </c>
      <c r="B104" s="241" t="s">
        <v>342</v>
      </c>
      <c r="C104" s="241">
        <v>4</v>
      </c>
    </row>
    <row r="105" spans="1:3" ht="15.5" x14ac:dyDescent="0.35">
      <c r="A105" s="240" t="s">
        <v>376</v>
      </c>
      <c r="B105" s="241" t="s">
        <v>377</v>
      </c>
      <c r="C105" s="241">
        <v>4</v>
      </c>
    </row>
    <row r="106" spans="1:3" ht="15.5" x14ac:dyDescent="0.35">
      <c r="A106" s="240" t="s">
        <v>395</v>
      </c>
      <c r="B106" s="241" t="s">
        <v>396</v>
      </c>
      <c r="C106" s="241">
        <v>2</v>
      </c>
    </row>
    <row r="107" spans="1:3" ht="15.5" x14ac:dyDescent="0.35">
      <c r="A107" s="240" t="s">
        <v>378</v>
      </c>
      <c r="B107" s="241" t="s">
        <v>201</v>
      </c>
      <c r="C107" s="241">
        <v>2</v>
      </c>
    </row>
    <row r="108" spans="1:3" ht="15.5" x14ac:dyDescent="0.35">
      <c r="A108" s="240" t="s">
        <v>397</v>
      </c>
      <c r="B108" s="241" t="s">
        <v>398</v>
      </c>
      <c r="C108" s="241">
        <v>2</v>
      </c>
    </row>
    <row r="109" spans="1:3" ht="15.5" x14ac:dyDescent="0.35">
      <c r="A109" s="240" t="s">
        <v>399</v>
      </c>
      <c r="B109" s="241" t="s">
        <v>400</v>
      </c>
      <c r="C109" s="241">
        <v>3</v>
      </c>
    </row>
    <row r="110" spans="1:3" ht="15.5" x14ac:dyDescent="0.35">
      <c r="A110" s="240" t="s">
        <v>401</v>
      </c>
      <c r="B110" s="241" t="s">
        <v>402</v>
      </c>
      <c r="C110" s="241">
        <v>3</v>
      </c>
    </row>
    <row r="111" spans="1:3" ht="15.5" x14ac:dyDescent="0.35">
      <c r="A111" s="240" t="s">
        <v>403</v>
      </c>
      <c r="B111" s="241" t="s">
        <v>404</v>
      </c>
      <c r="C111" s="241">
        <v>5</v>
      </c>
    </row>
    <row r="112" spans="1:3" ht="15.5" x14ac:dyDescent="0.35">
      <c r="A112" s="240" t="s">
        <v>405</v>
      </c>
      <c r="B112" s="241" t="s">
        <v>406</v>
      </c>
      <c r="C112" s="241">
        <v>4</v>
      </c>
    </row>
    <row r="113" spans="1:3" ht="15.5" x14ac:dyDescent="0.35">
      <c r="A113" s="240" t="s">
        <v>407</v>
      </c>
      <c r="B113" s="241" t="s">
        <v>408</v>
      </c>
      <c r="C113" s="241">
        <v>6</v>
      </c>
    </row>
    <row r="114" spans="1:3" ht="15.5" x14ac:dyDescent="0.35">
      <c r="A114" s="240" t="s">
        <v>409</v>
      </c>
      <c r="B114" s="241" t="s">
        <v>410</v>
      </c>
      <c r="C114" s="241">
        <v>6</v>
      </c>
    </row>
    <row r="115" spans="1:3" ht="15.5" x14ac:dyDescent="0.35">
      <c r="A115" s="240" t="s">
        <v>411</v>
      </c>
      <c r="B115" s="241" t="s">
        <v>412</v>
      </c>
      <c r="C115" s="241">
        <v>6</v>
      </c>
    </row>
    <row r="116" spans="1:3" ht="31" x14ac:dyDescent="0.35">
      <c r="A116" s="240" t="s">
        <v>413</v>
      </c>
      <c r="B116" s="241" t="s">
        <v>414</v>
      </c>
      <c r="C116" s="241">
        <v>5</v>
      </c>
    </row>
    <row r="117" spans="1:3" ht="15.5" x14ac:dyDescent="0.35">
      <c r="A117" s="240" t="s">
        <v>379</v>
      </c>
      <c r="B117" s="241" t="s">
        <v>380</v>
      </c>
      <c r="C117" s="241">
        <v>4</v>
      </c>
    </row>
    <row r="118" spans="1:3" ht="15.5" x14ac:dyDescent="0.35">
      <c r="A118" s="240" t="s">
        <v>415</v>
      </c>
      <c r="B118" s="241" t="s">
        <v>416</v>
      </c>
      <c r="C118" s="241">
        <v>5</v>
      </c>
    </row>
    <row r="119" spans="1:3" ht="15.5" x14ac:dyDescent="0.35">
      <c r="A119" s="240" t="s">
        <v>3524</v>
      </c>
      <c r="B119" s="241" t="s">
        <v>3525</v>
      </c>
      <c r="C119" s="241">
        <v>3</v>
      </c>
    </row>
    <row r="120" spans="1:3" ht="15.5" x14ac:dyDescent="0.35">
      <c r="A120" s="240" t="s">
        <v>3526</v>
      </c>
      <c r="B120" s="241" t="s">
        <v>3527</v>
      </c>
      <c r="C120" s="241">
        <v>4</v>
      </c>
    </row>
    <row r="121" spans="1:3" ht="15.5" x14ac:dyDescent="0.35">
      <c r="A121" s="240" t="s">
        <v>3528</v>
      </c>
      <c r="B121" s="241" t="s">
        <v>3529</v>
      </c>
      <c r="C121" s="241">
        <v>3</v>
      </c>
    </row>
    <row r="122" spans="1:3" ht="15.5" x14ac:dyDescent="0.35">
      <c r="A122" s="240" t="s">
        <v>381</v>
      </c>
      <c r="B122" s="241" t="s">
        <v>382</v>
      </c>
      <c r="C122" s="241">
        <v>5</v>
      </c>
    </row>
    <row r="123" spans="1:3" ht="15.5" x14ac:dyDescent="0.35">
      <c r="A123" s="240" t="s">
        <v>383</v>
      </c>
      <c r="B123" s="241" t="s">
        <v>384</v>
      </c>
      <c r="C123" s="241">
        <v>2</v>
      </c>
    </row>
    <row r="124" spans="1:3" ht="15.5" x14ac:dyDescent="0.35">
      <c r="A124" s="240" t="s">
        <v>385</v>
      </c>
      <c r="B124" s="241" t="s">
        <v>386</v>
      </c>
      <c r="C124" s="241">
        <v>5</v>
      </c>
    </row>
    <row r="125" spans="1:3" ht="15.5" x14ac:dyDescent="0.35">
      <c r="A125" s="240" t="s">
        <v>387</v>
      </c>
      <c r="B125" s="241" t="s">
        <v>388</v>
      </c>
      <c r="C125" s="241">
        <v>6</v>
      </c>
    </row>
    <row r="126" spans="1:3" ht="15.5" x14ac:dyDescent="0.35">
      <c r="A126" s="240" t="s">
        <v>389</v>
      </c>
      <c r="B126" s="241" t="s">
        <v>390</v>
      </c>
      <c r="C126" s="241">
        <v>4</v>
      </c>
    </row>
    <row r="127" spans="1:3" ht="15.5" x14ac:dyDescent="0.35">
      <c r="A127" s="240" t="s">
        <v>391</v>
      </c>
      <c r="B127" s="241" t="s">
        <v>392</v>
      </c>
      <c r="C127" s="241">
        <v>5</v>
      </c>
    </row>
    <row r="128" spans="1:3" ht="15.5" x14ac:dyDescent="0.35">
      <c r="A128" s="240" t="s">
        <v>393</v>
      </c>
      <c r="B128" s="241" t="s">
        <v>394</v>
      </c>
      <c r="C128" s="241">
        <v>4</v>
      </c>
    </row>
    <row r="129" spans="1:3" ht="15.5" x14ac:dyDescent="0.35">
      <c r="A129" s="240" t="s">
        <v>417</v>
      </c>
      <c r="B129" s="241" t="s">
        <v>418</v>
      </c>
      <c r="C129" s="241">
        <v>3</v>
      </c>
    </row>
    <row r="130" spans="1:3" ht="15.5" x14ac:dyDescent="0.35">
      <c r="A130" s="240" t="s">
        <v>146</v>
      </c>
      <c r="B130" s="241" t="s">
        <v>419</v>
      </c>
      <c r="C130" s="241">
        <v>5</v>
      </c>
    </row>
    <row r="131" spans="1:3" ht="15.5" x14ac:dyDescent="0.35">
      <c r="A131" s="240" t="s">
        <v>420</v>
      </c>
      <c r="B131" s="241" t="s">
        <v>201</v>
      </c>
      <c r="C131" s="241">
        <v>2</v>
      </c>
    </row>
    <row r="132" spans="1:3" ht="15.5" x14ac:dyDescent="0.35">
      <c r="A132" s="240" t="s">
        <v>421</v>
      </c>
      <c r="B132" s="241" t="s">
        <v>422</v>
      </c>
      <c r="C132" s="241">
        <v>4</v>
      </c>
    </row>
    <row r="133" spans="1:3" ht="15.5" x14ac:dyDescent="0.35">
      <c r="A133" s="240" t="s">
        <v>423</v>
      </c>
      <c r="B133" s="241" t="s">
        <v>424</v>
      </c>
      <c r="C133" s="241">
        <v>1</v>
      </c>
    </row>
    <row r="134" spans="1:3" ht="15.5" x14ac:dyDescent="0.35">
      <c r="A134" s="240" t="s">
        <v>425</v>
      </c>
      <c r="B134" s="241" t="s">
        <v>426</v>
      </c>
      <c r="C134" s="241">
        <v>6</v>
      </c>
    </row>
    <row r="135" spans="1:3" ht="15.5" x14ac:dyDescent="0.35">
      <c r="A135" s="240" t="s">
        <v>427</v>
      </c>
      <c r="B135" s="241" t="s">
        <v>428</v>
      </c>
      <c r="C135" s="241">
        <v>5</v>
      </c>
    </row>
    <row r="136" spans="1:3" ht="15.5" x14ac:dyDescent="0.35">
      <c r="A136" s="240" t="s">
        <v>429</v>
      </c>
      <c r="B136" s="241" t="s">
        <v>430</v>
      </c>
      <c r="C136" s="241">
        <v>3</v>
      </c>
    </row>
    <row r="137" spans="1:3" ht="15.5" x14ac:dyDescent="0.35">
      <c r="A137" s="240" t="s">
        <v>431</v>
      </c>
      <c r="B137" s="241" t="s">
        <v>432</v>
      </c>
      <c r="C137" s="241">
        <v>3</v>
      </c>
    </row>
    <row r="138" spans="1:3" ht="15.5" x14ac:dyDescent="0.35">
      <c r="A138" s="240" t="s">
        <v>433</v>
      </c>
      <c r="B138" s="241" t="s">
        <v>434</v>
      </c>
      <c r="C138" s="241">
        <v>4</v>
      </c>
    </row>
    <row r="139" spans="1:3" ht="15.5" x14ac:dyDescent="0.35">
      <c r="A139" s="240" t="s">
        <v>435</v>
      </c>
      <c r="B139" s="241" t="s">
        <v>436</v>
      </c>
      <c r="C139" s="241">
        <v>4</v>
      </c>
    </row>
    <row r="140" spans="1:3" ht="15.5" x14ac:dyDescent="0.35">
      <c r="A140" s="240" t="s">
        <v>437</v>
      </c>
      <c r="B140" s="241" t="s">
        <v>438</v>
      </c>
      <c r="C140" s="241">
        <v>6</v>
      </c>
    </row>
    <row r="141" spans="1:3" ht="15.5" x14ac:dyDescent="0.35">
      <c r="A141" s="240" t="s">
        <v>439</v>
      </c>
      <c r="B141" s="241" t="s">
        <v>440</v>
      </c>
      <c r="C141" s="241">
        <v>3</v>
      </c>
    </row>
    <row r="142" spans="1:3" ht="15.5" x14ac:dyDescent="0.35">
      <c r="A142" s="240" t="s">
        <v>441</v>
      </c>
      <c r="B142" s="241" t="s">
        <v>442</v>
      </c>
      <c r="C142" s="241">
        <v>5</v>
      </c>
    </row>
    <row r="143" spans="1:3" ht="15.5" x14ac:dyDescent="0.35">
      <c r="A143" s="240" t="s">
        <v>443</v>
      </c>
      <c r="B143" s="241" t="s">
        <v>444</v>
      </c>
      <c r="C143" s="241">
        <v>6</v>
      </c>
    </row>
    <row r="144" spans="1:3" ht="15.5" x14ac:dyDescent="0.35">
      <c r="A144" s="240" t="s">
        <v>445</v>
      </c>
      <c r="B144" s="241" t="s">
        <v>446</v>
      </c>
      <c r="C144" s="241">
        <v>4</v>
      </c>
    </row>
    <row r="145" spans="1:3" ht="15.5" x14ac:dyDescent="0.35">
      <c r="A145" s="240" t="s">
        <v>447</v>
      </c>
      <c r="B145" s="241" t="s">
        <v>448</v>
      </c>
      <c r="C145" s="241">
        <v>5</v>
      </c>
    </row>
    <row r="146" spans="1:3" ht="15.5" x14ac:dyDescent="0.35">
      <c r="A146" s="240" t="s">
        <v>449</v>
      </c>
      <c r="B146" s="241" t="s">
        <v>450</v>
      </c>
      <c r="C146" s="241">
        <v>4</v>
      </c>
    </row>
    <row r="147" spans="1:3" ht="15.5" x14ac:dyDescent="0.35">
      <c r="A147" s="240" t="s">
        <v>451</v>
      </c>
      <c r="B147" s="241" t="s">
        <v>452</v>
      </c>
      <c r="C147" s="241">
        <v>4</v>
      </c>
    </row>
    <row r="148" spans="1:3" ht="15.5" x14ac:dyDescent="0.35">
      <c r="A148" s="240" t="s">
        <v>453</v>
      </c>
      <c r="B148" s="241" t="s">
        <v>454</v>
      </c>
      <c r="C148" s="241">
        <v>4</v>
      </c>
    </row>
    <row r="149" spans="1:3" ht="15.5" x14ac:dyDescent="0.35">
      <c r="A149" s="240" t="s">
        <v>455</v>
      </c>
      <c r="B149" s="241" t="s">
        <v>456</v>
      </c>
      <c r="C149" s="241">
        <v>5</v>
      </c>
    </row>
    <row r="150" spans="1:3" ht="15.5" x14ac:dyDescent="0.35">
      <c r="A150" s="240" t="s">
        <v>457</v>
      </c>
      <c r="B150" s="241" t="s">
        <v>458</v>
      </c>
      <c r="C150" s="241">
        <v>6</v>
      </c>
    </row>
    <row r="151" spans="1:3" ht="31" x14ac:dyDescent="0.35">
      <c r="A151" s="240" t="s">
        <v>459</v>
      </c>
      <c r="B151" s="241" t="s">
        <v>460</v>
      </c>
      <c r="C151" s="241">
        <v>5</v>
      </c>
    </row>
    <row r="152" spans="1:3" ht="15.5" x14ac:dyDescent="0.35">
      <c r="A152" s="240" t="s">
        <v>461</v>
      </c>
      <c r="B152" s="241" t="s">
        <v>462</v>
      </c>
      <c r="C152" s="241">
        <v>7</v>
      </c>
    </row>
    <row r="153" spans="1:3" ht="15.5" x14ac:dyDescent="0.35">
      <c r="A153" s="240" t="s">
        <v>463</v>
      </c>
      <c r="B153" s="241" t="s">
        <v>464</v>
      </c>
      <c r="C153" s="241">
        <v>6</v>
      </c>
    </row>
    <row r="154" spans="1:3" ht="15.5" x14ac:dyDescent="0.35">
      <c r="A154" s="240" t="s">
        <v>465</v>
      </c>
      <c r="B154" s="241" t="s">
        <v>466</v>
      </c>
      <c r="C154" s="241">
        <v>1</v>
      </c>
    </row>
    <row r="155" spans="1:3" ht="15.5" x14ac:dyDescent="0.35">
      <c r="A155" s="240" t="s">
        <v>467</v>
      </c>
      <c r="B155" s="241" t="s">
        <v>468</v>
      </c>
      <c r="C155" s="241">
        <v>6</v>
      </c>
    </row>
    <row r="156" spans="1:3" ht="31" x14ac:dyDescent="0.35">
      <c r="A156" s="240" t="s">
        <v>469</v>
      </c>
      <c r="B156" s="241" t="s">
        <v>470</v>
      </c>
      <c r="C156" s="241">
        <v>6</v>
      </c>
    </row>
    <row r="157" spans="1:3" ht="31" x14ac:dyDescent="0.35">
      <c r="A157" s="240" t="s">
        <v>471</v>
      </c>
      <c r="B157" s="241" t="s">
        <v>472</v>
      </c>
      <c r="C157" s="241">
        <v>6</v>
      </c>
    </row>
    <row r="158" spans="1:3" ht="15.5" x14ac:dyDescent="0.35">
      <c r="A158" s="240" t="s">
        <v>473</v>
      </c>
      <c r="B158" s="241" t="s">
        <v>474</v>
      </c>
      <c r="C158" s="241">
        <v>4</v>
      </c>
    </row>
    <row r="159" spans="1:3" ht="15.5" x14ac:dyDescent="0.35">
      <c r="A159" s="240" t="s">
        <v>475</v>
      </c>
      <c r="B159" s="241" t="s">
        <v>476</v>
      </c>
      <c r="C159" s="241">
        <v>6</v>
      </c>
    </row>
    <row r="160" spans="1:3" ht="15.5" x14ac:dyDescent="0.35">
      <c r="A160" s="240" t="s">
        <v>477</v>
      </c>
      <c r="B160" s="241" t="s">
        <v>478</v>
      </c>
      <c r="C160" s="241">
        <v>3</v>
      </c>
    </row>
    <row r="161" spans="1:3" ht="15.5" x14ac:dyDescent="0.35">
      <c r="A161" s="240" t="s">
        <v>479</v>
      </c>
      <c r="B161" s="241" t="s">
        <v>480</v>
      </c>
      <c r="C161" s="241">
        <v>4</v>
      </c>
    </row>
    <row r="162" spans="1:3" ht="15.5" x14ac:dyDescent="0.35">
      <c r="A162" s="240" t="s">
        <v>481</v>
      </c>
      <c r="B162" s="241" t="s">
        <v>482</v>
      </c>
      <c r="C162" s="241">
        <v>5</v>
      </c>
    </row>
    <row r="163" spans="1:3" ht="31" x14ac:dyDescent="0.35">
      <c r="A163" s="240" t="s">
        <v>483</v>
      </c>
      <c r="B163" s="241" t="s">
        <v>484</v>
      </c>
      <c r="C163" s="241">
        <v>3</v>
      </c>
    </row>
    <row r="164" spans="1:3" ht="15.5" x14ac:dyDescent="0.35">
      <c r="A164" s="240" t="s">
        <v>485</v>
      </c>
      <c r="B164" s="241" t="s">
        <v>486</v>
      </c>
      <c r="C164" s="241">
        <v>5</v>
      </c>
    </row>
    <row r="165" spans="1:3" ht="15.5" x14ac:dyDescent="0.35">
      <c r="A165" s="240" t="s">
        <v>487</v>
      </c>
      <c r="B165" s="241" t="s">
        <v>488</v>
      </c>
      <c r="C165" s="241">
        <v>5</v>
      </c>
    </row>
    <row r="166" spans="1:3" ht="15.5" x14ac:dyDescent="0.35">
      <c r="A166" s="240" t="s">
        <v>489</v>
      </c>
      <c r="B166" s="241" t="s">
        <v>490</v>
      </c>
      <c r="C166" s="241">
        <v>5</v>
      </c>
    </row>
    <row r="167" spans="1:3" ht="15.5" x14ac:dyDescent="0.35">
      <c r="A167" s="240" t="s">
        <v>491</v>
      </c>
      <c r="B167" s="241" t="s">
        <v>492</v>
      </c>
      <c r="C167" s="241">
        <v>5</v>
      </c>
    </row>
    <row r="168" spans="1:3" ht="15.5" x14ac:dyDescent="0.35">
      <c r="A168" s="240" t="s">
        <v>493</v>
      </c>
      <c r="B168" s="241" t="s">
        <v>494</v>
      </c>
      <c r="C168" s="241">
        <v>5</v>
      </c>
    </row>
    <row r="169" spans="1:3" ht="15.5" x14ac:dyDescent="0.35">
      <c r="A169" s="240" t="s">
        <v>133</v>
      </c>
      <c r="B169" s="241" t="s">
        <v>495</v>
      </c>
      <c r="C169" s="241">
        <v>5</v>
      </c>
    </row>
    <row r="170" spans="1:3" ht="15.5" x14ac:dyDescent="0.35">
      <c r="A170" s="240" t="s">
        <v>496</v>
      </c>
      <c r="B170" s="241" t="s">
        <v>497</v>
      </c>
      <c r="C170" s="241">
        <v>6</v>
      </c>
    </row>
    <row r="171" spans="1:3" ht="15.5" x14ac:dyDescent="0.35">
      <c r="A171" s="240" t="s">
        <v>498</v>
      </c>
      <c r="B171" s="241" t="s">
        <v>499</v>
      </c>
      <c r="C171" s="241">
        <v>4</v>
      </c>
    </row>
    <row r="172" spans="1:3" ht="15.5" x14ac:dyDescent="0.35">
      <c r="A172" s="240" t="s">
        <v>500</v>
      </c>
      <c r="B172" s="241" t="s">
        <v>501</v>
      </c>
      <c r="C172" s="241">
        <v>3</v>
      </c>
    </row>
    <row r="173" spans="1:3" ht="15.5" x14ac:dyDescent="0.35">
      <c r="A173" s="240" t="s">
        <v>502</v>
      </c>
      <c r="B173" s="241" t="s">
        <v>503</v>
      </c>
      <c r="C173" s="241">
        <v>4</v>
      </c>
    </row>
    <row r="174" spans="1:3" ht="15.5" x14ac:dyDescent="0.35">
      <c r="A174" s="240" t="s">
        <v>504</v>
      </c>
      <c r="B174" s="241" t="s">
        <v>505</v>
      </c>
      <c r="C174" s="241">
        <v>6</v>
      </c>
    </row>
    <row r="175" spans="1:3" ht="15.5" x14ac:dyDescent="0.35">
      <c r="A175" s="240" t="s">
        <v>3530</v>
      </c>
      <c r="B175" s="241" t="s">
        <v>3531</v>
      </c>
      <c r="C175" s="241">
        <v>4</v>
      </c>
    </row>
    <row r="176" spans="1:3" ht="15.5" x14ac:dyDescent="0.35">
      <c r="A176" s="240" t="s">
        <v>3532</v>
      </c>
      <c r="B176" s="241" t="s">
        <v>3533</v>
      </c>
      <c r="C176" s="241">
        <v>3</v>
      </c>
    </row>
    <row r="177" spans="1:3" ht="31" x14ac:dyDescent="0.35">
      <c r="A177" s="240" t="s">
        <v>506</v>
      </c>
      <c r="B177" s="241" t="s">
        <v>507</v>
      </c>
      <c r="C177" s="241">
        <v>5</v>
      </c>
    </row>
    <row r="178" spans="1:3" ht="15.5" x14ac:dyDescent="0.35">
      <c r="A178" s="240" t="s">
        <v>508</v>
      </c>
      <c r="B178" s="241" t="s">
        <v>509</v>
      </c>
      <c r="C178" s="241">
        <v>3</v>
      </c>
    </row>
    <row r="179" spans="1:3" ht="15.5" x14ac:dyDescent="0.35">
      <c r="A179" s="240" t="s">
        <v>510</v>
      </c>
      <c r="B179" s="241" t="s">
        <v>511</v>
      </c>
      <c r="C179" s="241">
        <v>5</v>
      </c>
    </row>
    <row r="180" spans="1:3" ht="15.5" x14ac:dyDescent="0.35">
      <c r="A180" s="240" t="s">
        <v>118</v>
      </c>
      <c r="B180" s="241" t="s">
        <v>512</v>
      </c>
      <c r="C180" s="241">
        <v>5</v>
      </c>
    </row>
    <row r="181" spans="1:3" ht="15.5" x14ac:dyDescent="0.35">
      <c r="A181" s="240" t="s">
        <v>513</v>
      </c>
      <c r="B181" s="241" t="s">
        <v>514</v>
      </c>
      <c r="C181" s="241">
        <v>4</v>
      </c>
    </row>
    <row r="182" spans="1:3" ht="15.5" x14ac:dyDescent="0.35">
      <c r="A182" s="240" t="s">
        <v>532</v>
      </c>
      <c r="B182" s="241" t="s">
        <v>533</v>
      </c>
      <c r="C182" s="241">
        <v>2</v>
      </c>
    </row>
    <row r="183" spans="1:3" ht="15.5" x14ac:dyDescent="0.35">
      <c r="A183" s="240" t="s">
        <v>515</v>
      </c>
      <c r="B183" s="241" t="s">
        <v>201</v>
      </c>
      <c r="C183" s="241">
        <v>2</v>
      </c>
    </row>
    <row r="184" spans="1:3" ht="15.5" x14ac:dyDescent="0.35">
      <c r="A184" s="240" t="s">
        <v>3534</v>
      </c>
      <c r="B184" s="241" t="s">
        <v>3535</v>
      </c>
      <c r="C184" s="241">
        <v>3</v>
      </c>
    </row>
    <row r="185" spans="1:3" ht="15.5" x14ac:dyDescent="0.35">
      <c r="A185" s="240" t="s">
        <v>516</v>
      </c>
      <c r="B185" s="241" t="s">
        <v>517</v>
      </c>
      <c r="C185" s="241">
        <v>3</v>
      </c>
    </row>
    <row r="186" spans="1:3" ht="15.5" x14ac:dyDescent="0.35">
      <c r="A186" s="240" t="s">
        <v>518</v>
      </c>
      <c r="B186" s="241" t="s">
        <v>519</v>
      </c>
      <c r="C186" s="241">
        <v>3</v>
      </c>
    </row>
    <row r="187" spans="1:3" ht="15.5" x14ac:dyDescent="0.35">
      <c r="A187" s="240" t="s">
        <v>520</v>
      </c>
      <c r="B187" s="241" t="s">
        <v>521</v>
      </c>
      <c r="C187" s="241">
        <v>5</v>
      </c>
    </row>
    <row r="188" spans="1:3" ht="15.5" x14ac:dyDescent="0.35">
      <c r="A188" s="240" t="s">
        <v>522</v>
      </c>
      <c r="B188" s="241" t="s">
        <v>523</v>
      </c>
      <c r="C188" s="241">
        <v>5</v>
      </c>
    </row>
    <row r="189" spans="1:3" ht="15.5" x14ac:dyDescent="0.35">
      <c r="A189" s="240" t="s">
        <v>524</v>
      </c>
      <c r="B189" s="241" t="s">
        <v>525</v>
      </c>
      <c r="C189" s="241">
        <v>2</v>
      </c>
    </row>
    <row r="190" spans="1:3" ht="15.5" x14ac:dyDescent="0.35">
      <c r="A190" s="240" t="s">
        <v>526</v>
      </c>
      <c r="B190" s="241" t="s">
        <v>527</v>
      </c>
      <c r="C190" s="241">
        <v>3</v>
      </c>
    </row>
    <row r="191" spans="1:3" ht="15.5" x14ac:dyDescent="0.35">
      <c r="A191" s="240" t="s">
        <v>528</v>
      </c>
      <c r="B191" s="241" t="s">
        <v>529</v>
      </c>
      <c r="C191" s="241">
        <v>4</v>
      </c>
    </row>
    <row r="192" spans="1:3" ht="15.5" x14ac:dyDescent="0.35">
      <c r="A192" s="240" t="s">
        <v>530</v>
      </c>
      <c r="B192" s="241" t="s">
        <v>531</v>
      </c>
      <c r="C192" s="241">
        <v>2</v>
      </c>
    </row>
    <row r="193" spans="1:3" ht="15.5" x14ac:dyDescent="0.35">
      <c r="A193" s="240" t="s">
        <v>316</v>
      </c>
      <c r="B193" s="241" t="s">
        <v>317</v>
      </c>
      <c r="C193" s="241">
        <v>5</v>
      </c>
    </row>
    <row r="194" spans="1:3" ht="15.5" x14ac:dyDescent="0.35">
      <c r="A194" s="240" t="s">
        <v>318</v>
      </c>
      <c r="B194" s="241" t="s">
        <v>319</v>
      </c>
      <c r="C194" s="241">
        <v>3</v>
      </c>
    </row>
    <row r="195" spans="1:3" ht="15.5" x14ac:dyDescent="0.35">
      <c r="A195" s="240" t="s">
        <v>320</v>
      </c>
      <c r="B195" s="241" t="s">
        <v>321</v>
      </c>
      <c r="C195" s="241">
        <v>6</v>
      </c>
    </row>
    <row r="196" spans="1:3" ht="15.5" x14ac:dyDescent="0.35">
      <c r="A196" s="240" t="s">
        <v>322</v>
      </c>
      <c r="B196" s="241" t="s">
        <v>323</v>
      </c>
      <c r="C196" s="241">
        <v>5</v>
      </c>
    </row>
    <row r="197" spans="1:3" ht="15.5" x14ac:dyDescent="0.35">
      <c r="A197" s="240" t="s">
        <v>324</v>
      </c>
      <c r="B197" s="241" t="s">
        <v>325</v>
      </c>
      <c r="C197" s="241">
        <v>4</v>
      </c>
    </row>
    <row r="198" spans="1:3" ht="15.5" x14ac:dyDescent="0.35">
      <c r="A198" s="240" t="s">
        <v>326</v>
      </c>
      <c r="B198" s="241" t="s">
        <v>327</v>
      </c>
      <c r="C198" s="241">
        <v>4</v>
      </c>
    </row>
    <row r="199" spans="1:3" ht="15.5" x14ac:dyDescent="0.35">
      <c r="A199" s="240" t="s">
        <v>328</v>
      </c>
      <c r="B199" s="241" t="s">
        <v>329</v>
      </c>
      <c r="C199" s="241">
        <v>4</v>
      </c>
    </row>
    <row r="200" spans="1:3" ht="15.5" x14ac:dyDescent="0.35">
      <c r="A200" s="240" t="s">
        <v>534</v>
      </c>
      <c r="B200" s="241" t="s">
        <v>535</v>
      </c>
      <c r="C200" s="241">
        <v>5</v>
      </c>
    </row>
    <row r="201" spans="1:3" ht="15.5" x14ac:dyDescent="0.35">
      <c r="A201" s="240" t="s">
        <v>536</v>
      </c>
      <c r="B201" s="241" t="s">
        <v>201</v>
      </c>
      <c r="C201" s="241">
        <v>2</v>
      </c>
    </row>
    <row r="202" spans="1:3" ht="15.5" x14ac:dyDescent="0.35">
      <c r="A202" s="240" t="s">
        <v>537</v>
      </c>
      <c r="B202" s="241" t="s">
        <v>538</v>
      </c>
      <c r="C202" s="241">
        <v>3</v>
      </c>
    </row>
    <row r="203" spans="1:3" ht="31" x14ac:dyDescent="0.35">
      <c r="A203" s="240" t="s">
        <v>539</v>
      </c>
      <c r="B203" s="241" t="s">
        <v>540</v>
      </c>
      <c r="C203" s="241">
        <v>3</v>
      </c>
    </row>
    <row r="204" spans="1:3" ht="31" x14ac:dyDescent="0.35">
      <c r="A204" s="240" t="s">
        <v>541</v>
      </c>
      <c r="B204" s="241" t="s">
        <v>542</v>
      </c>
      <c r="C204" s="241">
        <v>3</v>
      </c>
    </row>
    <row r="205" spans="1:3" ht="15.5" x14ac:dyDescent="0.35">
      <c r="A205" s="240" t="s">
        <v>543</v>
      </c>
      <c r="B205" s="241" t="s">
        <v>544</v>
      </c>
      <c r="C205" s="241">
        <v>5</v>
      </c>
    </row>
    <row r="206" spans="1:3" ht="15.5" x14ac:dyDescent="0.35">
      <c r="A206" s="240" t="s">
        <v>545</v>
      </c>
      <c r="B206" s="241" t="s">
        <v>546</v>
      </c>
      <c r="C206" s="241">
        <v>4</v>
      </c>
    </row>
    <row r="207" spans="1:3" ht="15.5" x14ac:dyDescent="0.35">
      <c r="A207" s="240" t="s">
        <v>547</v>
      </c>
      <c r="B207" s="241" t="s">
        <v>201</v>
      </c>
      <c r="C207" s="241">
        <v>2</v>
      </c>
    </row>
    <row r="208" spans="1:3" ht="15.5" x14ac:dyDescent="0.35">
      <c r="A208" s="240" t="s">
        <v>548</v>
      </c>
      <c r="B208" s="241" t="s">
        <v>549</v>
      </c>
      <c r="C208" s="241">
        <v>1</v>
      </c>
    </row>
    <row r="209" spans="1:3" ht="15.5" x14ac:dyDescent="0.35">
      <c r="A209" s="240" t="s">
        <v>550</v>
      </c>
      <c r="B209" s="241" t="s">
        <v>551</v>
      </c>
      <c r="C209" s="241">
        <v>4</v>
      </c>
    </row>
    <row r="210" spans="1:3" ht="15.5" x14ac:dyDescent="0.35">
      <c r="A210" s="240" t="s">
        <v>552</v>
      </c>
      <c r="B210" s="241" t="s">
        <v>553</v>
      </c>
      <c r="C210" s="241">
        <v>3</v>
      </c>
    </row>
    <row r="211" spans="1:3" ht="15.5" x14ac:dyDescent="0.35">
      <c r="A211" s="240" t="s">
        <v>554</v>
      </c>
      <c r="B211" s="241" t="s">
        <v>555</v>
      </c>
      <c r="C211" s="241">
        <v>4</v>
      </c>
    </row>
    <row r="212" spans="1:3" ht="15.5" x14ac:dyDescent="0.35">
      <c r="A212" s="240" t="s">
        <v>897</v>
      </c>
      <c r="B212" s="241" t="s">
        <v>898</v>
      </c>
      <c r="C212" s="241">
        <v>4</v>
      </c>
    </row>
    <row r="213" spans="1:3" ht="15.5" x14ac:dyDescent="0.35">
      <c r="A213" s="240" t="s">
        <v>556</v>
      </c>
      <c r="B213" s="241" t="s">
        <v>557</v>
      </c>
      <c r="C213" s="241">
        <v>4</v>
      </c>
    </row>
    <row r="214" spans="1:3" ht="15.5" x14ac:dyDescent="0.35">
      <c r="A214" s="240" t="s">
        <v>574</v>
      </c>
      <c r="B214" s="241" t="s">
        <v>575</v>
      </c>
      <c r="C214" s="241">
        <v>3</v>
      </c>
    </row>
    <row r="215" spans="1:3" ht="15.5" x14ac:dyDescent="0.35">
      <c r="A215" s="240" t="s">
        <v>576</v>
      </c>
      <c r="B215" s="241" t="s">
        <v>201</v>
      </c>
      <c r="C215" s="241">
        <v>2</v>
      </c>
    </row>
    <row r="216" spans="1:3" ht="15.5" x14ac:dyDescent="0.35">
      <c r="A216" s="240" t="s">
        <v>577</v>
      </c>
      <c r="B216" s="241" t="s">
        <v>578</v>
      </c>
      <c r="C216" s="241">
        <v>1</v>
      </c>
    </row>
    <row r="217" spans="1:3" ht="15.5" x14ac:dyDescent="0.35">
      <c r="A217" s="240" t="s">
        <v>579</v>
      </c>
      <c r="B217" s="241" t="s">
        <v>580</v>
      </c>
      <c r="C217" s="241">
        <v>4</v>
      </c>
    </row>
    <row r="218" spans="1:3" ht="15.5" x14ac:dyDescent="0.35">
      <c r="A218" s="240" t="s">
        <v>144</v>
      </c>
      <c r="B218" s="241" t="s">
        <v>581</v>
      </c>
      <c r="C218" s="241">
        <v>4</v>
      </c>
    </row>
    <row r="219" spans="1:3" ht="15.5" x14ac:dyDescent="0.35">
      <c r="A219" s="240" t="s">
        <v>582</v>
      </c>
      <c r="B219" s="241" t="s">
        <v>583</v>
      </c>
      <c r="C219" s="241">
        <v>4</v>
      </c>
    </row>
    <row r="220" spans="1:3" ht="31" x14ac:dyDescent="0.35">
      <c r="A220" s="240" t="s">
        <v>584</v>
      </c>
      <c r="B220" s="241" t="s">
        <v>585</v>
      </c>
      <c r="C220" s="241">
        <v>4</v>
      </c>
    </row>
    <row r="221" spans="1:3" ht="15.5" x14ac:dyDescent="0.35">
      <c r="A221" s="240" t="s">
        <v>586</v>
      </c>
      <c r="B221" s="241" t="s">
        <v>587</v>
      </c>
      <c r="C221" s="241">
        <v>2</v>
      </c>
    </row>
    <row r="222" spans="1:3" ht="15.5" x14ac:dyDescent="0.35">
      <c r="A222" s="240" t="s">
        <v>588</v>
      </c>
      <c r="B222" s="241" t="s">
        <v>589</v>
      </c>
      <c r="C222" s="241">
        <v>1</v>
      </c>
    </row>
    <row r="223" spans="1:3" ht="15.5" x14ac:dyDescent="0.35">
      <c r="A223" s="240" t="s">
        <v>590</v>
      </c>
      <c r="B223" s="241" t="s">
        <v>591</v>
      </c>
      <c r="C223" s="241">
        <v>1</v>
      </c>
    </row>
    <row r="224" spans="1:3" ht="31" x14ac:dyDescent="0.35">
      <c r="A224" s="240" t="s">
        <v>592</v>
      </c>
      <c r="B224" s="241" t="s">
        <v>593</v>
      </c>
      <c r="C224" s="241">
        <v>4</v>
      </c>
    </row>
    <row r="225" spans="1:3" ht="15.5" x14ac:dyDescent="0.35">
      <c r="A225" s="240" t="s">
        <v>558</v>
      </c>
      <c r="B225" s="241" t="s">
        <v>559</v>
      </c>
      <c r="C225" s="241">
        <v>4</v>
      </c>
    </row>
    <row r="226" spans="1:3" ht="15.5" x14ac:dyDescent="0.35">
      <c r="A226" s="240" t="s">
        <v>560</v>
      </c>
      <c r="B226" s="241" t="s">
        <v>561</v>
      </c>
      <c r="C226" s="241">
        <v>2</v>
      </c>
    </row>
    <row r="227" spans="1:3" ht="15.5" x14ac:dyDescent="0.35">
      <c r="A227" s="240" t="s">
        <v>562</v>
      </c>
      <c r="B227" s="241" t="s">
        <v>563</v>
      </c>
      <c r="C227" s="241">
        <v>3</v>
      </c>
    </row>
    <row r="228" spans="1:3" ht="15.5" x14ac:dyDescent="0.35">
      <c r="A228" s="240" t="s">
        <v>564</v>
      </c>
      <c r="B228" s="241" t="s">
        <v>565</v>
      </c>
      <c r="C228" s="241">
        <v>4</v>
      </c>
    </row>
    <row r="229" spans="1:3" ht="15.5" x14ac:dyDescent="0.35">
      <c r="A229" s="240" t="s">
        <v>566</v>
      </c>
      <c r="B229" s="241" t="s">
        <v>567</v>
      </c>
      <c r="C229" s="241">
        <v>2</v>
      </c>
    </row>
    <row r="230" spans="1:3" ht="15.5" x14ac:dyDescent="0.35">
      <c r="A230" s="240" t="s">
        <v>568</v>
      </c>
      <c r="B230" s="241" t="s">
        <v>569</v>
      </c>
      <c r="C230" s="241">
        <v>4</v>
      </c>
    </row>
    <row r="231" spans="1:3" ht="15.5" x14ac:dyDescent="0.35">
      <c r="A231" s="240" t="s">
        <v>570</v>
      </c>
      <c r="B231" s="241" t="s">
        <v>571</v>
      </c>
      <c r="C231" s="241">
        <v>4</v>
      </c>
    </row>
    <row r="232" spans="1:3" ht="15.5" x14ac:dyDescent="0.35">
      <c r="A232" s="240" t="s">
        <v>572</v>
      </c>
      <c r="B232" s="241" t="s">
        <v>573</v>
      </c>
      <c r="C232" s="241">
        <v>4</v>
      </c>
    </row>
    <row r="233" spans="1:3" ht="15.5" x14ac:dyDescent="0.35">
      <c r="A233" s="240" t="s">
        <v>899</v>
      </c>
      <c r="B233" s="241" t="s">
        <v>900</v>
      </c>
      <c r="C233" s="241">
        <v>4</v>
      </c>
    </row>
    <row r="234" spans="1:3" ht="15.5" x14ac:dyDescent="0.35">
      <c r="A234" s="240" t="s">
        <v>901</v>
      </c>
      <c r="B234" s="241" t="s">
        <v>902</v>
      </c>
      <c r="C234" s="241">
        <v>5</v>
      </c>
    </row>
    <row r="235" spans="1:3" ht="31" x14ac:dyDescent="0.35">
      <c r="A235" s="240" t="s">
        <v>3536</v>
      </c>
      <c r="B235" s="241" t="s">
        <v>3537</v>
      </c>
      <c r="C235" s="241">
        <v>2</v>
      </c>
    </row>
    <row r="236" spans="1:3" ht="15.5" x14ac:dyDescent="0.35">
      <c r="A236" s="240" t="s">
        <v>3538</v>
      </c>
      <c r="B236" s="241" t="s">
        <v>3527</v>
      </c>
      <c r="C236" s="241">
        <v>4</v>
      </c>
    </row>
    <row r="237" spans="1:3" ht="15.5" x14ac:dyDescent="0.35">
      <c r="A237" s="240" t="s">
        <v>594</v>
      </c>
      <c r="B237" s="241" t="s">
        <v>595</v>
      </c>
      <c r="C237" s="241">
        <v>7</v>
      </c>
    </row>
    <row r="238" spans="1:3" ht="15.5" x14ac:dyDescent="0.35">
      <c r="A238" s="240" t="s">
        <v>609</v>
      </c>
      <c r="B238" s="241" t="s">
        <v>610</v>
      </c>
      <c r="C238" s="241">
        <v>5</v>
      </c>
    </row>
    <row r="239" spans="1:3" ht="15.5" x14ac:dyDescent="0.35">
      <c r="A239" s="240" t="s">
        <v>611</v>
      </c>
      <c r="B239" s="241" t="s">
        <v>201</v>
      </c>
      <c r="C239" s="241">
        <v>2</v>
      </c>
    </row>
    <row r="240" spans="1:3" ht="15.5" x14ac:dyDescent="0.35">
      <c r="A240" s="240" t="s">
        <v>612</v>
      </c>
      <c r="B240" s="241" t="s">
        <v>613</v>
      </c>
      <c r="C240" s="241">
        <v>6</v>
      </c>
    </row>
    <row r="241" spans="1:3" ht="15.5" x14ac:dyDescent="0.35">
      <c r="A241" s="240" t="s">
        <v>172</v>
      </c>
      <c r="B241" s="241" t="s">
        <v>614</v>
      </c>
      <c r="C241" s="241">
        <v>4</v>
      </c>
    </row>
    <row r="242" spans="1:3" ht="15.5" x14ac:dyDescent="0.35">
      <c r="A242" s="240" t="s">
        <v>171</v>
      </c>
      <c r="B242" s="241" t="s">
        <v>615</v>
      </c>
      <c r="C242" s="241">
        <v>6</v>
      </c>
    </row>
    <row r="243" spans="1:3" ht="15.5" x14ac:dyDescent="0.35">
      <c r="A243" s="240" t="s">
        <v>616</v>
      </c>
      <c r="B243" s="241" t="s">
        <v>617</v>
      </c>
      <c r="C243" s="241">
        <v>4</v>
      </c>
    </row>
    <row r="244" spans="1:3" ht="15.5" x14ac:dyDescent="0.35">
      <c r="A244" s="240" t="s">
        <v>618</v>
      </c>
      <c r="B244" s="241" t="s">
        <v>619</v>
      </c>
      <c r="C244" s="241">
        <v>6</v>
      </c>
    </row>
    <row r="245" spans="1:3" ht="15.5" x14ac:dyDescent="0.35">
      <c r="A245" s="240" t="s">
        <v>620</v>
      </c>
      <c r="B245" s="241" t="s">
        <v>621</v>
      </c>
      <c r="C245" s="241">
        <v>4</v>
      </c>
    </row>
    <row r="246" spans="1:3" ht="15.5" x14ac:dyDescent="0.35">
      <c r="A246" s="240" t="s">
        <v>622</v>
      </c>
      <c r="B246" s="241" t="s">
        <v>623</v>
      </c>
      <c r="C246" s="241">
        <v>7</v>
      </c>
    </row>
    <row r="247" spans="1:3" ht="15.5" x14ac:dyDescent="0.35">
      <c r="A247" s="240" t="s">
        <v>175</v>
      </c>
      <c r="B247" s="241" t="s">
        <v>624</v>
      </c>
      <c r="C247" s="241">
        <v>8</v>
      </c>
    </row>
    <row r="248" spans="1:3" ht="15.5" x14ac:dyDescent="0.35">
      <c r="A248" s="240" t="s">
        <v>625</v>
      </c>
      <c r="B248" s="241" t="s">
        <v>626</v>
      </c>
      <c r="C248" s="241">
        <v>6</v>
      </c>
    </row>
    <row r="249" spans="1:3" ht="15.5" x14ac:dyDescent="0.35">
      <c r="A249" s="240" t="s">
        <v>596</v>
      </c>
      <c r="B249" s="241" t="s">
        <v>597</v>
      </c>
      <c r="C249" s="241">
        <v>5</v>
      </c>
    </row>
    <row r="250" spans="1:3" ht="15.5" x14ac:dyDescent="0.35">
      <c r="A250" s="240" t="s">
        <v>627</v>
      </c>
      <c r="B250" s="241" t="s">
        <v>628</v>
      </c>
      <c r="C250" s="241">
        <v>5</v>
      </c>
    </row>
    <row r="251" spans="1:3" ht="15.5" x14ac:dyDescent="0.35">
      <c r="A251" s="240" t="s">
        <v>629</v>
      </c>
      <c r="B251" s="241" t="s">
        <v>630</v>
      </c>
      <c r="C251" s="241">
        <v>6</v>
      </c>
    </row>
    <row r="252" spans="1:3" ht="31" x14ac:dyDescent="0.35">
      <c r="A252" s="240" t="s">
        <v>631</v>
      </c>
      <c r="B252" s="241" t="s">
        <v>632</v>
      </c>
      <c r="C252" s="241">
        <v>1</v>
      </c>
    </row>
    <row r="253" spans="1:3" ht="15.5" x14ac:dyDescent="0.35">
      <c r="A253" s="240" t="s">
        <v>633</v>
      </c>
      <c r="B253" s="241" t="s">
        <v>634</v>
      </c>
      <c r="C253" s="241">
        <v>4</v>
      </c>
    </row>
    <row r="254" spans="1:3" ht="15.5" x14ac:dyDescent="0.35">
      <c r="A254" s="240" t="s">
        <v>169</v>
      </c>
      <c r="B254" s="241" t="s">
        <v>598</v>
      </c>
      <c r="C254" s="241">
        <v>6</v>
      </c>
    </row>
    <row r="255" spans="1:3" ht="15.5" x14ac:dyDescent="0.35">
      <c r="A255" s="240" t="s">
        <v>599</v>
      </c>
      <c r="B255" s="241" t="s">
        <v>600</v>
      </c>
      <c r="C255" s="241">
        <v>5</v>
      </c>
    </row>
    <row r="256" spans="1:3" ht="15.5" x14ac:dyDescent="0.35">
      <c r="A256" s="240" t="s">
        <v>601</v>
      </c>
      <c r="B256" s="241" t="s">
        <v>602</v>
      </c>
      <c r="C256" s="241">
        <v>2</v>
      </c>
    </row>
    <row r="257" spans="1:3" ht="15.5" x14ac:dyDescent="0.35">
      <c r="A257" s="240" t="s">
        <v>170</v>
      </c>
      <c r="B257" s="241" t="s">
        <v>603</v>
      </c>
      <c r="C257" s="241">
        <v>3</v>
      </c>
    </row>
    <row r="258" spans="1:3" ht="15.5" x14ac:dyDescent="0.35">
      <c r="A258" s="240" t="s">
        <v>173</v>
      </c>
      <c r="B258" s="241" t="s">
        <v>604</v>
      </c>
      <c r="C258" s="241">
        <v>1</v>
      </c>
    </row>
    <row r="259" spans="1:3" ht="15.5" x14ac:dyDescent="0.35">
      <c r="A259" s="240" t="s">
        <v>605</v>
      </c>
      <c r="B259" s="241" t="s">
        <v>606</v>
      </c>
      <c r="C259" s="241">
        <v>7</v>
      </c>
    </row>
    <row r="260" spans="1:3" ht="15.5" x14ac:dyDescent="0.35">
      <c r="A260" s="240" t="s">
        <v>607</v>
      </c>
      <c r="B260" s="241" t="s">
        <v>608</v>
      </c>
      <c r="C260" s="241">
        <v>2</v>
      </c>
    </row>
    <row r="261" spans="1:3" ht="15.5" x14ac:dyDescent="0.35">
      <c r="A261" s="240" t="s">
        <v>635</v>
      </c>
      <c r="B261" s="241" t="s">
        <v>636</v>
      </c>
      <c r="C261" s="241">
        <v>5</v>
      </c>
    </row>
    <row r="262" spans="1:3" ht="15.5" x14ac:dyDescent="0.35">
      <c r="A262" s="240" t="s">
        <v>3539</v>
      </c>
      <c r="B262" s="241" t="s">
        <v>3540</v>
      </c>
      <c r="C262" s="241">
        <v>7</v>
      </c>
    </row>
    <row r="263" spans="1:3" ht="15.5" x14ac:dyDescent="0.35">
      <c r="A263" s="240" t="s">
        <v>637</v>
      </c>
      <c r="B263" s="241" t="s">
        <v>201</v>
      </c>
      <c r="C263" s="241">
        <v>2</v>
      </c>
    </row>
    <row r="264" spans="1:3" ht="15.5" x14ac:dyDescent="0.35">
      <c r="A264" s="240" t="s">
        <v>638</v>
      </c>
      <c r="B264" s="241" t="s">
        <v>639</v>
      </c>
      <c r="C264" s="241">
        <v>8</v>
      </c>
    </row>
    <row r="265" spans="1:3" ht="15.5" x14ac:dyDescent="0.35">
      <c r="A265" s="240" t="s">
        <v>640</v>
      </c>
      <c r="B265" s="241" t="s">
        <v>641</v>
      </c>
      <c r="C265" s="241">
        <v>8</v>
      </c>
    </row>
    <row r="266" spans="1:3" ht="31" x14ac:dyDescent="0.35">
      <c r="A266" s="240" t="s">
        <v>642</v>
      </c>
      <c r="B266" s="241" t="s">
        <v>643</v>
      </c>
      <c r="C266" s="241">
        <v>7</v>
      </c>
    </row>
    <row r="267" spans="1:3" ht="15.5" x14ac:dyDescent="0.35">
      <c r="A267" s="240" t="s">
        <v>644</v>
      </c>
      <c r="B267" s="241" t="s">
        <v>645</v>
      </c>
      <c r="C267" s="241">
        <v>5</v>
      </c>
    </row>
    <row r="268" spans="1:3" ht="15.5" x14ac:dyDescent="0.35">
      <c r="A268" s="240" t="s">
        <v>646</v>
      </c>
      <c r="B268" s="241" t="s">
        <v>647</v>
      </c>
      <c r="C268" s="241">
        <v>7</v>
      </c>
    </row>
    <row r="269" spans="1:3" ht="31" x14ac:dyDescent="0.35">
      <c r="A269" s="240" t="s">
        <v>648</v>
      </c>
      <c r="B269" s="241" t="s">
        <v>649</v>
      </c>
      <c r="C269" s="241">
        <v>4</v>
      </c>
    </row>
    <row r="270" spans="1:3" ht="15.5" x14ac:dyDescent="0.35">
      <c r="A270" s="240" t="s">
        <v>650</v>
      </c>
      <c r="B270" s="241" t="s">
        <v>651</v>
      </c>
      <c r="C270" s="241">
        <v>4</v>
      </c>
    </row>
    <row r="271" spans="1:3" ht="15.5" x14ac:dyDescent="0.35">
      <c r="A271" s="240" t="s">
        <v>652</v>
      </c>
      <c r="B271" s="241" t="s">
        <v>653</v>
      </c>
      <c r="C271" s="241">
        <v>5</v>
      </c>
    </row>
    <row r="272" spans="1:3" ht="15.5" x14ac:dyDescent="0.35">
      <c r="A272" s="240" t="s">
        <v>654</v>
      </c>
      <c r="B272" s="241" t="s">
        <v>655</v>
      </c>
      <c r="C272" s="241">
        <v>8</v>
      </c>
    </row>
    <row r="273" spans="1:3" ht="15.5" x14ac:dyDescent="0.35">
      <c r="A273" s="240" t="s">
        <v>656</v>
      </c>
      <c r="B273" s="241" t="s">
        <v>657</v>
      </c>
      <c r="C273" s="241">
        <v>4</v>
      </c>
    </row>
    <row r="274" spans="1:3" ht="15.5" x14ac:dyDescent="0.35">
      <c r="A274" s="240" t="s">
        <v>658</v>
      </c>
      <c r="B274" s="241" t="s">
        <v>201</v>
      </c>
      <c r="C274" s="241">
        <v>3</v>
      </c>
    </row>
    <row r="275" spans="1:3" ht="15.5" x14ac:dyDescent="0.35">
      <c r="A275" s="240" t="s">
        <v>659</v>
      </c>
      <c r="B275" s="241" t="s">
        <v>660</v>
      </c>
      <c r="C275" s="241">
        <v>5</v>
      </c>
    </row>
    <row r="276" spans="1:3" ht="15.5" x14ac:dyDescent="0.35">
      <c r="A276" s="240" t="s">
        <v>661</v>
      </c>
      <c r="B276" s="241" t="s">
        <v>662</v>
      </c>
      <c r="C276" s="241">
        <v>8</v>
      </c>
    </row>
    <row r="277" spans="1:3" ht="15.5" x14ac:dyDescent="0.35">
      <c r="A277" s="240" t="s">
        <v>663</v>
      </c>
      <c r="B277" s="241" t="s">
        <v>664</v>
      </c>
      <c r="C277" s="241">
        <v>5</v>
      </c>
    </row>
    <row r="278" spans="1:3" ht="15.5" x14ac:dyDescent="0.35">
      <c r="A278" s="240" t="s">
        <v>665</v>
      </c>
      <c r="B278" s="241" t="s">
        <v>666</v>
      </c>
      <c r="C278" s="241">
        <v>4</v>
      </c>
    </row>
    <row r="279" spans="1:3" ht="15.5" x14ac:dyDescent="0.35">
      <c r="A279" s="240" t="s">
        <v>667</v>
      </c>
      <c r="B279" s="241" t="s">
        <v>668</v>
      </c>
      <c r="C279" s="241">
        <v>4</v>
      </c>
    </row>
    <row r="280" spans="1:3" ht="15.5" x14ac:dyDescent="0.35">
      <c r="A280" s="240" t="s">
        <v>669</v>
      </c>
      <c r="B280" s="241" t="s">
        <v>670</v>
      </c>
      <c r="C280" s="241">
        <v>5</v>
      </c>
    </row>
    <row r="281" spans="1:3" ht="15.5" x14ac:dyDescent="0.35">
      <c r="A281" s="240" t="s">
        <v>671</v>
      </c>
      <c r="B281" s="241" t="s">
        <v>672</v>
      </c>
      <c r="C281" s="241">
        <v>6</v>
      </c>
    </row>
    <row r="282" spans="1:3" ht="15.5" x14ac:dyDescent="0.35">
      <c r="A282" s="240" t="s">
        <v>673</v>
      </c>
      <c r="B282" s="241" t="s">
        <v>674</v>
      </c>
      <c r="C282" s="241">
        <v>5</v>
      </c>
    </row>
    <row r="283" spans="1:3" ht="15.5" x14ac:dyDescent="0.35">
      <c r="A283" s="240" t="s">
        <v>675</v>
      </c>
      <c r="B283" s="241" t="s">
        <v>676</v>
      </c>
      <c r="C283" s="241">
        <v>6</v>
      </c>
    </row>
    <row r="284" spans="1:3" ht="31" x14ac:dyDescent="0.35">
      <c r="A284" s="240" t="s">
        <v>677</v>
      </c>
      <c r="B284" s="241" t="s">
        <v>678</v>
      </c>
      <c r="C284" s="241">
        <v>8</v>
      </c>
    </row>
    <row r="285" spans="1:3" ht="31" x14ac:dyDescent="0.35">
      <c r="A285" s="240" t="s">
        <v>679</v>
      </c>
      <c r="B285" s="241" t="s">
        <v>680</v>
      </c>
      <c r="C285" s="241">
        <v>7</v>
      </c>
    </row>
    <row r="286" spans="1:3" ht="15.5" x14ac:dyDescent="0.35">
      <c r="A286" s="240" t="s">
        <v>681</v>
      </c>
      <c r="B286" s="241" t="s">
        <v>682</v>
      </c>
      <c r="C286" s="241">
        <v>6</v>
      </c>
    </row>
    <row r="287" spans="1:3" ht="15.5" x14ac:dyDescent="0.35">
      <c r="A287" s="240" t="s">
        <v>683</v>
      </c>
      <c r="B287" s="241" t="s">
        <v>684</v>
      </c>
      <c r="C287" s="241">
        <v>8</v>
      </c>
    </row>
    <row r="288" spans="1:3" ht="31" x14ac:dyDescent="0.35">
      <c r="A288" s="240" t="s">
        <v>150</v>
      </c>
      <c r="B288" s="241" t="s">
        <v>685</v>
      </c>
      <c r="C288" s="241">
        <v>4</v>
      </c>
    </row>
    <row r="289" spans="1:3" ht="15.5" x14ac:dyDescent="0.35">
      <c r="A289" s="240" t="s">
        <v>686</v>
      </c>
      <c r="B289" s="241" t="s">
        <v>687</v>
      </c>
      <c r="C289" s="241">
        <v>8</v>
      </c>
    </row>
    <row r="290" spans="1:3" ht="15.5" x14ac:dyDescent="0.35">
      <c r="A290" s="240" t="s">
        <v>688</v>
      </c>
      <c r="B290" s="241" t="s">
        <v>689</v>
      </c>
      <c r="C290" s="241">
        <v>6</v>
      </c>
    </row>
    <row r="291" spans="1:3" ht="15.5" x14ac:dyDescent="0.35">
      <c r="A291" s="240" t="s">
        <v>690</v>
      </c>
      <c r="B291" s="241" t="s">
        <v>691</v>
      </c>
      <c r="C291" s="241">
        <v>6</v>
      </c>
    </row>
    <row r="292" spans="1:3" ht="15.5" x14ac:dyDescent="0.35">
      <c r="A292" s="240" t="s">
        <v>692</v>
      </c>
      <c r="B292" s="241" t="s">
        <v>693</v>
      </c>
      <c r="C292" s="241">
        <v>6</v>
      </c>
    </row>
    <row r="293" spans="1:3" ht="15.5" x14ac:dyDescent="0.35">
      <c r="A293" s="240" t="s">
        <v>694</v>
      </c>
      <c r="B293" s="241" t="s">
        <v>695</v>
      </c>
      <c r="C293" s="241">
        <v>4</v>
      </c>
    </row>
    <row r="294" spans="1:3" ht="31" x14ac:dyDescent="0.35">
      <c r="A294" s="240" t="s">
        <v>713</v>
      </c>
      <c r="B294" s="241" t="s">
        <v>714</v>
      </c>
      <c r="C294" s="241">
        <v>8</v>
      </c>
    </row>
    <row r="295" spans="1:3" ht="15.5" x14ac:dyDescent="0.35">
      <c r="A295" s="240" t="s">
        <v>696</v>
      </c>
      <c r="B295" s="241" t="s">
        <v>201</v>
      </c>
      <c r="C295" s="241">
        <v>2</v>
      </c>
    </row>
    <row r="296" spans="1:3" ht="31" x14ac:dyDescent="0.35">
      <c r="A296" s="240" t="s">
        <v>715</v>
      </c>
      <c r="B296" s="241" t="s">
        <v>716</v>
      </c>
      <c r="C296" s="241">
        <v>7</v>
      </c>
    </row>
    <row r="297" spans="1:3" ht="15.5" x14ac:dyDescent="0.35">
      <c r="A297" s="240" t="s">
        <v>717</v>
      </c>
      <c r="B297" s="241" t="s">
        <v>718</v>
      </c>
      <c r="C297" s="241">
        <v>6</v>
      </c>
    </row>
    <row r="298" spans="1:3" ht="31" x14ac:dyDescent="0.35">
      <c r="A298" s="240" t="s">
        <v>719</v>
      </c>
      <c r="B298" s="241" t="s">
        <v>720</v>
      </c>
      <c r="C298" s="241">
        <v>4</v>
      </c>
    </row>
    <row r="299" spans="1:3" ht="15.5" x14ac:dyDescent="0.35">
      <c r="A299" s="240" t="s">
        <v>721</v>
      </c>
      <c r="B299" s="241" t="s">
        <v>722</v>
      </c>
      <c r="C299" s="241">
        <v>4</v>
      </c>
    </row>
    <row r="300" spans="1:3" ht="15.5" x14ac:dyDescent="0.35">
      <c r="A300" s="240" t="s">
        <v>723</v>
      </c>
      <c r="B300" s="241" t="s">
        <v>724</v>
      </c>
      <c r="C300" s="241">
        <v>5</v>
      </c>
    </row>
    <row r="301" spans="1:3" ht="15.5" x14ac:dyDescent="0.35">
      <c r="A301" s="240" t="s">
        <v>725</v>
      </c>
      <c r="B301" s="241" t="s">
        <v>726</v>
      </c>
      <c r="C301" s="241">
        <v>1</v>
      </c>
    </row>
    <row r="302" spans="1:3" ht="15.5" x14ac:dyDescent="0.35">
      <c r="A302" s="240" t="s">
        <v>727</v>
      </c>
      <c r="B302" s="241" t="s">
        <v>728</v>
      </c>
      <c r="C302" s="241">
        <v>4</v>
      </c>
    </row>
    <row r="303" spans="1:3" ht="15.5" x14ac:dyDescent="0.35">
      <c r="A303" s="240" t="s">
        <v>729</v>
      </c>
      <c r="B303" s="241" t="s">
        <v>730</v>
      </c>
      <c r="C303" s="241">
        <v>7</v>
      </c>
    </row>
    <row r="304" spans="1:3" ht="15.5" x14ac:dyDescent="0.35">
      <c r="A304" s="240" t="s">
        <v>697</v>
      </c>
      <c r="B304" s="241" t="s">
        <v>698</v>
      </c>
      <c r="C304" s="241">
        <v>2</v>
      </c>
    </row>
    <row r="305" spans="1:3" ht="15.5" x14ac:dyDescent="0.35">
      <c r="A305" s="240" t="s">
        <v>699</v>
      </c>
      <c r="B305" s="241" t="s">
        <v>700</v>
      </c>
      <c r="C305" s="241">
        <v>5</v>
      </c>
    </row>
    <row r="306" spans="1:3" ht="15.5" x14ac:dyDescent="0.35">
      <c r="A306" s="240" t="s">
        <v>701</v>
      </c>
      <c r="B306" s="241" t="s">
        <v>702</v>
      </c>
      <c r="C306" s="241">
        <v>5</v>
      </c>
    </row>
    <row r="307" spans="1:3" ht="15.5" x14ac:dyDescent="0.35">
      <c r="A307" s="240" t="s">
        <v>703</v>
      </c>
      <c r="B307" s="241" t="s">
        <v>704</v>
      </c>
      <c r="C307" s="241">
        <v>4</v>
      </c>
    </row>
    <row r="308" spans="1:3" ht="31" x14ac:dyDescent="0.35">
      <c r="A308" s="240" t="s">
        <v>705</v>
      </c>
      <c r="B308" s="241" t="s">
        <v>706</v>
      </c>
      <c r="C308" s="241">
        <v>4</v>
      </c>
    </row>
    <row r="309" spans="1:3" ht="15.5" x14ac:dyDescent="0.35">
      <c r="A309" s="240" t="s">
        <v>707</v>
      </c>
      <c r="B309" s="241" t="s">
        <v>708</v>
      </c>
      <c r="C309" s="241">
        <v>8</v>
      </c>
    </row>
    <row r="310" spans="1:3" ht="31" x14ac:dyDescent="0.35">
      <c r="A310" s="240" t="s">
        <v>709</v>
      </c>
      <c r="B310" s="241" t="s">
        <v>710</v>
      </c>
      <c r="C310" s="241">
        <v>7</v>
      </c>
    </row>
    <row r="311" spans="1:3" ht="31" x14ac:dyDescent="0.35">
      <c r="A311" s="240" t="s">
        <v>711</v>
      </c>
      <c r="B311" s="241" t="s">
        <v>712</v>
      </c>
      <c r="C311" s="241">
        <v>6</v>
      </c>
    </row>
    <row r="312" spans="1:3" ht="15.5" x14ac:dyDescent="0.35">
      <c r="A312" s="240" t="s">
        <v>731</v>
      </c>
      <c r="B312" s="241" t="s">
        <v>732</v>
      </c>
      <c r="C312" s="241">
        <v>6</v>
      </c>
    </row>
    <row r="313" spans="1:3" ht="15.5" x14ac:dyDescent="0.35">
      <c r="A313" s="240" t="s">
        <v>749</v>
      </c>
      <c r="B313" s="241" t="s">
        <v>750</v>
      </c>
      <c r="C313" s="241">
        <v>5</v>
      </c>
    </row>
    <row r="314" spans="1:3" ht="15.5" x14ac:dyDescent="0.35">
      <c r="A314" s="240" t="s">
        <v>155</v>
      </c>
      <c r="B314" s="241" t="s">
        <v>201</v>
      </c>
      <c r="C314" s="241">
        <v>2</v>
      </c>
    </row>
    <row r="315" spans="1:3" ht="15.5" x14ac:dyDescent="0.35">
      <c r="A315" s="240" t="s">
        <v>751</v>
      </c>
      <c r="B315" s="241" t="s">
        <v>752</v>
      </c>
      <c r="C315" s="241">
        <v>1</v>
      </c>
    </row>
    <row r="316" spans="1:3" ht="15.5" x14ac:dyDescent="0.35">
      <c r="A316" s="240" t="s">
        <v>753</v>
      </c>
      <c r="B316" s="241" t="s">
        <v>754</v>
      </c>
      <c r="C316" s="241">
        <v>4</v>
      </c>
    </row>
    <row r="317" spans="1:3" ht="15.5" x14ac:dyDescent="0.35">
      <c r="A317" s="240" t="s">
        <v>755</v>
      </c>
      <c r="B317" s="241" t="s">
        <v>756</v>
      </c>
      <c r="C317" s="241">
        <v>5</v>
      </c>
    </row>
    <row r="318" spans="1:3" ht="15.5" x14ac:dyDescent="0.35">
      <c r="A318" s="240" t="s">
        <v>757</v>
      </c>
      <c r="B318" s="241" t="s">
        <v>758</v>
      </c>
      <c r="C318" s="241">
        <v>3</v>
      </c>
    </row>
    <row r="319" spans="1:3" ht="15.5" x14ac:dyDescent="0.35">
      <c r="A319" s="240" t="s">
        <v>139</v>
      </c>
      <c r="B319" s="241" t="s">
        <v>759</v>
      </c>
      <c r="C319" s="241">
        <v>6</v>
      </c>
    </row>
    <row r="320" spans="1:3" ht="15.5" x14ac:dyDescent="0.35">
      <c r="A320" s="240" t="s">
        <v>760</v>
      </c>
      <c r="B320" s="241" t="s">
        <v>761</v>
      </c>
      <c r="C320" s="241">
        <v>4</v>
      </c>
    </row>
    <row r="321" spans="1:3" ht="15.5" x14ac:dyDescent="0.35">
      <c r="A321" s="240" t="s">
        <v>762</v>
      </c>
      <c r="B321" s="241" t="s">
        <v>763</v>
      </c>
      <c r="C321" s="241">
        <v>5</v>
      </c>
    </row>
    <row r="322" spans="1:3" ht="15.5" x14ac:dyDescent="0.35">
      <c r="A322" s="240" t="s">
        <v>764</v>
      </c>
      <c r="B322" s="241" t="s">
        <v>765</v>
      </c>
      <c r="C322" s="241">
        <v>4</v>
      </c>
    </row>
    <row r="323" spans="1:3" ht="15.5" x14ac:dyDescent="0.35">
      <c r="A323" s="240" t="s">
        <v>766</v>
      </c>
      <c r="B323" s="241" t="s">
        <v>767</v>
      </c>
      <c r="C323" s="241">
        <v>6</v>
      </c>
    </row>
    <row r="324" spans="1:3" ht="15.5" x14ac:dyDescent="0.35">
      <c r="A324" s="240" t="s">
        <v>733</v>
      </c>
      <c r="B324" s="241" t="s">
        <v>734</v>
      </c>
      <c r="C324" s="241">
        <v>5</v>
      </c>
    </row>
    <row r="325" spans="1:3" ht="15.5" x14ac:dyDescent="0.35">
      <c r="A325" s="240" t="s">
        <v>768</v>
      </c>
      <c r="B325" s="241" t="s">
        <v>769</v>
      </c>
      <c r="C325" s="241">
        <v>6</v>
      </c>
    </row>
    <row r="326" spans="1:3" ht="15.5" x14ac:dyDescent="0.35">
      <c r="A326" s="240" t="s">
        <v>162</v>
      </c>
      <c r="B326" s="241" t="s">
        <v>770</v>
      </c>
      <c r="C326" s="241">
        <v>4</v>
      </c>
    </row>
    <row r="327" spans="1:3" ht="15.5" x14ac:dyDescent="0.35">
      <c r="A327" s="240" t="s">
        <v>771</v>
      </c>
      <c r="B327" s="241" t="s">
        <v>772</v>
      </c>
      <c r="C327" s="241">
        <v>6</v>
      </c>
    </row>
    <row r="328" spans="1:3" ht="15.5" x14ac:dyDescent="0.35">
      <c r="A328" s="240" t="s">
        <v>773</v>
      </c>
      <c r="B328" s="241" t="s">
        <v>774</v>
      </c>
      <c r="C328" s="241">
        <v>3</v>
      </c>
    </row>
    <row r="329" spans="1:3" ht="15.5" x14ac:dyDescent="0.35">
      <c r="A329" s="240" t="s">
        <v>775</v>
      </c>
      <c r="B329" s="241" t="s">
        <v>776</v>
      </c>
      <c r="C329" s="241">
        <v>5</v>
      </c>
    </row>
    <row r="330" spans="1:3" ht="15.5" x14ac:dyDescent="0.35">
      <c r="A330" s="240" t="s">
        <v>163</v>
      </c>
      <c r="B330" s="241" t="s">
        <v>777</v>
      </c>
      <c r="C330" s="241">
        <v>4</v>
      </c>
    </row>
    <row r="331" spans="1:3" ht="15.5" x14ac:dyDescent="0.35">
      <c r="A331" s="240" t="s">
        <v>778</v>
      </c>
      <c r="B331" s="241" t="s">
        <v>779</v>
      </c>
      <c r="C331" s="241">
        <v>3</v>
      </c>
    </row>
    <row r="332" spans="1:3" ht="15.5" x14ac:dyDescent="0.35">
      <c r="A332" s="240" t="s">
        <v>780</v>
      </c>
      <c r="B332" s="241" t="s">
        <v>781</v>
      </c>
      <c r="C332" s="241">
        <v>4</v>
      </c>
    </row>
    <row r="333" spans="1:3" ht="15.5" x14ac:dyDescent="0.35">
      <c r="A333" s="240" t="s">
        <v>782</v>
      </c>
      <c r="B333" s="241" t="s">
        <v>783</v>
      </c>
      <c r="C333" s="241">
        <v>5</v>
      </c>
    </row>
    <row r="334" spans="1:3" ht="15.5" x14ac:dyDescent="0.35">
      <c r="A334" s="240" t="s">
        <v>784</v>
      </c>
      <c r="B334" s="241" t="s">
        <v>785</v>
      </c>
      <c r="C334" s="241">
        <v>4</v>
      </c>
    </row>
    <row r="335" spans="1:3" ht="15.5" x14ac:dyDescent="0.35">
      <c r="A335" s="240" t="s">
        <v>735</v>
      </c>
      <c r="B335" s="241" t="s">
        <v>736</v>
      </c>
      <c r="C335" s="241">
        <v>5</v>
      </c>
    </row>
    <row r="336" spans="1:3" ht="15.5" x14ac:dyDescent="0.35">
      <c r="A336" s="240" t="s">
        <v>786</v>
      </c>
      <c r="B336" s="241" t="s">
        <v>787</v>
      </c>
      <c r="C336" s="241">
        <v>5</v>
      </c>
    </row>
    <row r="337" spans="1:3" ht="15.5" x14ac:dyDescent="0.35">
      <c r="A337" s="240" t="s">
        <v>788</v>
      </c>
      <c r="B337" s="241" t="s">
        <v>789</v>
      </c>
      <c r="C337" s="241">
        <v>4</v>
      </c>
    </row>
    <row r="338" spans="1:3" ht="15.5" x14ac:dyDescent="0.35">
      <c r="A338" s="240" t="s">
        <v>790</v>
      </c>
      <c r="B338" s="241" t="s">
        <v>791</v>
      </c>
      <c r="C338" s="241">
        <v>4</v>
      </c>
    </row>
    <row r="339" spans="1:3" ht="15.5" x14ac:dyDescent="0.35">
      <c r="A339" s="240" t="s">
        <v>792</v>
      </c>
      <c r="B339" s="241" t="s">
        <v>793</v>
      </c>
      <c r="C339" s="241">
        <v>5</v>
      </c>
    </row>
    <row r="340" spans="1:3" ht="31" x14ac:dyDescent="0.35">
      <c r="A340" s="240" t="s">
        <v>794</v>
      </c>
      <c r="B340" s="241" t="s">
        <v>795</v>
      </c>
      <c r="C340" s="241">
        <v>6</v>
      </c>
    </row>
    <row r="341" spans="1:3" ht="15.5" x14ac:dyDescent="0.35">
      <c r="A341" s="240" t="s">
        <v>796</v>
      </c>
      <c r="B341" s="241" t="s">
        <v>797</v>
      </c>
      <c r="C341" s="241">
        <v>5</v>
      </c>
    </row>
    <row r="342" spans="1:3" ht="15.5" x14ac:dyDescent="0.35">
      <c r="A342" s="240" t="s">
        <v>154</v>
      </c>
      <c r="B342" s="241" t="s">
        <v>798</v>
      </c>
      <c r="C342" s="241">
        <v>5</v>
      </c>
    </row>
    <row r="343" spans="1:3" ht="15.5" x14ac:dyDescent="0.35">
      <c r="A343" s="240" t="s">
        <v>799</v>
      </c>
      <c r="B343" s="241" t="s">
        <v>800</v>
      </c>
      <c r="C343" s="241">
        <v>6</v>
      </c>
    </row>
    <row r="344" spans="1:3" ht="15.5" x14ac:dyDescent="0.35">
      <c r="A344" s="240" t="s">
        <v>801</v>
      </c>
      <c r="B344" s="241" t="s">
        <v>802</v>
      </c>
      <c r="C344" s="241">
        <v>5</v>
      </c>
    </row>
    <row r="345" spans="1:3" ht="15.5" x14ac:dyDescent="0.35">
      <c r="A345" s="240" t="s">
        <v>803</v>
      </c>
      <c r="B345" s="241" t="s">
        <v>804</v>
      </c>
      <c r="C345" s="241">
        <v>5</v>
      </c>
    </row>
    <row r="346" spans="1:3" ht="15.5" x14ac:dyDescent="0.35">
      <c r="A346" s="240" t="s">
        <v>737</v>
      </c>
      <c r="B346" s="241" t="s">
        <v>738</v>
      </c>
      <c r="C346" s="241">
        <v>3</v>
      </c>
    </row>
    <row r="347" spans="1:3" ht="15.5" x14ac:dyDescent="0.35">
      <c r="A347" s="240" t="s">
        <v>805</v>
      </c>
      <c r="B347" s="241" t="s">
        <v>806</v>
      </c>
      <c r="C347" s="241">
        <v>6</v>
      </c>
    </row>
    <row r="348" spans="1:3" ht="15.5" x14ac:dyDescent="0.35">
      <c r="A348" s="240" t="s">
        <v>807</v>
      </c>
      <c r="B348" s="241" t="s">
        <v>808</v>
      </c>
      <c r="C348" s="241">
        <v>6</v>
      </c>
    </row>
    <row r="349" spans="1:3" ht="15.5" x14ac:dyDescent="0.35">
      <c r="A349" s="240" t="s">
        <v>111</v>
      </c>
      <c r="B349" s="241" t="s">
        <v>809</v>
      </c>
      <c r="C349" s="241">
        <v>6</v>
      </c>
    </row>
    <row r="350" spans="1:3" ht="15.5" x14ac:dyDescent="0.35">
      <c r="A350" s="240" t="s">
        <v>810</v>
      </c>
      <c r="B350" s="241" t="s">
        <v>811</v>
      </c>
      <c r="C350" s="241">
        <v>6</v>
      </c>
    </row>
    <row r="351" spans="1:3" ht="15.5" x14ac:dyDescent="0.35">
      <c r="A351" s="240" t="s">
        <v>812</v>
      </c>
      <c r="B351" s="241" t="s">
        <v>813</v>
      </c>
      <c r="C351" s="241">
        <v>6</v>
      </c>
    </row>
    <row r="352" spans="1:3" ht="15.5" x14ac:dyDescent="0.35">
      <c r="A352" s="240" t="s">
        <v>814</v>
      </c>
      <c r="B352" s="241" t="s">
        <v>815</v>
      </c>
      <c r="C352" s="241">
        <v>5</v>
      </c>
    </row>
    <row r="353" spans="1:3" ht="15.5" x14ac:dyDescent="0.35">
      <c r="A353" s="240" t="s">
        <v>739</v>
      </c>
      <c r="B353" s="241" t="s">
        <v>740</v>
      </c>
      <c r="C353" s="241">
        <v>6</v>
      </c>
    </row>
    <row r="354" spans="1:3" ht="15.5" x14ac:dyDescent="0.35">
      <c r="A354" s="240" t="s">
        <v>741</v>
      </c>
      <c r="B354" s="241" t="s">
        <v>742</v>
      </c>
      <c r="C354" s="241">
        <v>5</v>
      </c>
    </row>
    <row r="355" spans="1:3" ht="15.5" x14ac:dyDescent="0.35">
      <c r="A355" s="240" t="s">
        <v>743</v>
      </c>
      <c r="B355" s="241" t="s">
        <v>744</v>
      </c>
      <c r="C355" s="241">
        <v>5</v>
      </c>
    </row>
    <row r="356" spans="1:3" ht="15.5" x14ac:dyDescent="0.35">
      <c r="A356" s="240" t="s">
        <v>745</v>
      </c>
      <c r="B356" s="241" t="s">
        <v>746</v>
      </c>
      <c r="C356" s="241">
        <v>6</v>
      </c>
    </row>
    <row r="357" spans="1:3" ht="15.5" x14ac:dyDescent="0.35">
      <c r="A357" s="240" t="s">
        <v>747</v>
      </c>
      <c r="B357" s="241" t="s">
        <v>748</v>
      </c>
      <c r="C357" s="241">
        <v>5</v>
      </c>
    </row>
    <row r="358" spans="1:3" ht="15.5" x14ac:dyDescent="0.35">
      <c r="A358" s="240" t="s">
        <v>816</v>
      </c>
      <c r="B358" s="241" t="s">
        <v>817</v>
      </c>
      <c r="C358" s="241">
        <v>6</v>
      </c>
    </row>
    <row r="359" spans="1:3" ht="15.5" x14ac:dyDescent="0.35">
      <c r="A359" s="240" t="s">
        <v>832</v>
      </c>
      <c r="B359" s="241" t="s">
        <v>833</v>
      </c>
      <c r="C359" s="241">
        <v>3</v>
      </c>
    </row>
    <row r="360" spans="1:3" ht="15.5" x14ac:dyDescent="0.35">
      <c r="A360" s="240" t="s">
        <v>834</v>
      </c>
      <c r="B360" s="241" t="s">
        <v>201</v>
      </c>
      <c r="C360" s="241">
        <v>2</v>
      </c>
    </row>
    <row r="361" spans="1:3" ht="15.5" x14ac:dyDescent="0.35">
      <c r="A361" s="240" t="s">
        <v>151</v>
      </c>
      <c r="B361" s="241" t="s">
        <v>835</v>
      </c>
      <c r="C361" s="241">
        <v>7</v>
      </c>
    </row>
    <row r="362" spans="1:3" ht="15.5" x14ac:dyDescent="0.35">
      <c r="A362" s="240" t="s">
        <v>836</v>
      </c>
      <c r="B362" s="241" t="s">
        <v>837</v>
      </c>
      <c r="C362" s="241">
        <v>6</v>
      </c>
    </row>
    <row r="363" spans="1:3" ht="15.5" x14ac:dyDescent="0.35">
      <c r="A363" s="240" t="s">
        <v>838</v>
      </c>
      <c r="B363" s="241" t="s">
        <v>839</v>
      </c>
      <c r="C363" s="241">
        <v>7</v>
      </c>
    </row>
    <row r="364" spans="1:3" ht="15.5" x14ac:dyDescent="0.35">
      <c r="A364" s="240" t="s">
        <v>840</v>
      </c>
      <c r="B364" s="241" t="s">
        <v>841</v>
      </c>
      <c r="C364" s="241">
        <v>5</v>
      </c>
    </row>
    <row r="365" spans="1:3" ht="15.5" x14ac:dyDescent="0.35">
      <c r="A365" s="240" t="s">
        <v>842</v>
      </c>
      <c r="B365" s="241" t="s">
        <v>843</v>
      </c>
      <c r="C365" s="241">
        <v>5</v>
      </c>
    </row>
    <row r="366" spans="1:3" ht="15.5" x14ac:dyDescent="0.35">
      <c r="A366" s="240" t="s">
        <v>844</v>
      </c>
      <c r="B366" s="241" t="s">
        <v>845</v>
      </c>
      <c r="C366" s="241">
        <v>6</v>
      </c>
    </row>
    <row r="367" spans="1:3" ht="15.5" x14ac:dyDescent="0.35">
      <c r="A367" s="240" t="s">
        <v>846</v>
      </c>
      <c r="B367" s="241" t="s">
        <v>847</v>
      </c>
      <c r="C367" s="241">
        <v>5</v>
      </c>
    </row>
    <row r="368" spans="1:3" ht="15.5" x14ac:dyDescent="0.35">
      <c r="A368" s="240" t="s">
        <v>848</v>
      </c>
      <c r="B368" s="241" t="s">
        <v>849</v>
      </c>
      <c r="C368" s="241">
        <v>4</v>
      </c>
    </row>
    <row r="369" spans="1:3" ht="15.5" x14ac:dyDescent="0.35">
      <c r="A369" s="240" t="s">
        <v>850</v>
      </c>
      <c r="B369" s="241" t="s">
        <v>851</v>
      </c>
      <c r="C369" s="241">
        <v>2</v>
      </c>
    </row>
    <row r="370" spans="1:3" ht="15.5" x14ac:dyDescent="0.35">
      <c r="A370" s="240" t="s">
        <v>137</v>
      </c>
      <c r="B370" s="241" t="s">
        <v>818</v>
      </c>
      <c r="C370" s="241">
        <v>5</v>
      </c>
    </row>
    <row r="371" spans="1:3" ht="15.5" x14ac:dyDescent="0.35">
      <c r="A371" s="240" t="s">
        <v>852</v>
      </c>
      <c r="B371" s="241" t="s">
        <v>853</v>
      </c>
      <c r="C371" s="241">
        <v>4</v>
      </c>
    </row>
    <row r="372" spans="1:3" ht="15.5" x14ac:dyDescent="0.35">
      <c r="A372" s="240" t="s">
        <v>854</v>
      </c>
      <c r="B372" s="241" t="s">
        <v>855</v>
      </c>
      <c r="C372" s="241">
        <v>4</v>
      </c>
    </row>
    <row r="373" spans="1:3" ht="15.5" x14ac:dyDescent="0.35">
      <c r="A373" s="240" t="s">
        <v>856</v>
      </c>
      <c r="B373" s="241" t="s">
        <v>857</v>
      </c>
      <c r="C373" s="241">
        <v>5</v>
      </c>
    </row>
    <row r="374" spans="1:3" ht="15.5" x14ac:dyDescent="0.35">
      <c r="A374" s="240" t="s">
        <v>858</v>
      </c>
      <c r="B374" s="241" t="s">
        <v>859</v>
      </c>
      <c r="C374" s="241">
        <v>2</v>
      </c>
    </row>
    <row r="375" spans="1:3" ht="15.5" x14ac:dyDescent="0.35">
      <c r="A375" s="240" t="s">
        <v>860</v>
      </c>
      <c r="B375" s="241" t="s">
        <v>861</v>
      </c>
      <c r="C375" s="241">
        <v>4</v>
      </c>
    </row>
    <row r="376" spans="1:3" ht="15.5" x14ac:dyDescent="0.35">
      <c r="A376" s="240" t="s">
        <v>862</v>
      </c>
      <c r="B376" s="241" t="s">
        <v>863</v>
      </c>
      <c r="C376" s="241">
        <v>4</v>
      </c>
    </row>
    <row r="377" spans="1:3" ht="15.5" x14ac:dyDescent="0.35">
      <c r="A377" s="240" t="s">
        <v>864</v>
      </c>
      <c r="B377" s="241" t="s">
        <v>865</v>
      </c>
      <c r="C377" s="241">
        <v>5</v>
      </c>
    </row>
    <row r="378" spans="1:3" ht="15.5" x14ac:dyDescent="0.35">
      <c r="A378" s="240" t="s">
        <v>866</v>
      </c>
      <c r="B378" s="241" t="s">
        <v>867</v>
      </c>
      <c r="C378" s="241">
        <v>8</v>
      </c>
    </row>
    <row r="379" spans="1:3" ht="15.5" x14ac:dyDescent="0.35">
      <c r="A379" s="240" t="s">
        <v>868</v>
      </c>
      <c r="B379" s="241" t="s">
        <v>869</v>
      </c>
      <c r="C379" s="241">
        <v>3</v>
      </c>
    </row>
    <row r="380" spans="1:3" ht="15.5" x14ac:dyDescent="0.35">
      <c r="A380" s="240" t="s">
        <v>870</v>
      </c>
      <c r="B380" s="241" t="s">
        <v>871</v>
      </c>
      <c r="C380" s="241">
        <v>4</v>
      </c>
    </row>
    <row r="381" spans="1:3" ht="15.5" x14ac:dyDescent="0.35">
      <c r="A381" s="240" t="s">
        <v>819</v>
      </c>
      <c r="B381" s="241" t="s">
        <v>820</v>
      </c>
      <c r="C381" s="241">
        <v>6</v>
      </c>
    </row>
    <row r="382" spans="1:3" ht="15.5" x14ac:dyDescent="0.35">
      <c r="A382" s="240" t="s">
        <v>872</v>
      </c>
      <c r="B382" s="241" t="s">
        <v>873</v>
      </c>
      <c r="C382" s="241">
        <v>4</v>
      </c>
    </row>
    <row r="383" spans="1:3" ht="31" x14ac:dyDescent="0.35">
      <c r="A383" s="240" t="s">
        <v>874</v>
      </c>
      <c r="B383" s="241" t="s">
        <v>875</v>
      </c>
      <c r="C383" s="241">
        <v>4</v>
      </c>
    </row>
    <row r="384" spans="1:3" ht="15.5" x14ac:dyDescent="0.35">
      <c r="A384" s="240" t="s">
        <v>876</v>
      </c>
      <c r="B384" s="241" t="s">
        <v>877</v>
      </c>
      <c r="C384" s="241">
        <v>5</v>
      </c>
    </row>
    <row r="385" spans="1:3" ht="15.5" x14ac:dyDescent="0.35">
      <c r="A385" s="240" t="s">
        <v>143</v>
      </c>
      <c r="B385" s="241" t="s">
        <v>878</v>
      </c>
      <c r="C385" s="241">
        <v>5</v>
      </c>
    </row>
    <row r="386" spans="1:3" ht="15.5" x14ac:dyDescent="0.35">
      <c r="A386" s="240" t="s">
        <v>138</v>
      </c>
      <c r="B386" s="241" t="s">
        <v>879</v>
      </c>
      <c r="C386" s="241">
        <v>5</v>
      </c>
    </row>
    <row r="387" spans="1:3" ht="15.5" x14ac:dyDescent="0.35">
      <c r="A387" s="240" t="s">
        <v>880</v>
      </c>
      <c r="B387" s="241" t="s">
        <v>881</v>
      </c>
      <c r="C387" s="241">
        <v>4</v>
      </c>
    </row>
    <row r="388" spans="1:3" ht="15.5" x14ac:dyDescent="0.35">
      <c r="A388" s="240" t="s">
        <v>882</v>
      </c>
      <c r="B388" s="241" t="s">
        <v>883</v>
      </c>
      <c r="C388" s="241">
        <v>6</v>
      </c>
    </row>
    <row r="389" spans="1:3" ht="15.5" x14ac:dyDescent="0.35">
      <c r="A389" s="240" t="s">
        <v>3541</v>
      </c>
      <c r="B389" s="241" t="s">
        <v>3542</v>
      </c>
      <c r="C389" s="241">
        <v>5</v>
      </c>
    </row>
    <row r="390" spans="1:3" ht="15.5" x14ac:dyDescent="0.35">
      <c r="A390" s="240" t="s">
        <v>821</v>
      </c>
      <c r="B390" s="241" t="s">
        <v>822</v>
      </c>
      <c r="C390" s="241">
        <v>6</v>
      </c>
    </row>
    <row r="391" spans="1:3" ht="15.5" x14ac:dyDescent="0.35">
      <c r="A391" s="240" t="s">
        <v>136</v>
      </c>
      <c r="B391" s="241" t="s">
        <v>823</v>
      </c>
      <c r="C391" s="241">
        <v>4</v>
      </c>
    </row>
    <row r="392" spans="1:3" ht="15.5" x14ac:dyDescent="0.35">
      <c r="A392" s="240" t="s">
        <v>824</v>
      </c>
      <c r="B392" s="241" t="s">
        <v>825</v>
      </c>
      <c r="C392" s="241">
        <v>5</v>
      </c>
    </row>
    <row r="393" spans="1:3" ht="15.5" x14ac:dyDescent="0.35">
      <c r="A393" s="240" t="s">
        <v>826</v>
      </c>
      <c r="B393" s="241" t="s">
        <v>827</v>
      </c>
      <c r="C393" s="241">
        <v>4</v>
      </c>
    </row>
    <row r="394" spans="1:3" ht="15.5" x14ac:dyDescent="0.35">
      <c r="A394" s="240" t="s">
        <v>828</v>
      </c>
      <c r="B394" s="241" t="s">
        <v>829</v>
      </c>
      <c r="C394" s="241">
        <v>3</v>
      </c>
    </row>
    <row r="395" spans="1:3" ht="15.5" x14ac:dyDescent="0.35">
      <c r="A395" s="240" t="s">
        <v>830</v>
      </c>
      <c r="B395" s="241" t="s">
        <v>831</v>
      </c>
      <c r="C395" s="241">
        <v>2</v>
      </c>
    </row>
    <row r="396" spans="1:3" ht="15.5" x14ac:dyDescent="0.35">
      <c r="A396" s="240" t="s">
        <v>3543</v>
      </c>
      <c r="B396" s="241" t="s">
        <v>3544</v>
      </c>
      <c r="C396" s="241">
        <v>2</v>
      </c>
    </row>
    <row r="397" spans="1:3" ht="15.5" x14ac:dyDescent="0.35">
      <c r="A397" s="240" t="s">
        <v>3545</v>
      </c>
      <c r="B397" s="241" t="s">
        <v>201</v>
      </c>
      <c r="C397" s="241">
        <v>2</v>
      </c>
    </row>
    <row r="398" spans="1:3" ht="31" x14ac:dyDescent="0.35">
      <c r="A398" s="240" t="s">
        <v>3546</v>
      </c>
      <c r="B398" s="241" t="s">
        <v>3547</v>
      </c>
      <c r="C398" s="241">
        <v>3</v>
      </c>
    </row>
    <row r="399" spans="1:3" ht="15.5" x14ac:dyDescent="0.35">
      <c r="A399" s="240" t="s">
        <v>3548</v>
      </c>
      <c r="B399" s="241" t="s">
        <v>3549</v>
      </c>
      <c r="C399" s="241">
        <v>4</v>
      </c>
    </row>
    <row r="400" spans="1:3" ht="15.5" x14ac:dyDescent="0.35">
      <c r="A400" s="240" t="s">
        <v>903</v>
      </c>
      <c r="B400" s="241" t="s">
        <v>904</v>
      </c>
      <c r="C400" s="241">
        <v>1</v>
      </c>
    </row>
    <row r="401" spans="1:3" ht="15.5" x14ac:dyDescent="0.35">
      <c r="A401" s="240" t="s">
        <v>905</v>
      </c>
      <c r="B401" s="241" t="s">
        <v>906</v>
      </c>
      <c r="C401" s="241">
        <v>1</v>
      </c>
    </row>
    <row r="402" spans="1:3" ht="15.5" x14ac:dyDescent="0.35">
      <c r="A402" s="240" t="s">
        <v>907</v>
      </c>
      <c r="B402" s="241" t="s">
        <v>201</v>
      </c>
      <c r="C402" s="241">
        <v>2</v>
      </c>
    </row>
    <row r="403" spans="1:3" ht="15.5" x14ac:dyDescent="0.35">
      <c r="A403" s="240" t="s">
        <v>908</v>
      </c>
      <c r="B403" s="241" t="s">
        <v>909</v>
      </c>
      <c r="C403" s="241">
        <v>1</v>
      </c>
    </row>
    <row r="404" spans="1:3" ht="15.5" x14ac:dyDescent="0.35">
      <c r="A404" s="240" t="s">
        <v>910</v>
      </c>
      <c r="B404" s="241" t="s">
        <v>911</v>
      </c>
      <c r="C404" s="241">
        <v>1</v>
      </c>
    </row>
    <row r="405" spans="1:3" ht="15.5" x14ac:dyDescent="0.35">
      <c r="A405" s="240" t="s">
        <v>912</v>
      </c>
      <c r="B405" s="241" t="s">
        <v>913</v>
      </c>
      <c r="C405" s="241">
        <v>1</v>
      </c>
    </row>
    <row r="406" spans="1:3" ht="15.5" x14ac:dyDescent="0.35">
      <c r="A406" s="240" t="s">
        <v>914</v>
      </c>
      <c r="B406" s="241" t="s">
        <v>915</v>
      </c>
      <c r="C406" s="241">
        <v>1</v>
      </c>
    </row>
    <row r="407" spans="1:3" ht="15.5" x14ac:dyDescent="0.35">
      <c r="A407" s="240" t="s">
        <v>916</v>
      </c>
      <c r="B407" s="241" t="s">
        <v>917</v>
      </c>
      <c r="C407" s="241">
        <v>1</v>
      </c>
    </row>
    <row r="408" spans="1:3" ht="15.5" x14ac:dyDescent="0.35">
      <c r="A408" s="240" t="s">
        <v>918</v>
      </c>
      <c r="B408" s="241" t="s">
        <v>919</v>
      </c>
      <c r="C408" s="241">
        <v>1</v>
      </c>
    </row>
    <row r="409" spans="1:3" ht="15.5" x14ac:dyDescent="0.35">
      <c r="A409" s="240" t="s">
        <v>920</v>
      </c>
      <c r="B409" s="241" t="s">
        <v>921</v>
      </c>
      <c r="C409" s="241">
        <v>1</v>
      </c>
    </row>
    <row r="410" spans="1:3" ht="15.5" x14ac:dyDescent="0.35">
      <c r="A410" s="240" t="s">
        <v>922</v>
      </c>
      <c r="B410" s="241" t="s">
        <v>923</v>
      </c>
      <c r="C410" s="241">
        <v>1</v>
      </c>
    </row>
    <row r="411" spans="1:3" ht="15.5" x14ac:dyDescent="0.35">
      <c r="A411" s="240" t="s">
        <v>924</v>
      </c>
      <c r="B411" s="241" t="s">
        <v>925</v>
      </c>
      <c r="C411" s="241">
        <v>1</v>
      </c>
    </row>
    <row r="412" spans="1:3" ht="15.5" x14ac:dyDescent="0.35">
      <c r="A412" s="240" t="s">
        <v>926</v>
      </c>
      <c r="B412" s="241" t="s">
        <v>927</v>
      </c>
      <c r="C412" s="241">
        <v>1</v>
      </c>
    </row>
    <row r="413" spans="1:3" ht="15.5" x14ac:dyDescent="0.35">
      <c r="A413" s="240" t="s">
        <v>928</v>
      </c>
      <c r="B413" s="241" t="s">
        <v>929</v>
      </c>
      <c r="C413" s="241">
        <v>1</v>
      </c>
    </row>
    <row r="414" spans="1:3" ht="15.5" x14ac:dyDescent="0.35">
      <c r="A414" s="240" t="s">
        <v>930</v>
      </c>
      <c r="B414" s="241" t="s">
        <v>931</v>
      </c>
      <c r="C414" s="241">
        <v>1</v>
      </c>
    </row>
    <row r="415" spans="1:3" ht="15.5" x14ac:dyDescent="0.35">
      <c r="A415" s="240" t="s">
        <v>932</v>
      </c>
      <c r="B415" s="241" t="s">
        <v>933</v>
      </c>
      <c r="C415" s="241">
        <v>1</v>
      </c>
    </row>
    <row r="416" spans="1:3" ht="15.5" x14ac:dyDescent="0.35">
      <c r="A416" s="240" t="s">
        <v>934</v>
      </c>
      <c r="B416" s="241" t="s">
        <v>935</v>
      </c>
      <c r="C416" s="241">
        <v>1</v>
      </c>
    </row>
    <row r="417" spans="1:3" ht="15.5" x14ac:dyDescent="0.35">
      <c r="A417" s="240" t="s">
        <v>936</v>
      </c>
      <c r="B417" s="241" t="s">
        <v>937</v>
      </c>
      <c r="C417" s="241">
        <v>1</v>
      </c>
    </row>
    <row r="418" spans="1:3" ht="15.5" x14ac:dyDescent="0.35">
      <c r="A418" s="240" t="s">
        <v>938</v>
      </c>
      <c r="B418" s="241" t="s">
        <v>939</v>
      </c>
      <c r="C418" s="241">
        <v>1</v>
      </c>
    </row>
    <row r="419" spans="1:3" ht="15.5" x14ac:dyDescent="0.35">
      <c r="A419" s="240" t="s">
        <v>940</v>
      </c>
      <c r="B419" s="241" t="s">
        <v>941</v>
      </c>
      <c r="C419" s="241">
        <v>1</v>
      </c>
    </row>
    <row r="420" spans="1:3" ht="15.5" x14ac:dyDescent="0.35">
      <c r="A420" s="240" t="s">
        <v>942</v>
      </c>
      <c r="B420" s="241" t="s">
        <v>943</v>
      </c>
      <c r="C420" s="241">
        <v>1</v>
      </c>
    </row>
    <row r="421" spans="1:3" ht="15.5" x14ac:dyDescent="0.35">
      <c r="A421" s="240" t="s">
        <v>944</v>
      </c>
      <c r="B421" s="241" t="s">
        <v>945</v>
      </c>
      <c r="C421" s="241">
        <v>1</v>
      </c>
    </row>
    <row r="422" spans="1:3" ht="15.5" x14ac:dyDescent="0.35">
      <c r="A422" s="240" t="s">
        <v>946</v>
      </c>
      <c r="B422" s="241" t="s">
        <v>947</v>
      </c>
      <c r="C422" s="241">
        <v>1</v>
      </c>
    </row>
    <row r="423" spans="1:3" ht="15.5" x14ac:dyDescent="0.35">
      <c r="A423" s="240" t="s">
        <v>948</v>
      </c>
      <c r="B423" s="241" t="s">
        <v>949</v>
      </c>
      <c r="C423" s="241">
        <v>1</v>
      </c>
    </row>
    <row r="424" spans="1:3" ht="15.5" x14ac:dyDescent="0.35">
      <c r="A424" s="240" t="s">
        <v>950</v>
      </c>
      <c r="B424" s="241" t="s">
        <v>951</v>
      </c>
      <c r="C424" s="241">
        <v>1</v>
      </c>
    </row>
    <row r="425" spans="1:3" ht="15.5" x14ac:dyDescent="0.35">
      <c r="A425" s="240" t="s">
        <v>952</v>
      </c>
      <c r="B425" s="241" t="s">
        <v>953</v>
      </c>
      <c r="C425" s="241">
        <v>1</v>
      </c>
    </row>
    <row r="426" spans="1:3" ht="15.5" x14ac:dyDescent="0.35">
      <c r="A426" s="240" t="s">
        <v>954</v>
      </c>
      <c r="B426" s="241" t="s">
        <v>955</v>
      </c>
      <c r="C426" s="241">
        <v>1</v>
      </c>
    </row>
    <row r="427" spans="1:3" ht="15.5" x14ac:dyDescent="0.35">
      <c r="A427" s="240" t="s">
        <v>956</v>
      </c>
      <c r="B427" s="241" t="s">
        <v>957</v>
      </c>
      <c r="C427" s="241">
        <v>1</v>
      </c>
    </row>
    <row r="428" spans="1:3" ht="15.5" x14ac:dyDescent="0.35">
      <c r="A428" s="240" t="s">
        <v>958</v>
      </c>
      <c r="B428" s="241" t="s">
        <v>959</v>
      </c>
      <c r="C428" s="241">
        <v>1</v>
      </c>
    </row>
    <row r="429" spans="1:3" ht="15.5" x14ac:dyDescent="0.35">
      <c r="A429" s="240" t="s">
        <v>960</v>
      </c>
      <c r="B429" s="241" t="s">
        <v>961</v>
      </c>
      <c r="C429" s="241">
        <v>1</v>
      </c>
    </row>
    <row r="430" spans="1:3" ht="15.5" x14ac:dyDescent="0.35">
      <c r="A430" s="240" t="s">
        <v>962</v>
      </c>
      <c r="B430" s="241" t="s">
        <v>963</v>
      </c>
      <c r="C430" s="241">
        <v>1</v>
      </c>
    </row>
    <row r="431" spans="1:3" ht="15.5" x14ac:dyDescent="0.35">
      <c r="A431" s="240" t="s">
        <v>964</v>
      </c>
      <c r="B431" s="241" t="s">
        <v>965</v>
      </c>
      <c r="C431" s="241">
        <v>1</v>
      </c>
    </row>
    <row r="432" spans="1:3" ht="15.5" x14ac:dyDescent="0.35">
      <c r="A432" s="240" t="s">
        <v>966</v>
      </c>
      <c r="B432" s="241" t="s">
        <v>967</v>
      </c>
      <c r="C432" s="241">
        <v>1</v>
      </c>
    </row>
    <row r="433" spans="1:3" ht="15.5" x14ac:dyDescent="0.35">
      <c r="A433" s="240" t="s">
        <v>968</v>
      </c>
      <c r="B433" s="241" t="s">
        <v>969</v>
      </c>
      <c r="C433" s="241">
        <v>1</v>
      </c>
    </row>
    <row r="434" spans="1:3" ht="15.5" x14ac:dyDescent="0.35">
      <c r="A434" s="240" t="s">
        <v>970</v>
      </c>
      <c r="B434" s="241" t="s">
        <v>971</v>
      </c>
      <c r="C434" s="241">
        <v>1</v>
      </c>
    </row>
    <row r="435" spans="1:3" ht="15.5" x14ac:dyDescent="0.35">
      <c r="A435" s="240" t="s">
        <v>972</v>
      </c>
      <c r="B435" s="241" t="s">
        <v>973</v>
      </c>
      <c r="C435" s="241">
        <v>1</v>
      </c>
    </row>
    <row r="436" spans="1:3" ht="15.5" x14ac:dyDescent="0.35">
      <c r="A436" s="240" t="s">
        <v>974</v>
      </c>
      <c r="B436" s="241" t="s">
        <v>975</v>
      </c>
      <c r="C436" s="241">
        <v>1</v>
      </c>
    </row>
    <row r="437" spans="1:3" ht="15.5" x14ac:dyDescent="0.35">
      <c r="A437" s="240" t="s">
        <v>976</v>
      </c>
      <c r="B437" s="241" t="s">
        <v>977</v>
      </c>
      <c r="C437" s="241">
        <v>1</v>
      </c>
    </row>
    <row r="438" spans="1:3" ht="15.5" x14ac:dyDescent="0.35">
      <c r="A438" s="240" t="s">
        <v>978</v>
      </c>
      <c r="B438" s="241" t="s">
        <v>979</v>
      </c>
      <c r="C438" s="241">
        <v>1</v>
      </c>
    </row>
    <row r="439" spans="1:3" ht="15.5" x14ac:dyDescent="0.35">
      <c r="A439" s="240" t="s">
        <v>980</v>
      </c>
      <c r="B439" s="241" t="s">
        <v>967</v>
      </c>
      <c r="C439" s="241">
        <v>1</v>
      </c>
    </row>
    <row r="440" spans="1:3" ht="15.5" x14ac:dyDescent="0.35">
      <c r="A440" s="240" t="s">
        <v>981</v>
      </c>
      <c r="B440" s="241" t="s">
        <v>982</v>
      </c>
      <c r="C440" s="241">
        <v>1</v>
      </c>
    </row>
    <row r="441" spans="1:3" ht="15.5" x14ac:dyDescent="0.35">
      <c r="A441" s="240" t="s">
        <v>983</v>
      </c>
      <c r="B441" s="241" t="s">
        <v>984</v>
      </c>
      <c r="C441" s="241">
        <v>1</v>
      </c>
    </row>
    <row r="442" spans="1:3" ht="15.5" x14ac:dyDescent="0.35">
      <c r="A442" s="240" t="s">
        <v>985</v>
      </c>
      <c r="B442" s="241" t="s">
        <v>986</v>
      </c>
      <c r="C442" s="241">
        <v>1</v>
      </c>
    </row>
    <row r="443" spans="1:3" ht="15.5" x14ac:dyDescent="0.35">
      <c r="A443" s="240" t="s">
        <v>987</v>
      </c>
      <c r="B443" s="241" t="s">
        <v>988</v>
      </c>
      <c r="C443" s="241">
        <v>1</v>
      </c>
    </row>
    <row r="444" spans="1:3" ht="15.5" x14ac:dyDescent="0.35">
      <c r="A444" s="240" t="s">
        <v>989</v>
      </c>
      <c r="B444" s="241" t="s">
        <v>990</v>
      </c>
      <c r="C444" s="241">
        <v>1</v>
      </c>
    </row>
    <row r="445" spans="1:3" ht="15.5" x14ac:dyDescent="0.35">
      <c r="A445" s="240" t="s">
        <v>991</v>
      </c>
      <c r="B445" s="241" t="s">
        <v>992</v>
      </c>
      <c r="C445" s="241">
        <v>1</v>
      </c>
    </row>
    <row r="446" spans="1:3" ht="15.5" x14ac:dyDescent="0.35">
      <c r="A446" s="240" t="s">
        <v>1177</v>
      </c>
      <c r="B446" s="241" t="s">
        <v>1178</v>
      </c>
      <c r="C446" s="241">
        <v>1</v>
      </c>
    </row>
    <row r="447" spans="1:3" ht="15.5" x14ac:dyDescent="0.35">
      <c r="A447" s="240" t="s">
        <v>1179</v>
      </c>
      <c r="B447" s="241" t="s">
        <v>1180</v>
      </c>
      <c r="C447" s="241">
        <v>1</v>
      </c>
    </row>
    <row r="448" spans="1:3" ht="15.5" x14ac:dyDescent="0.35">
      <c r="A448" s="240" t="s">
        <v>1181</v>
      </c>
      <c r="B448" s="241" t="s">
        <v>1182</v>
      </c>
      <c r="C448" s="241">
        <v>1</v>
      </c>
    </row>
    <row r="449" spans="1:3" ht="15.5" x14ac:dyDescent="0.35">
      <c r="A449" s="240" t="s">
        <v>1183</v>
      </c>
      <c r="B449" s="241" t="s">
        <v>1184</v>
      </c>
      <c r="C449" s="241">
        <v>1</v>
      </c>
    </row>
    <row r="450" spans="1:3" ht="15.5" x14ac:dyDescent="0.35">
      <c r="A450" s="240" t="s">
        <v>1185</v>
      </c>
      <c r="B450" s="241" t="s">
        <v>1186</v>
      </c>
      <c r="C450" s="241">
        <v>1</v>
      </c>
    </row>
    <row r="451" spans="1:3" ht="15.5" x14ac:dyDescent="0.35">
      <c r="A451" s="240" t="s">
        <v>1187</v>
      </c>
      <c r="B451" s="241" t="s">
        <v>1188</v>
      </c>
      <c r="C451" s="241">
        <v>1</v>
      </c>
    </row>
    <row r="452" spans="1:3" ht="31" x14ac:dyDescent="0.35">
      <c r="A452" s="240" t="s">
        <v>1189</v>
      </c>
      <c r="B452" s="241" t="s">
        <v>1190</v>
      </c>
      <c r="C452" s="241">
        <v>1</v>
      </c>
    </row>
    <row r="453" spans="1:3" ht="31" x14ac:dyDescent="0.35">
      <c r="A453" s="240" t="s">
        <v>1191</v>
      </c>
      <c r="B453" s="241" t="s">
        <v>1192</v>
      </c>
      <c r="C453" s="241">
        <v>1</v>
      </c>
    </row>
    <row r="454" spans="1:3" ht="15.5" x14ac:dyDescent="0.35">
      <c r="A454" s="240" t="s">
        <v>1193</v>
      </c>
      <c r="B454" s="241" t="s">
        <v>1194</v>
      </c>
      <c r="C454" s="241">
        <v>1</v>
      </c>
    </row>
    <row r="455" spans="1:3" ht="15.5" x14ac:dyDescent="0.35">
      <c r="A455" s="240" t="s">
        <v>1195</v>
      </c>
      <c r="B455" s="241" t="s">
        <v>1196</v>
      </c>
      <c r="C455" s="241">
        <v>1</v>
      </c>
    </row>
    <row r="456" spans="1:3" ht="15.5" x14ac:dyDescent="0.35">
      <c r="A456" s="240" t="s">
        <v>993</v>
      </c>
      <c r="B456" s="241" t="s">
        <v>994</v>
      </c>
      <c r="C456" s="241">
        <v>1</v>
      </c>
    </row>
    <row r="457" spans="1:3" ht="15.5" x14ac:dyDescent="0.35">
      <c r="A457" s="240" t="s">
        <v>1197</v>
      </c>
      <c r="B457" s="241" t="s">
        <v>1198</v>
      </c>
      <c r="C457" s="241">
        <v>1</v>
      </c>
    </row>
    <row r="458" spans="1:3" ht="15.5" x14ac:dyDescent="0.35">
      <c r="A458" s="240" t="s">
        <v>1199</v>
      </c>
      <c r="B458" s="241" t="s">
        <v>1200</v>
      </c>
      <c r="C458" s="241">
        <v>1</v>
      </c>
    </row>
    <row r="459" spans="1:3" ht="15.5" x14ac:dyDescent="0.35">
      <c r="A459" s="240" t="s">
        <v>1201</v>
      </c>
      <c r="B459" s="241" t="s">
        <v>1202</v>
      </c>
      <c r="C459" s="241">
        <v>1</v>
      </c>
    </row>
    <row r="460" spans="1:3" ht="15.5" x14ac:dyDescent="0.35">
      <c r="A460" s="240" t="s">
        <v>1203</v>
      </c>
      <c r="B460" s="241" t="s">
        <v>1204</v>
      </c>
      <c r="C460" s="241">
        <v>1</v>
      </c>
    </row>
    <row r="461" spans="1:3" ht="15.5" x14ac:dyDescent="0.35">
      <c r="A461" s="240" t="s">
        <v>1205</v>
      </c>
      <c r="B461" s="241" t="s">
        <v>1206</v>
      </c>
      <c r="C461" s="241">
        <v>1</v>
      </c>
    </row>
    <row r="462" spans="1:3" ht="15.5" x14ac:dyDescent="0.35">
      <c r="A462" s="240" t="s">
        <v>1207</v>
      </c>
      <c r="B462" s="241" t="s">
        <v>1208</v>
      </c>
      <c r="C462" s="241">
        <v>1</v>
      </c>
    </row>
    <row r="463" spans="1:3" ht="15.5" x14ac:dyDescent="0.35">
      <c r="A463" s="240" t="s">
        <v>1209</v>
      </c>
      <c r="B463" s="241" t="s">
        <v>1210</v>
      </c>
      <c r="C463" s="241">
        <v>1</v>
      </c>
    </row>
    <row r="464" spans="1:3" ht="15.5" x14ac:dyDescent="0.35">
      <c r="A464" s="240" t="s">
        <v>1211</v>
      </c>
      <c r="B464" s="241" t="s">
        <v>1212</v>
      </c>
      <c r="C464" s="241">
        <v>1</v>
      </c>
    </row>
    <row r="465" spans="1:3" ht="15.5" x14ac:dyDescent="0.35">
      <c r="A465" s="240" t="s">
        <v>1213</v>
      </c>
      <c r="B465" s="241" t="s">
        <v>1214</v>
      </c>
      <c r="C465" s="241">
        <v>1</v>
      </c>
    </row>
    <row r="466" spans="1:3" ht="15.5" x14ac:dyDescent="0.35">
      <c r="A466" s="240" t="s">
        <v>1215</v>
      </c>
      <c r="B466" s="241" t="s">
        <v>1216</v>
      </c>
      <c r="C466" s="241">
        <v>1</v>
      </c>
    </row>
    <row r="467" spans="1:3" ht="15.5" x14ac:dyDescent="0.35">
      <c r="A467" s="240" t="s">
        <v>995</v>
      </c>
      <c r="B467" s="241" t="s">
        <v>996</v>
      </c>
      <c r="C467" s="241">
        <v>1</v>
      </c>
    </row>
    <row r="468" spans="1:3" ht="15.5" x14ac:dyDescent="0.35">
      <c r="A468" s="240" t="s">
        <v>1217</v>
      </c>
      <c r="B468" s="241" t="s">
        <v>1218</v>
      </c>
      <c r="C468" s="241">
        <v>1</v>
      </c>
    </row>
    <row r="469" spans="1:3" ht="15.5" x14ac:dyDescent="0.35">
      <c r="A469" s="240" t="s">
        <v>3550</v>
      </c>
      <c r="B469" s="241" t="s">
        <v>3551</v>
      </c>
      <c r="C469" s="241">
        <v>1</v>
      </c>
    </row>
    <row r="470" spans="1:3" ht="15.5" x14ac:dyDescent="0.35">
      <c r="A470" s="240" t="s">
        <v>3552</v>
      </c>
      <c r="B470" s="241" t="s">
        <v>3553</v>
      </c>
      <c r="C470" s="241">
        <v>1</v>
      </c>
    </row>
    <row r="471" spans="1:3" ht="15.5" x14ac:dyDescent="0.35">
      <c r="A471" s="240" t="s">
        <v>3554</v>
      </c>
      <c r="B471" s="241" t="s">
        <v>3555</v>
      </c>
      <c r="C471" s="241">
        <v>1</v>
      </c>
    </row>
    <row r="472" spans="1:3" ht="15.5" x14ac:dyDescent="0.35">
      <c r="A472" s="240" t="s">
        <v>3556</v>
      </c>
      <c r="B472" s="241" t="s">
        <v>3557</v>
      </c>
      <c r="C472" s="241">
        <v>1</v>
      </c>
    </row>
    <row r="473" spans="1:3" ht="15.5" x14ac:dyDescent="0.35">
      <c r="A473" s="240" t="s">
        <v>3558</v>
      </c>
      <c r="B473" s="241" t="s">
        <v>3559</v>
      </c>
      <c r="C473" s="241">
        <v>1</v>
      </c>
    </row>
    <row r="474" spans="1:3" ht="15.5" x14ac:dyDescent="0.35">
      <c r="A474" s="240" t="s">
        <v>3560</v>
      </c>
      <c r="B474" s="241" t="s">
        <v>3561</v>
      </c>
      <c r="C474" s="241">
        <v>1</v>
      </c>
    </row>
    <row r="475" spans="1:3" ht="15.5" x14ac:dyDescent="0.35">
      <c r="A475" s="240" t="s">
        <v>997</v>
      </c>
      <c r="B475" s="241" t="s">
        <v>998</v>
      </c>
      <c r="C475" s="241">
        <v>1</v>
      </c>
    </row>
    <row r="476" spans="1:3" ht="15.5" x14ac:dyDescent="0.35">
      <c r="A476" s="240" t="s">
        <v>999</v>
      </c>
      <c r="B476" s="241" t="s">
        <v>1000</v>
      </c>
      <c r="C476" s="241">
        <v>1</v>
      </c>
    </row>
    <row r="477" spans="1:3" ht="15.5" x14ac:dyDescent="0.35">
      <c r="A477" s="240" t="s">
        <v>1001</v>
      </c>
      <c r="B477" s="241" t="s">
        <v>1002</v>
      </c>
      <c r="C477" s="241">
        <v>1</v>
      </c>
    </row>
    <row r="478" spans="1:3" ht="15.5" x14ac:dyDescent="0.35">
      <c r="A478" s="240" t="s">
        <v>1003</v>
      </c>
      <c r="B478" s="241" t="s">
        <v>1004</v>
      </c>
      <c r="C478" s="241">
        <v>1</v>
      </c>
    </row>
    <row r="479" spans="1:3" ht="15.5" x14ac:dyDescent="0.35">
      <c r="A479" s="240" t="s">
        <v>1005</v>
      </c>
      <c r="B479" s="241" t="s">
        <v>1006</v>
      </c>
      <c r="C479" s="241">
        <v>1</v>
      </c>
    </row>
    <row r="480" spans="1:3" ht="15.5" x14ac:dyDescent="0.35">
      <c r="A480" s="240" t="s">
        <v>1007</v>
      </c>
      <c r="B480" s="241" t="s">
        <v>1008</v>
      </c>
      <c r="C480" s="241">
        <v>1</v>
      </c>
    </row>
    <row r="481" spans="1:3" ht="15.5" x14ac:dyDescent="0.35">
      <c r="A481" s="240" t="s">
        <v>1009</v>
      </c>
      <c r="B481" s="241" t="s">
        <v>1010</v>
      </c>
      <c r="C481" s="241">
        <v>1</v>
      </c>
    </row>
    <row r="482" spans="1:3" ht="15.5" x14ac:dyDescent="0.35">
      <c r="A482" s="240" t="s">
        <v>1011</v>
      </c>
      <c r="B482" s="241" t="s">
        <v>1012</v>
      </c>
      <c r="C482" s="241">
        <v>1</v>
      </c>
    </row>
    <row r="483" spans="1:3" ht="15.5" x14ac:dyDescent="0.35">
      <c r="A483" s="240" t="s">
        <v>1013</v>
      </c>
      <c r="B483" s="241" t="s">
        <v>1014</v>
      </c>
      <c r="C483" s="241">
        <v>1</v>
      </c>
    </row>
    <row r="484" spans="1:3" ht="15.5" x14ac:dyDescent="0.35">
      <c r="A484" s="240" t="s">
        <v>1015</v>
      </c>
      <c r="B484" s="241" t="s">
        <v>1016</v>
      </c>
      <c r="C484" s="241">
        <v>1</v>
      </c>
    </row>
    <row r="485" spans="1:3" ht="15.5" x14ac:dyDescent="0.35">
      <c r="A485" s="240" t="s">
        <v>1017</v>
      </c>
      <c r="B485" s="241" t="s">
        <v>1018</v>
      </c>
      <c r="C485" s="241">
        <v>1</v>
      </c>
    </row>
    <row r="486" spans="1:3" ht="15.5" x14ac:dyDescent="0.35">
      <c r="A486" s="240" t="s">
        <v>1019</v>
      </c>
      <c r="B486" s="241" t="s">
        <v>1020</v>
      </c>
      <c r="C486" s="241">
        <v>1</v>
      </c>
    </row>
    <row r="487" spans="1:3" ht="15.5" x14ac:dyDescent="0.35">
      <c r="A487" s="240" t="s">
        <v>1021</v>
      </c>
      <c r="B487" s="241" t="s">
        <v>1022</v>
      </c>
      <c r="C487" s="241">
        <v>1</v>
      </c>
    </row>
    <row r="488" spans="1:3" ht="15.5" x14ac:dyDescent="0.35">
      <c r="A488" s="240" t="s">
        <v>1023</v>
      </c>
      <c r="B488" s="241" t="s">
        <v>1024</v>
      </c>
      <c r="C488" s="241">
        <v>1</v>
      </c>
    </row>
    <row r="489" spans="1:3" ht="15.5" x14ac:dyDescent="0.35">
      <c r="A489" s="240" t="s">
        <v>1025</v>
      </c>
      <c r="B489" s="241" t="s">
        <v>1026</v>
      </c>
      <c r="C489" s="241">
        <v>1</v>
      </c>
    </row>
    <row r="490" spans="1:3" ht="15.5" x14ac:dyDescent="0.35">
      <c r="A490" s="240" t="s">
        <v>1027</v>
      </c>
      <c r="B490" s="241" t="s">
        <v>1028</v>
      </c>
      <c r="C490" s="241">
        <v>1</v>
      </c>
    </row>
    <row r="491" spans="1:3" ht="15.5" x14ac:dyDescent="0.35">
      <c r="A491" s="240" t="s">
        <v>1029</v>
      </c>
      <c r="B491" s="241" t="s">
        <v>1030</v>
      </c>
      <c r="C491" s="241">
        <v>1</v>
      </c>
    </row>
    <row r="492" spans="1:3" ht="15.5" x14ac:dyDescent="0.35">
      <c r="A492" s="240" t="s">
        <v>1031</v>
      </c>
      <c r="B492" s="241" t="s">
        <v>1032</v>
      </c>
      <c r="C492" s="241">
        <v>1</v>
      </c>
    </row>
    <row r="493" spans="1:3" ht="15.5" x14ac:dyDescent="0.35">
      <c r="A493" s="240" t="s">
        <v>1033</v>
      </c>
      <c r="B493" s="241" t="s">
        <v>1034</v>
      </c>
      <c r="C493" s="241">
        <v>1</v>
      </c>
    </row>
    <row r="494" spans="1:3" ht="15.5" x14ac:dyDescent="0.35">
      <c r="A494" s="240" t="s">
        <v>1035</v>
      </c>
      <c r="B494" s="241" t="s">
        <v>1036</v>
      </c>
      <c r="C494" s="241">
        <v>1</v>
      </c>
    </row>
    <row r="495" spans="1:3" ht="15.5" x14ac:dyDescent="0.35">
      <c r="A495" s="240" t="s">
        <v>1037</v>
      </c>
      <c r="B495" s="241" t="s">
        <v>1038</v>
      </c>
      <c r="C495" s="241">
        <v>1</v>
      </c>
    </row>
    <row r="496" spans="1:3" ht="15.5" x14ac:dyDescent="0.35">
      <c r="A496" s="240" t="s">
        <v>1039</v>
      </c>
      <c r="B496" s="241" t="s">
        <v>1040</v>
      </c>
      <c r="C496" s="241">
        <v>1</v>
      </c>
    </row>
    <row r="497" spans="1:3" ht="15.5" x14ac:dyDescent="0.35">
      <c r="A497" s="240" t="s">
        <v>1041</v>
      </c>
      <c r="B497" s="241" t="s">
        <v>1042</v>
      </c>
      <c r="C497" s="241">
        <v>1</v>
      </c>
    </row>
    <row r="498" spans="1:3" ht="15.5" x14ac:dyDescent="0.35">
      <c r="A498" s="240" t="s">
        <v>1043</v>
      </c>
      <c r="B498" s="241" t="s">
        <v>1044</v>
      </c>
      <c r="C498" s="241">
        <v>1</v>
      </c>
    </row>
    <row r="499" spans="1:3" ht="15.5" x14ac:dyDescent="0.35">
      <c r="A499" s="240" t="s">
        <v>1045</v>
      </c>
      <c r="B499" s="241" t="s">
        <v>1046</v>
      </c>
      <c r="C499" s="241">
        <v>1</v>
      </c>
    </row>
    <row r="500" spans="1:3" ht="15.5" x14ac:dyDescent="0.35">
      <c r="A500" s="240" t="s">
        <v>1047</v>
      </c>
      <c r="B500" s="241" t="s">
        <v>1048</v>
      </c>
      <c r="C500" s="241">
        <v>1</v>
      </c>
    </row>
    <row r="501" spans="1:3" ht="15.5" x14ac:dyDescent="0.35">
      <c r="A501" s="240" t="s">
        <v>1049</v>
      </c>
      <c r="B501" s="241" t="s">
        <v>1050</v>
      </c>
      <c r="C501" s="241">
        <v>1</v>
      </c>
    </row>
    <row r="502" spans="1:3" ht="15.5" x14ac:dyDescent="0.35">
      <c r="A502" s="240" t="s">
        <v>1051</v>
      </c>
      <c r="B502" s="241" t="s">
        <v>1052</v>
      </c>
      <c r="C502" s="241">
        <v>1</v>
      </c>
    </row>
    <row r="503" spans="1:3" ht="15.5" x14ac:dyDescent="0.35">
      <c r="A503" s="240" t="s">
        <v>1053</v>
      </c>
      <c r="B503" s="241" t="s">
        <v>1054</v>
      </c>
      <c r="C503" s="241">
        <v>1</v>
      </c>
    </row>
    <row r="504" spans="1:3" ht="15.5" x14ac:dyDescent="0.35">
      <c r="A504" s="240" t="s">
        <v>1055</v>
      </c>
      <c r="B504" s="241" t="s">
        <v>1056</v>
      </c>
      <c r="C504" s="241">
        <v>1</v>
      </c>
    </row>
    <row r="505" spans="1:3" ht="15.5" x14ac:dyDescent="0.35">
      <c r="A505" s="240" t="s">
        <v>1057</v>
      </c>
      <c r="B505" s="241" t="s">
        <v>1058</v>
      </c>
      <c r="C505" s="241">
        <v>1</v>
      </c>
    </row>
    <row r="506" spans="1:3" ht="15.5" x14ac:dyDescent="0.35">
      <c r="A506" s="240" t="s">
        <v>1059</v>
      </c>
      <c r="B506" s="241" t="s">
        <v>1060</v>
      </c>
      <c r="C506" s="241">
        <v>1</v>
      </c>
    </row>
    <row r="507" spans="1:3" ht="15.5" x14ac:dyDescent="0.35">
      <c r="A507" s="240" t="s">
        <v>1061</v>
      </c>
      <c r="B507" s="241" t="s">
        <v>1062</v>
      </c>
      <c r="C507" s="241">
        <v>1</v>
      </c>
    </row>
    <row r="508" spans="1:3" ht="15.5" x14ac:dyDescent="0.35">
      <c r="A508" s="240" t="s">
        <v>1063</v>
      </c>
      <c r="B508" s="241" t="s">
        <v>1064</v>
      </c>
      <c r="C508" s="241">
        <v>1</v>
      </c>
    </row>
    <row r="509" spans="1:3" ht="15.5" x14ac:dyDescent="0.35">
      <c r="A509" s="240" t="s">
        <v>1065</v>
      </c>
      <c r="B509" s="241" t="s">
        <v>1066</v>
      </c>
      <c r="C509" s="241">
        <v>1</v>
      </c>
    </row>
    <row r="510" spans="1:3" ht="15.5" x14ac:dyDescent="0.35">
      <c r="A510" s="240" t="s">
        <v>1067</v>
      </c>
      <c r="B510" s="241" t="s">
        <v>1068</v>
      </c>
      <c r="C510" s="241">
        <v>1</v>
      </c>
    </row>
    <row r="511" spans="1:3" ht="15.5" x14ac:dyDescent="0.35">
      <c r="A511" s="240" t="s">
        <v>1069</v>
      </c>
      <c r="B511" s="241" t="s">
        <v>1070</v>
      </c>
      <c r="C511" s="241">
        <v>1</v>
      </c>
    </row>
    <row r="512" spans="1:3" ht="15.5" x14ac:dyDescent="0.35">
      <c r="A512" s="240" t="s">
        <v>1071</v>
      </c>
      <c r="B512" s="241" t="s">
        <v>1072</v>
      </c>
      <c r="C512" s="241">
        <v>5</v>
      </c>
    </row>
    <row r="513" spans="1:3" ht="15.5" x14ac:dyDescent="0.35">
      <c r="A513" s="240" t="s">
        <v>1073</v>
      </c>
      <c r="B513" s="241" t="s">
        <v>1074</v>
      </c>
      <c r="C513" s="241">
        <v>4</v>
      </c>
    </row>
    <row r="514" spans="1:3" ht="15.5" x14ac:dyDescent="0.35">
      <c r="A514" s="240" t="s">
        <v>1075</v>
      </c>
      <c r="B514" s="241" t="s">
        <v>1076</v>
      </c>
      <c r="C514" s="241">
        <v>1</v>
      </c>
    </row>
    <row r="515" spans="1:3" ht="15.5" x14ac:dyDescent="0.35">
      <c r="A515" s="240" t="s">
        <v>1077</v>
      </c>
      <c r="B515" s="241" t="s">
        <v>1078</v>
      </c>
      <c r="C515" s="241">
        <v>1</v>
      </c>
    </row>
    <row r="516" spans="1:3" ht="15.5" x14ac:dyDescent="0.35">
      <c r="A516" s="240" t="s">
        <v>1079</v>
      </c>
      <c r="B516" s="241" t="s">
        <v>1080</v>
      </c>
      <c r="C516" s="241">
        <v>1</v>
      </c>
    </row>
    <row r="517" spans="1:3" ht="15.5" x14ac:dyDescent="0.35">
      <c r="A517" s="240" t="s">
        <v>1081</v>
      </c>
      <c r="B517" s="241" t="s">
        <v>1082</v>
      </c>
      <c r="C517" s="241">
        <v>1</v>
      </c>
    </row>
    <row r="518" spans="1:3" ht="15.5" x14ac:dyDescent="0.35">
      <c r="A518" s="240" t="s">
        <v>1083</v>
      </c>
      <c r="B518" s="241" t="s">
        <v>1084</v>
      </c>
      <c r="C518" s="241">
        <v>1</v>
      </c>
    </row>
    <row r="519" spans="1:3" ht="15.5" x14ac:dyDescent="0.35">
      <c r="A519" s="240" t="s">
        <v>1085</v>
      </c>
      <c r="B519" s="241" t="s">
        <v>1086</v>
      </c>
      <c r="C519" s="241">
        <v>1</v>
      </c>
    </row>
    <row r="520" spans="1:3" ht="15.5" x14ac:dyDescent="0.35">
      <c r="A520" s="240" t="s">
        <v>1087</v>
      </c>
      <c r="B520" s="241" t="s">
        <v>1088</v>
      </c>
      <c r="C520" s="241">
        <v>1</v>
      </c>
    </row>
    <row r="521" spans="1:3" ht="15.5" x14ac:dyDescent="0.35">
      <c r="A521" s="240" t="s">
        <v>1089</v>
      </c>
      <c r="B521" s="241" t="s">
        <v>1090</v>
      </c>
      <c r="C521" s="241">
        <v>1</v>
      </c>
    </row>
    <row r="522" spans="1:3" ht="15.5" x14ac:dyDescent="0.35">
      <c r="A522" s="240" t="s">
        <v>1151</v>
      </c>
      <c r="B522" s="241" t="s">
        <v>1152</v>
      </c>
      <c r="C522" s="241">
        <v>1</v>
      </c>
    </row>
    <row r="523" spans="1:3" ht="15.5" x14ac:dyDescent="0.35">
      <c r="A523" s="240" t="s">
        <v>1091</v>
      </c>
      <c r="B523" s="241" t="s">
        <v>1092</v>
      </c>
      <c r="C523" s="241">
        <v>1</v>
      </c>
    </row>
    <row r="524" spans="1:3" ht="15.5" x14ac:dyDescent="0.35">
      <c r="A524" s="240" t="s">
        <v>1093</v>
      </c>
      <c r="B524" s="241" t="s">
        <v>1094</v>
      </c>
      <c r="C524" s="241">
        <v>1</v>
      </c>
    </row>
    <row r="525" spans="1:3" ht="15.5" x14ac:dyDescent="0.35">
      <c r="A525" s="240" t="s">
        <v>1095</v>
      </c>
      <c r="B525" s="241" t="s">
        <v>1096</v>
      </c>
      <c r="C525" s="241">
        <v>1</v>
      </c>
    </row>
    <row r="526" spans="1:3" ht="15.5" x14ac:dyDescent="0.35">
      <c r="A526" s="240" t="s">
        <v>1097</v>
      </c>
      <c r="B526" s="241" t="s">
        <v>1098</v>
      </c>
      <c r="C526" s="241">
        <v>1</v>
      </c>
    </row>
    <row r="527" spans="1:3" ht="15.5" x14ac:dyDescent="0.35">
      <c r="A527" s="240" t="s">
        <v>1099</v>
      </c>
      <c r="B527" s="241" t="s">
        <v>1100</v>
      </c>
      <c r="C527" s="241">
        <v>1</v>
      </c>
    </row>
    <row r="528" spans="1:3" ht="15.5" x14ac:dyDescent="0.35">
      <c r="A528" s="240" t="s">
        <v>1101</v>
      </c>
      <c r="B528" s="241" t="s">
        <v>1102</v>
      </c>
      <c r="C528" s="241">
        <v>8</v>
      </c>
    </row>
    <row r="529" spans="1:3" ht="15.5" x14ac:dyDescent="0.35">
      <c r="A529" s="240" t="s">
        <v>1103</v>
      </c>
      <c r="B529" s="241" t="s">
        <v>1104</v>
      </c>
      <c r="C529" s="241">
        <v>1</v>
      </c>
    </row>
    <row r="530" spans="1:3" ht="15.5" x14ac:dyDescent="0.35">
      <c r="A530" s="240" t="s">
        <v>1105</v>
      </c>
      <c r="B530" s="241" t="s">
        <v>1106</v>
      </c>
      <c r="C530" s="241">
        <v>1</v>
      </c>
    </row>
    <row r="531" spans="1:3" ht="15.5" x14ac:dyDescent="0.35">
      <c r="A531" s="240" t="s">
        <v>1107</v>
      </c>
      <c r="B531" s="241" t="s">
        <v>1108</v>
      </c>
      <c r="C531" s="241">
        <v>1</v>
      </c>
    </row>
    <row r="532" spans="1:3" ht="15.5" x14ac:dyDescent="0.35">
      <c r="A532" s="240" t="s">
        <v>1109</v>
      </c>
      <c r="B532" s="241" t="s">
        <v>1110</v>
      </c>
      <c r="C532" s="241">
        <v>1</v>
      </c>
    </row>
    <row r="533" spans="1:3" ht="15.5" x14ac:dyDescent="0.35">
      <c r="A533" s="240" t="s">
        <v>1153</v>
      </c>
      <c r="B533" s="241" t="s">
        <v>1154</v>
      </c>
      <c r="C533" s="241">
        <v>1</v>
      </c>
    </row>
    <row r="534" spans="1:3" ht="15.5" x14ac:dyDescent="0.35">
      <c r="A534" s="240" t="s">
        <v>1111</v>
      </c>
      <c r="B534" s="241" t="s">
        <v>1112</v>
      </c>
      <c r="C534" s="241">
        <v>1</v>
      </c>
    </row>
    <row r="535" spans="1:3" ht="15.5" x14ac:dyDescent="0.35">
      <c r="A535" s="240" t="s">
        <v>1113</v>
      </c>
      <c r="B535" s="241" t="s">
        <v>1114</v>
      </c>
      <c r="C535" s="241">
        <v>1</v>
      </c>
    </row>
    <row r="536" spans="1:3" ht="15.5" x14ac:dyDescent="0.35">
      <c r="A536" s="240" t="s">
        <v>1115</v>
      </c>
      <c r="B536" s="241" t="s">
        <v>1116</v>
      </c>
      <c r="C536" s="241">
        <v>1</v>
      </c>
    </row>
    <row r="537" spans="1:3" ht="15.5" x14ac:dyDescent="0.35">
      <c r="A537" s="240" t="s">
        <v>1117</v>
      </c>
      <c r="B537" s="241" t="s">
        <v>1118</v>
      </c>
      <c r="C537" s="241">
        <v>1</v>
      </c>
    </row>
    <row r="538" spans="1:3" ht="15.5" x14ac:dyDescent="0.35">
      <c r="A538" s="240" t="s">
        <v>1119</v>
      </c>
      <c r="B538" s="241" t="s">
        <v>1120</v>
      </c>
      <c r="C538" s="241">
        <v>1</v>
      </c>
    </row>
    <row r="539" spans="1:3" ht="15.5" x14ac:dyDescent="0.35">
      <c r="A539" s="240" t="s">
        <v>1121</v>
      </c>
      <c r="B539" s="241" t="s">
        <v>1122</v>
      </c>
      <c r="C539" s="241">
        <v>1</v>
      </c>
    </row>
    <row r="540" spans="1:3" ht="15.5" x14ac:dyDescent="0.35">
      <c r="A540" s="240" t="s">
        <v>1123</v>
      </c>
      <c r="B540" s="241" t="s">
        <v>1124</v>
      </c>
      <c r="C540" s="241">
        <v>1</v>
      </c>
    </row>
    <row r="541" spans="1:3" ht="15.5" x14ac:dyDescent="0.35">
      <c r="A541" s="240" t="s">
        <v>1125</v>
      </c>
      <c r="B541" s="241" t="s">
        <v>1126</v>
      </c>
      <c r="C541" s="241">
        <v>1</v>
      </c>
    </row>
    <row r="542" spans="1:3" ht="15.5" x14ac:dyDescent="0.35">
      <c r="A542" s="240" t="s">
        <v>1127</v>
      </c>
      <c r="B542" s="241" t="s">
        <v>1128</v>
      </c>
      <c r="C542" s="241">
        <v>1</v>
      </c>
    </row>
    <row r="543" spans="1:3" ht="15.5" x14ac:dyDescent="0.35">
      <c r="A543" s="240" t="s">
        <v>1129</v>
      </c>
      <c r="B543" s="241" t="s">
        <v>1130</v>
      </c>
      <c r="C543" s="241">
        <v>1</v>
      </c>
    </row>
    <row r="544" spans="1:3" ht="15.5" x14ac:dyDescent="0.35">
      <c r="A544" s="240" t="s">
        <v>1155</v>
      </c>
      <c r="B544" s="241" t="s">
        <v>1156</v>
      </c>
      <c r="C544" s="241">
        <v>1</v>
      </c>
    </row>
    <row r="545" spans="1:3" ht="15.5" x14ac:dyDescent="0.35">
      <c r="A545" s="240" t="s">
        <v>1131</v>
      </c>
      <c r="B545" s="241" t="s">
        <v>1132</v>
      </c>
      <c r="C545" s="241">
        <v>1</v>
      </c>
    </row>
    <row r="546" spans="1:3" ht="15.5" x14ac:dyDescent="0.35">
      <c r="A546" s="240" t="s">
        <v>1133</v>
      </c>
      <c r="B546" s="241" t="s">
        <v>1134</v>
      </c>
      <c r="C546" s="241">
        <v>1</v>
      </c>
    </row>
    <row r="547" spans="1:3" ht="15.5" x14ac:dyDescent="0.35">
      <c r="A547" s="240" t="s">
        <v>1135</v>
      </c>
      <c r="B547" s="241" t="s">
        <v>1136</v>
      </c>
      <c r="C547" s="241">
        <v>1</v>
      </c>
    </row>
    <row r="548" spans="1:3" ht="15.5" x14ac:dyDescent="0.35">
      <c r="A548" s="240" t="s">
        <v>1137</v>
      </c>
      <c r="B548" s="241" t="s">
        <v>1138</v>
      </c>
      <c r="C548" s="241">
        <v>1</v>
      </c>
    </row>
    <row r="549" spans="1:3" ht="15.5" x14ac:dyDescent="0.35">
      <c r="A549" s="240" t="s">
        <v>1139</v>
      </c>
      <c r="B549" s="241" t="s">
        <v>1140</v>
      </c>
      <c r="C549" s="241">
        <v>1</v>
      </c>
    </row>
    <row r="550" spans="1:3" ht="15.5" x14ac:dyDescent="0.35">
      <c r="A550" s="240" t="s">
        <v>1141</v>
      </c>
      <c r="B550" s="241" t="s">
        <v>1142</v>
      </c>
      <c r="C550" s="241">
        <v>1</v>
      </c>
    </row>
    <row r="551" spans="1:3" ht="15.5" x14ac:dyDescent="0.35">
      <c r="A551" s="240" t="s">
        <v>1143</v>
      </c>
      <c r="B551" s="240" t="s">
        <v>1144</v>
      </c>
      <c r="C551" s="240">
        <v>1</v>
      </c>
    </row>
    <row r="552" spans="1:3" ht="15.5" x14ac:dyDescent="0.35">
      <c r="A552" s="240" t="s">
        <v>1145</v>
      </c>
      <c r="B552" s="240" t="s">
        <v>1146</v>
      </c>
      <c r="C552" s="240">
        <v>1</v>
      </c>
    </row>
    <row r="553" spans="1:3" ht="15.5" x14ac:dyDescent="0.35">
      <c r="A553" s="240" t="s">
        <v>1147</v>
      </c>
      <c r="B553" s="240" t="s">
        <v>1148</v>
      </c>
      <c r="C553" s="240">
        <v>1</v>
      </c>
    </row>
    <row r="554" spans="1:3" ht="15.5" x14ac:dyDescent="0.35">
      <c r="A554" s="240" t="s">
        <v>1149</v>
      </c>
      <c r="B554" s="240" t="s">
        <v>1150</v>
      </c>
      <c r="C554" s="240">
        <v>1</v>
      </c>
    </row>
    <row r="555" spans="1:3" ht="15.5" x14ac:dyDescent="0.35">
      <c r="A555" s="240" t="s">
        <v>1157</v>
      </c>
      <c r="B555" s="240" t="s">
        <v>1158</v>
      </c>
      <c r="C555" s="240">
        <v>1</v>
      </c>
    </row>
    <row r="556" spans="1:3" ht="15.5" x14ac:dyDescent="0.35">
      <c r="A556" s="240" t="s">
        <v>1159</v>
      </c>
      <c r="B556" s="240" t="s">
        <v>1160</v>
      </c>
      <c r="C556" s="240">
        <v>1</v>
      </c>
    </row>
    <row r="557" spans="1:3" ht="15.5" x14ac:dyDescent="0.35">
      <c r="A557" s="240" t="s">
        <v>1161</v>
      </c>
      <c r="B557" s="240" t="s">
        <v>1162</v>
      </c>
      <c r="C557" s="240">
        <v>1</v>
      </c>
    </row>
    <row r="558" spans="1:3" ht="15.5" x14ac:dyDescent="0.35">
      <c r="A558" s="240" t="s">
        <v>1163</v>
      </c>
      <c r="B558" s="240" t="s">
        <v>1164</v>
      </c>
      <c r="C558" s="240">
        <v>1</v>
      </c>
    </row>
    <row r="559" spans="1:3" ht="15.5" x14ac:dyDescent="0.35">
      <c r="A559" s="240" t="s">
        <v>1165</v>
      </c>
      <c r="B559" s="240" t="s">
        <v>1166</v>
      </c>
      <c r="C559" s="240">
        <v>1</v>
      </c>
    </row>
    <row r="560" spans="1:3" ht="15.5" x14ac:dyDescent="0.35">
      <c r="A560" s="240" t="s">
        <v>1167</v>
      </c>
      <c r="B560" s="240" t="s">
        <v>1168</v>
      </c>
      <c r="C560" s="240">
        <v>1</v>
      </c>
    </row>
    <row r="561" spans="1:3" ht="15.5" x14ac:dyDescent="0.35">
      <c r="A561" s="240" t="s">
        <v>1169</v>
      </c>
      <c r="B561" s="240" t="s">
        <v>1170</v>
      </c>
      <c r="C561" s="240">
        <v>1</v>
      </c>
    </row>
    <row r="562" spans="1:3" ht="15.5" x14ac:dyDescent="0.35">
      <c r="A562" s="240" t="s">
        <v>1171</v>
      </c>
      <c r="B562" s="240" t="s">
        <v>1172</v>
      </c>
      <c r="C562" s="240">
        <v>1</v>
      </c>
    </row>
    <row r="563" spans="1:3" ht="15.5" x14ac:dyDescent="0.35">
      <c r="A563" s="240" t="s">
        <v>1173</v>
      </c>
      <c r="B563" s="240" t="s">
        <v>1174</v>
      </c>
      <c r="C563" s="240">
        <v>1</v>
      </c>
    </row>
    <row r="564" spans="1:3" ht="15.5" x14ac:dyDescent="0.35">
      <c r="A564" s="240" t="s">
        <v>1175</v>
      </c>
      <c r="B564" s="240" t="s">
        <v>1176</v>
      </c>
      <c r="C564" s="240">
        <v>1</v>
      </c>
    </row>
    <row r="565" spans="1:3" ht="15.5" x14ac:dyDescent="0.35">
      <c r="A565" s="240" t="s">
        <v>884</v>
      </c>
      <c r="B565" s="240" t="s">
        <v>885</v>
      </c>
      <c r="C565" s="240">
        <v>4</v>
      </c>
    </row>
    <row r="566" spans="1:3" ht="15.5" x14ac:dyDescent="0.35">
      <c r="A566" s="240" t="s">
        <v>886</v>
      </c>
      <c r="B566" s="240" t="s">
        <v>201</v>
      </c>
      <c r="C566" s="240">
        <v>2</v>
      </c>
    </row>
    <row r="567" spans="1:3" ht="15.5" x14ac:dyDescent="0.35">
      <c r="A567" s="240" t="s">
        <v>887</v>
      </c>
      <c r="B567" s="240" t="s">
        <v>888</v>
      </c>
      <c r="C567" s="240">
        <v>4</v>
      </c>
    </row>
    <row r="568" spans="1:3" ht="15.5" x14ac:dyDescent="0.35">
      <c r="A568" s="240" t="s">
        <v>889</v>
      </c>
      <c r="B568" s="240" t="s">
        <v>890</v>
      </c>
      <c r="C568" s="240">
        <v>1</v>
      </c>
    </row>
    <row r="569" spans="1:3" ht="15.5" x14ac:dyDescent="0.35">
      <c r="A569" s="240" t="s">
        <v>891</v>
      </c>
      <c r="B569" s="240" t="s">
        <v>892</v>
      </c>
      <c r="C569" s="240">
        <v>4</v>
      </c>
    </row>
    <row r="570" spans="1:3" ht="15.5" x14ac:dyDescent="0.35">
      <c r="A570" s="240" t="s">
        <v>893</v>
      </c>
      <c r="B570" s="240" t="s">
        <v>894</v>
      </c>
      <c r="C570" s="240">
        <v>3</v>
      </c>
    </row>
    <row r="571" spans="1:3" ht="15.5" x14ac:dyDescent="0.35">
      <c r="A571" s="240" t="s">
        <v>895</v>
      </c>
      <c r="B571" s="240" t="s">
        <v>896</v>
      </c>
      <c r="C571" s="240">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930AC-4827-C043-A782-803301527390}">
  <sheetPr codeName="Sheet2"/>
  <dimension ref="A1:P35"/>
  <sheetViews>
    <sheetView zoomScale="90" zoomScaleNormal="90" workbookViewId="0"/>
  </sheetViews>
  <sheetFormatPr defaultColWidth="53.26953125" defaultRowHeight="14.5" x14ac:dyDescent="0.35"/>
  <cols>
    <col min="1" max="1" width="56.453125" style="25" customWidth="1"/>
    <col min="2" max="2" width="13.7265625" style="25" customWidth="1"/>
    <col min="3" max="3" width="15.26953125" style="25" customWidth="1"/>
    <col min="4" max="4" width="15.453125" style="25" customWidth="1"/>
    <col min="5" max="5" width="15" style="25" customWidth="1"/>
    <col min="6" max="6" width="14.26953125" style="25" customWidth="1"/>
    <col min="7" max="7" width="15.453125" style="25" bestFit="1" customWidth="1"/>
    <col min="8" max="8" width="53.26953125" style="25" hidden="1" customWidth="1"/>
    <col min="9" max="9" width="8.453125" style="25" hidden="1" customWidth="1"/>
    <col min="10" max="10" width="4.1796875" style="25" bestFit="1" customWidth="1"/>
    <col min="11" max="11" width="14.453125" style="25" customWidth="1"/>
    <col min="12" max="12" width="8.7265625" style="25" customWidth="1"/>
    <col min="13" max="13" width="9.26953125" style="25" bestFit="1" customWidth="1"/>
    <col min="14" max="14" width="5.26953125" style="25" bestFit="1" customWidth="1"/>
    <col min="15" max="15" width="9" style="25" bestFit="1" customWidth="1"/>
    <col min="16" max="16" width="19.54296875" style="25" customWidth="1"/>
    <col min="17" max="16384" width="53.26953125" style="25"/>
  </cols>
  <sheetData>
    <row r="1" spans="1:16" x14ac:dyDescent="0.35">
      <c r="A1" s="46" t="s">
        <v>32</v>
      </c>
      <c r="B1" s="47"/>
      <c r="C1" s="47"/>
      <c r="D1" s="47"/>
      <c r="E1" s="47"/>
      <c r="F1" s="47"/>
      <c r="G1" s="47"/>
      <c r="H1" s="47"/>
      <c r="I1" s="47"/>
      <c r="J1" s="47"/>
      <c r="K1" s="47"/>
      <c r="L1" s="47"/>
      <c r="M1" s="47"/>
      <c r="N1" s="47"/>
      <c r="O1" s="47"/>
      <c r="P1" s="77"/>
    </row>
    <row r="2" spans="1:16" x14ac:dyDescent="0.35">
      <c r="A2" s="128" t="s">
        <v>33</v>
      </c>
      <c r="B2" s="129"/>
      <c r="C2" s="129"/>
      <c r="D2" s="129"/>
      <c r="E2" s="129"/>
      <c r="F2" s="129"/>
      <c r="G2" s="129"/>
      <c r="H2" s="129"/>
      <c r="I2" s="129"/>
      <c r="J2" s="129"/>
      <c r="K2" s="129"/>
      <c r="L2" s="129"/>
      <c r="M2" s="129"/>
      <c r="N2" s="129"/>
      <c r="O2" s="129"/>
      <c r="P2" s="130"/>
    </row>
    <row r="3" spans="1:16" x14ac:dyDescent="0.35">
      <c r="A3" s="58" t="s">
        <v>34</v>
      </c>
      <c r="B3" s="26"/>
      <c r="C3" s="26"/>
      <c r="D3" s="26"/>
      <c r="E3" s="26"/>
      <c r="F3" s="26"/>
      <c r="G3" s="26"/>
      <c r="H3" s="26"/>
      <c r="I3" s="26"/>
      <c r="J3" s="26"/>
      <c r="K3" s="26"/>
      <c r="L3" s="26"/>
      <c r="M3" s="26"/>
      <c r="N3" s="26"/>
      <c r="O3" s="26"/>
      <c r="P3" s="76"/>
    </row>
    <row r="4" spans="1:16" x14ac:dyDescent="0.35">
      <c r="A4" s="58"/>
      <c r="B4" s="26"/>
      <c r="C4" s="26"/>
      <c r="D4" s="26"/>
      <c r="E4" s="26"/>
      <c r="F4" s="26"/>
      <c r="G4" s="26"/>
      <c r="H4" s="26"/>
      <c r="I4" s="26"/>
      <c r="J4" s="26"/>
      <c r="K4" s="26"/>
      <c r="L4" s="26"/>
      <c r="M4" s="26"/>
      <c r="N4" s="26"/>
      <c r="O4" s="26"/>
      <c r="P4" s="76"/>
    </row>
    <row r="5" spans="1:16" x14ac:dyDescent="0.35">
      <c r="A5" s="58" t="s">
        <v>35</v>
      </c>
      <c r="B5" s="26"/>
      <c r="C5" s="26"/>
      <c r="D5" s="26"/>
      <c r="E5" s="26"/>
      <c r="F5" s="26"/>
      <c r="G5" s="26"/>
      <c r="H5" s="26"/>
      <c r="I5" s="26"/>
      <c r="J5" s="26"/>
      <c r="K5" s="26"/>
      <c r="L5" s="26"/>
      <c r="M5" s="26"/>
      <c r="N5" s="26"/>
      <c r="O5" s="26"/>
      <c r="P5" s="76"/>
    </row>
    <row r="6" spans="1:16" x14ac:dyDescent="0.35">
      <c r="A6" s="58" t="s">
        <v>36</v>
      </c>
      <c r="B6" s="26"/>
      <c r="C6" s="26"/>
      <c r="D6" s="26"/>
      <c r="E6" s="26"/>
      <c r="F6" s="26"/>
      <c r="G6" s="26"/>
      <c r="H6" s="26"/>
      <c r="I6" s="26"/>
      <c r="J6" s="26"/>
      <c r="K6" s="26"/>
      <c r="L6" s="26"/>
      <c r="M6" s="26"/>
      <c r="N6" s="26"/>
      <c r="O6" s="26"/>
      <c r="P6" s="76"/>
    </row>
    <row r="7" spans="1:16" x14ac:dyDescent="0.35">
      <c r="A7" s="59"/>
      <c r="B7" s="60"/>
      <c r="C7" s="60"/>
      <c r="D7" s="60"/>
      <c r="E7" s="60"/>
      <c r="F7" s="60"/>
      <c r="G7" s="60"/>
      <c r="H7" s="60"/>
      <c r="I7" s="60"/>
      <c r="J7" s="60"/>
      <c r="K7" s="60"/>
      <c r="L7" s="60"/>
      <c r="M7" s="60"/>
      <c r="N7" s="60"/>
      <c r="O7" s="60"/>
      <c r="P7" s="68"/>
    </row>
    <row r="8" spans="1:16" x14ac:dyDescent="0.35">
      <c r="A8" s="33"/>
      <c r="B8" s="131" t="s">
        <v>3468</v>
      </c>
      <c r="C8" s="132"/>
      <c r="D8" s="132"/>
      <c r="E8" s="132"/>
      <c r="F8" s="132"/>
      <c r="G8" s="133"/>
      <c r="P8" s="76"/>
    </row>
    <row r="9" spans="1:16" x14ac:dyDescent="0.35">
      <c r="A9" s="33"/>
      <c r="B9" s="34" t="s">
        <v>3495</v>
      </c>
      <c r="C9" s="35"/>
      <c r="D9" s="35"/>
      <c r="E9" s="35"/>
      <c r="F9" s="35"/>
      <c r="G9" s="36"/>
      <c r="P9" s="76"/>
    </row>
    <row r="10" spans="1:16" x14ac:dyDescent="0.35">
      <c r="A10" s="242" t="s">
        <v>3494</v>
      </c>
      <c r="B10" s="86" t="s">
        <v>37</v>
      </c>
      <c r="C10" s="37"/>
      <c r="D10" s="80"/>
      <c r="E10" s="80"/>
      <c r="F10" s="80"/>
      <c r="G10" s="38"/>
      <c r="K10" s="83" t="s">
        <v>38</v>
      </c>
      <c r="L10" s="84"/>
      <c r="M10" s="84"/>
      <c r="N10" s="84"/>
      <c r="O10" s="85"/>
      <c r="P10" s="76"/>
    </row>
    <row r="11" spans="1:16" ht="36" x14ac:dyDescent="0.35">
      <c r="A11" s="242"/>
      <c r="B11" s="39" t="s">
        <v>39</v>
      </c>
      <c r="C11" s="40" t="s">
        <v>40</v>
      </c>
      <c r="D11" s="40" t="s">
        <v>41</v>
      </c>
      <c r="E11" s="40" t="s">
        <v>42</v>
      </c>
      <c r="F11" s="40" t="s">
        <v>43</v>
      </c>
      <c r="G11" s="41" t="s">
        <v>44</v>
      </c>
      <c r="K11" s="134" t="s">
        <v>45</v>
      </c>
      <c r="L11" s="135"/>
      <c r="M11" s="136" t="s">
        <v>46</v>
      </c>
      <c r="N11" s="136" t="s">
        <v>47</v>
      </c>
      <c r="O11" s="137" t="s">
        <v>48</v>
      </c>
      <c r="P11" s="76"/>
    </row>
    <row r="12" spans="1:16" x14ac:dyDescent="0.35">
      <c r="A12" s="28"/>
      <c r="B12" s="69">
        <f>COUNTIF('AWS Foundation Services'!$J$3:$J$43,"Pass")+COUNTIF('AWS Compute Services'!K3:K64,"Pass")+COUNTIF('AWS Database Services'!K3:K95,"Pass")+COUNTIF('AWS End User Compute Services'!K3:K31,"Pass")</f>
        <v>0</v>
      </c>
      <c r="C12" s="69">
        <f>COUNTIF('AWS Foundation Services'!$J$3:$J$43,"Fail")+COUNTIF('AWS Compute Services'!K3:K64,"Fail")+COUNTIF('AWS Database Services'!K3:K95,"Fail")+COUNTIF('AWS End User Compute Services'!K3:K31,"Fail")</f>
        <v>0</v>
      </c>
      <c r="D12" s="69">
        <f>COUNTIF('AWS Foundation Services'!$J$3:$J$43,"Info")+COUNTIF('AWS Compute Services'!K3:K64,"Info")+COUNTIF('AWS Database Services'!K3:K95,"Info")+COUNTIF('AWS End User Compute Services'!K3:K31,"Info")</f>
        <v>0</v>
      </c>
      <c r="E12" s="69">
        <f>COUNTIF('AWS Foundation Services'!$J$3:$J$43,"N/A")+COUNTIF('AWS Compute Services'!K3:K64,"N/A")+COUNTIF('AWS Database Services'!K3:K95,"N/A")+COUNTIF('AWS End User Compute Services'!K3:K31,"N/A")</f>
        <v>0</v>
      </c>
      <c r="F12" s="69">
        <f>B12+C12</f>
        <v>0</v>
      </c>
      <c r="G12" s="70">
        <f>D24/100</f>
        <v>0</v>
      </c>
      <c r="K12" s="138" t="s">
        <v>49</v>
      </c>
      <c r="L12" s="139"/>
      <c r="M12" s="140">
        <f>COUNTA('AWS Foundation Services'!J3:J43)+COUNTA('AWS Compute Services'!K3:K65)+COUNTA('AWS Database Services'!K3:K95)+COUNTA('AWS End User Compute Services'!K3:K31)</f>
        <v>0</v>
      </c>
      <c r="N12" s="140">
        <f>O12-M12</f>
        <v>225</v>
      </c>
      <c r="O12" s="141">
        <f>COUNTA('AWS Foundation Services'!A3:A43)+COUNTA('AWS Compute Services'!A3:A64)+COUNTA('AWS Database Services'!A3:A95)+COUNTA('AWS End User Compute Services'!A3:A31)</f>
        <v>225</v>
      </c>
      <c r="P12" s="76"/>
    </row>
    <row r="13" spans="1:16" x14ac:dyDescent="0.35">
      <c r="A13" s="28"/>
      <c r="B13" s="42"/>
      <c r="K13" s="29"/>
      <c r="L13" s="29"/>
      <c r="M13" s="29"/>
      <c r="N13" s="29"/>
      <c r="O13" s="29"/>
      <c r="P13" s="76"/>
    </row>
    <row r="14" spans="1:16" x14ac:dyDescent="0.35">
      <c r="A14" s="28"/>
      <c r="B14" s="87" t="s">
        <v>50</v>
      </c>
      <c r="C14" s="81"/>
      <c r="D14" s="81"/>
      <c r="E14" s="81"/>
      <c r="F14" s="81"/>
      <c r="G14" s="82"/>
      <c r="K14" s="29"/>
      <c r="L14" s="29"/>
      <c r="M14" s="29"/>
      <c r="N14" s="29"/>
      <c r="O14" s="29"/>
      <c r="P14" s="76"/>
    </row>
    <row r="15" spans="1:16" x14ac:dyDescent="0.35">
      <c r="A15" s="27"/>
      <c r="B15" s="43" t="s">
        <v>51</v>
      </c>
      <c r="C15" s="43" t="s">
        <v>52</v>
      </c>
      <c r="D15" s="43" t="s">
        <v>53</v>
      </c>
      <c r="E15" s="43" t="s">
        <v>54</v>
      </c>
      <c r="F15" s="43" t="s">
        <v>42</v>
      </c>
      <c r="G15" s="43" t="s">
        <v>55</v>
      </c>
      <c r="H15" s="44" t="s">
        <v>56</v>
      </c>
      <c r="I15" s="44" t="s">
        <v>57</v>
      </c>
      <c r="K15" s="30"/>
      <c r="L15" s="30"/>
      <c r="M15" s="30"/>
      <c r="N15" s="30"/>
      <c r="O15" s="30"/>
      <c r="P15" s="76"/>
    </row>
    <row r="16" spans="1:16" x14ac:dyDescent="0.35">
      <c r="A16" s="27"/>
      <c r="B16" s="74">
        <v>8</v>
      </c>
      <c r="C16" s="75">
        <f>COUNTIF('AWS Foundation Services'!$AA:$AA,$B16)+COUNTIF('AWS Compute Services'!$AA:$AA,$B16)+COUNTIF('AWS Database Services'!$AA:$AA,$B16)+COUNTIF('AWS End User Compute Services'!$AA:$AA,$B16)</f>
        <v>7</v>
      </c>
      <c r="D16" s="71">
        <f>COUNTIFS('AWS Foundation Services'!$AA:$AA,$B16,'AWS Foundation Services'!$J:$J,D$15)+COUNTIFS('AWS Compute Services'!$AA:$AA,$B16,'AWS Compute Services'!$K:$K,D$15)+COUNTIFS('AWS Database Services'!$AA:$AA,$B16,'AWS Database Services'!$K:$K,D$15)+COUNTIFS('AWS End User Compute Services'!$AA:$AA,$B16,'AWS End User Compute Services'!$K:$K,D$15)</f>
        <v>0</v>
      </c>
      <c r="E16" s="71">
        <f>COUNTIFS('AWS Foundation Services'!$AA:$AA,$B16,'AWS Foundation Services'!$J:$J,E$15)+COUNTIFS('AWS Compute Services'!$AA:$AA,$B16,'AWS Compute Services'!$K:$K,E$15)+COUNTIFS('AWS Database Services'!$AA:$AA,$B16,'AWS Database Services'!$K:$K,E$15)+COUNTIFS('AWS End User Compute Services'!$AA:$AA,$B16,'AWS End User Compute Services'!$K:$K,E$15)</f>
        <v>0</v>
      </c>
      <c r="F16" s="71">
        <f>COUNTIFS('AWS Foundation Services'!$AA:$AA,$B16,'AWS Foundation Services'!$J:$J,F$15)+COUNTIFS('AWS Compute Services'!$AA:$AA,$B16,'AWS Compute Services'!$K:$K,F$15)+COUNTIFS('AWS Database Services'!$AA:$AA,$B16,'AWS Database Services'!$K:$K,F$15)+COUNTIFS('AWS End User Compute Services'!$AA:$AA,$B16,'AWS End User Compute Services'!$K:$K,F$15)</f>
        <v>0</v>
      </c>
      <c r="G16" s="72">
        <v>1500</v>
      </c>
      <c r="H16" s="25">
        <f>(C16-F16)*(G16)</f>
        <v>10500</v>
      </c>
      <c r="I16" s="25">
        <f>D16*G16</f>
        <v>0</v>
      </c>
      <c r="J16" s="78">
        <f>D12+N12</f>
        <v>225</v>
      </c>
      <c r="K16" s="79" t="str">
        <f>"WARNING: THERE IS AT LEAST ONE TEST CASE WITH"</f>
        <v>WARNING: THERE IS AT LEAST ONE TEST CASE WITH</v>
      </c>
      <c r="P16" s="76"/>
    </row>
    <row r="17" spans="1:16" x14ac:dyDescent="0.35">
      <c r="A17" s="27"/>
      <c r="B17" s="74">
        <v>7</v>
      </c>
      <c r="C17" s="75">
        <f>COUNTIF('AWS Foundation Services'!$AA:$AA,$B17)+COUNTIF('AWS Compute Services'!$AA:$AA,$B17)+COUNTIF('AWS Database Services'!$AA:$AA,$B17)+COUNTIF('AWS End User Compute Services'!$AA:$AA,$B17)</f>
        <v>5</v>
      </c>
      <c r="D17" s="71">
        <f>COUNTIFS('AWS Foundation Services'!$AA:$AA,$B17,'AWS Foundation Services'!$J:$J,D$15)+COUNTIFS('AWS Compute Services'!$AA:$AA,$B17,'AWS Compute Services'!$K:$K,D$15)+COUNTIFS('AWS Database Services'!$AA:$AA,$B17,'AWS Database Services'!$K:$K,D$15)+COUNTIFS('AWS End User Compute Services'!$AA:$AA,$B17,'AWS End User Compute Services'!$K:$K,D$15)</f>
        <v>0</v>
      </c>
      <c r="E17" s="71">
        <f>COUNTIFS('AWS Foundation Services'!$AA:$AA,$B17,'AWS Foundation Services'!$J:$J,E$15)+COUNTIFS('AWS Compute Services'!$AA:$AA,$B17,'AWS Compute Services'!$K:$K,E$15)+COUNTIFS('AWS Database Services'!$AA:$AA,$B17,'AWS Database Services'!$K:$K,E$15)+COUNTIFS('AWS End User Compute Services'!$AA:$AA,$B17,'AWS End User Compute Services'!$K:$K,E$15)</f>
        <v>0</v>
      </c>
      <c r="F17" s="71">
        <f>COUNTIFS('AWS Foundation Services'!$AA:$AA,$B17,'AWS Foundation Services'!$J:$J,F$15)+COUNTIFS('AWS Compute Services'!$AA:$AA,$B17,'AWS Compute Services'!$K:$K,F$15)+COUNTIFS('AWS Database Services'!$AA:$AA,$B17,'AWS Database Services'!$K:$K,F$15)+COUNTIFS('AWS End User Compute Services'!$AA:$AA,$B17,'AWS End User Compute Services'!$K:$K,F$15)</f>
        <v>0</v>
      </c>
      <c r="G17" s="72">
        <v>750</v>
      </c>
      <c r="H17" s="25">
        <f t="shared" ref="H17:H23" si="0">(C17-F17)*(G17)</f>
        <v>3750</v>
      </c>
      <c r="I17" s="25">
        <f t="shared" ref="I17:I23" si="1">D17*G17</f>
        <v>0</v>
      </c>
      <c r="K17" s="79" t="str">
        <f>"AN 'INFO' OR BLANK STATUS (SEE ABOVE)"</f>
        <v>AN 'INFO' OR BLANK STATUS (SEE ABOVE)</v>
      </c>
      <c r="P17" s="76"/>
    </row>
    <row r="18" spans="1:16" x14ac:dyDescent="0.35">
      <c r="A18" s="27"/>
      <c r="B18" s="74">
        <v>6</v>
      </c>
      <c r="C18" s="75">
        <f>COUNTIF('AWS Foundation Services'!$AA:$AA,$B18)+COUNTIF('AWS Compute Services'!$AA:$AA,$B18)+COUNTIF('AWS Database Services'!$AA:$AA,$B18)+COUNTIF('AWS End User Compute Services'!$AA:$AA,$B18)</f>
        <v>72</v>
      </c>
      <c r="D18" s="71">
        <f>COUNTIFS('AWS Foundation Services'!$AA:$AA,$B18,'AWS Foundation Services'!$J:$J,D$15)+COUNTIFS('AWS Compute Services'!$AA:$AA,$B18,'AWS Compute Services'!$K:$K,D$15)+COUNTIFS('AWS Database Services'!$AA:$AA,$B18,'AWS Database Services'!$K:$K,D$15)+COUNTIFS('AWS End User Compute Services'!$AA:$AA,$B18,'AWS End User Compute Services'!$K:$K,D$15)</f>
        <v>0</v>
      </c>
      <c r="E18" s="71">
        <f>COUNTIFS('AWS Foundation Services'!$AA:$AA,$B18,'AWS Foundation Services'!$J:$J,E$15)+COUNTIFS('AWS Compute Services'!$AA:$AA,$B18,'AWS Compute Services'!$K:$K,E$15)+COUNTIFS('AWS Database Services'!$AA:$AA,$B18,'AWS Database Services'!$K:$K,E$15)+COUNTIFS('AWS End User Compute Services'!$AA:$AA,$B18,'AWS End User Compute Services'!$K:$K,E$15)</f>
        <v>0</v>
      </c>
      <c r="F18" s="71">
        <f>COUNTIFS('AWS Foundation Services'!$AA:$AA,$B18,'AWS Foundation Services'!$J:$J,F$15)+COUNTIFS('AWS Compute Services'!$AA:$AA,$B18,'AWS Compute Services'!$K:$K,F$15)+COUNTIFS('AWS Database Services'!$AA:$AA,$B18,'AWS Database Services'!$K:$K,F$15)+COUNTIFS('AWS End User Compute Services'!$AA:$AA,$B18,'AWS End User Compute Services'!$K:$K,F$15)</f>
        <v>0</v>
      </c>
      <c r="G18" s="72">
        <v>100</v>
      </c>
      <c r="H18" s="25">
        <f t="shared" si="0"/>
        <v>7200</v>
      </c>
      <c r="I18" s="25">
        <f t="shared" si="1"/>
        <v>0</v>
      </c>
      <c r="P18" s="76"/>
    </row>
    <row r="19" spans="1:16" x14ac:dyDescent="0.35">
      <c r="A19" s="27"/>
      <c r="B19" s="74">
        <v>5</v>
      </c>
      <c r="C19" s="75">
        <f>COUNTIF('AWS Foundation Services'!$AA:$AA,$B19)+COUNTIF('AWS Compute Services'!$AA:$AA,$B19)+COUNTIF('AWS Database Services'!$AA:$AA,$B19)+COUNTIF('AWS End User Compute Services'!$AA:$AA,$B19)</f>
        <v>102</v>
      </c>
      <c r="D19" s="71">
        <f>COUNTIFS('AWS Foundation Services'!$AA:$AA,$B19,'AWS Foundation Services'!$J:$J,D$15)+COUNTIFS('AWS Compute Services'!$AA:$AA,$B19,'AWS Compute Services'!$K:$K,D$15)+COUNTIFS('AWS Database Services'!$AA:$AA,$B19,'AWS Database Services'!$K:$K,D$15)+COUNTIFS('AWS End User Compute Services'!$AA:$AA,$B19,'AWS End User Compute Services'!$K:$K,D$15)</f>
        <v>0</v>
      </c>
      <c r="E19" s="71">
        <f>COUNTIFS('AWS Foundation Services'!$AA:$AA,$B19,'AWS Foundation Services'!$J:$J,E$15)+COUNTIFS('AWS Compute Services'!$AA:$AA,$B19,'AWS Compute Services'!$K:$K,E$15)+COUNTIFS('AWS Database Services'!$AA:$AA,$B19,'AWS Database Services'!$K:$K,E$15)+COUNTIFS('AWS End User Compute Services'!$AA:$AA,$B19,'AWS End User Compute Services'!$K:$K,E$15)</f>
        <v>0</v>
      </c>
      <c r="F19" s="71">
        <f>COUNTIFS('AWS Foundation Services'!$AA:$AA,$B19,'AWS Foundation Services'!$J:$J,F$15)+COUNTIFS('AWS Compute Services'!$AA:$AA,$B19,'AWS Compute Services'!$K:$K,F$15)+COUNTIFS('AWS Database Services'!$AA:$AA,$B19,'AWS Database Services'!$K:$K,F$15)+COUNTIFS('AWS End User Compute Services'!$AA:$AA,$B19,'AWS End User Compute Services'!$K:$K,F$15)</f>
        <v>0</v>
      </c>
      <c r="G19" s="72">
        <v>50</v>
      </c>
      <c r="H19" s="25">
        <f t="shared" si="0"/>
        <v>5100</v>
      </c>
      <c r="I19" s="25">
        <f t="shared" si="1"/>
        <v>0</v>
      </c>
      <c r="P19" s="76"/>
    </row>
    <row r="20" spans="1:16" x14ac:dyDescent="0.35">
      <c r="A20" s="27"/>
      <c r="B20" s="74">
        <v>4</v>
      </c>
      <c r="C20" s="75">
        <f>COUNTIF('AWS Foundation Services'!$AA:$AA,$B20)+COUNTIF('AWS Compute Services'!$AA:$AA,$B20)+COUNTIF('AWS Database Services'!$AA:$AA,$B20)+COUNTIF('AWS End User Compute Services'!$AA:$AA,$B20)</f>
        <v>11</v>
      </c>
      <c r="D20" s="71">
        <f>COUNTIFS('AWS Foundation Services'!$AA:$AA,$B20,'AWS Foundation Services'!$J:$J,D$15)+COUNTIFS('AWS Compute Services'!$AA:$AA,$B20,'AWS Compute Services'!$K:$K,D$15)+COUNTIFS('AWS Database Services'!$AA:$AA,$B20,'AWS Database Services'!$K:$K,D$15)+COUNTIFS('AWS End User Compute Services'!$AA:$AA,$B20,'AWS End User Compute Services'!$K:$K,D$15)</f>
        <v>0</v>
      </c>
      <c r="E20" s="71">
        <f>COUNTIFS('AWS Foundation Services'!$AA:$AA,$B20,'AWS Foundation Services'!$J:$J,E$15)+COUNTIFS('AWS Compute Services'!$AA:$AA,$B20,'AWS Compute Services'!$K:$K,E$15)+COUNTIFS('AWS Database Services'!$AA:$AA,$B20,'AWS Database Services'!$K:$K,E$15)+COUNTIFS('AWS End User Compute Services'!$AA:$AA,$B20,'AWS End User Compute Services'!$K:$K,E$15)</f>
        <v>0</v>
      </c>
      <c r="F20" s="71">
        <f>COUNTIFS('AWS Foundation Services'!$AA:$AA,$B20,'AWS Foundation Services'!$J:$J,F$15)+COUNTIFS('AWS Compute Services'!$AA:$AA,$B20,'AWS Compute Services'!$K:$K,F$15)+COUNTIFS('AWS Database Services'!$AA:$AA,$B20,'AWS Database Services'!$K:$K,F$15)+COUNTIFS('AWS End User Compute Services'!$AA:$AA,$B20,'AWS End User Compute Services'!$K:$K,F$15)</f>
        <v>0</v>
      </c>
      <c r="G20" s="72">
        <v>10</v>
      </c>
      <c r="H20" s="25">
        <f t="shared" si="0"/>
        <v>110</v>
      </c>
      <c r="I20" s="25">
        <f t="shared" si="1"/>
        <v>0</v>
      </c>
      <c r="J20" s="78">
        <v>3</v>
      </c>
      <c r="K20" s="79" t="str">
        <f>"WARNING: THERE IS AT LEAST ONE TEST CASE WITH"</f>
        <v>WARNING: THERE IS AT LEAST ONE TEST CASE WITH</v>
      </c>
      <c r="P20" s="76"/>
    </row>
    <row r="21" spans="1:16" x14ac:dyDescent="0.35">
      <c r="A21" s="27"/>
      <c r="B21" s="74">
        <v>3</v>
      </c>
      <c r="C21" s="75">
        <f>COUNTIF('AWS Foundation Services'!$AA:$AA,$B21)+COUNTIF('AWS Compute Services'!$AA:$AA,$B21)+COUNTIF('AWS Database Services'!$AA:$AA,$B21)+COUNTIF('AWS End User Compute Services'!$AA:$AA,$B21)</f>
        <v>8</v>
      </c>
      <c r="D21" s="71">
        <f>COUNTIFS('AWS Foundation Services'!$AA:$AA,$B21,'AWS Foundation Services'!$J:$J,D$15)+COUNTIFS('AWS Compute Services'!$AA:$AA,$B21,'AWS Compute Services'!$K:$K,D$15)+COUNTIFS('AWS Database Services'!$AA:$AA,$B21,'AWS Database Services'!$K:$K,D$15)+COUNTIFS('AWS End User Compute Services'!$AA:$AA,$B21,'AWS End User Compute Services'!$K:$K,D$15)</f>
        <v>0</v>
      </c>
      <c r="E21" s="71">
        <f>COUNTIFS('AWS Foundation Services'!$AA:$AA,$B21,'AWS Foundation Services'!$J:$J,E$15)+COUNTIFS('AWS Compute Services'!$AA:$AA,$B21,'AWS Compute Services'!$K:$K,E$15)+COUNTIFS('AWS Database Services'!$AA:$AA,$B21,'AWS Database Services'!$K:$K,E$15)+COUNTIFS('AWS End User Compute Services'!$AA:$AA,$B21,'AWS End User Compute Services'!$K:$K,E$15)</f>
        <v>0</v>
      </c>
      <c r="F21" s="71">
        <f>COUNTIFS('AWS Foundation Services'!$AA:$AA,$B21,'AWS Foundation Services'!$J:$J,F$15)+COUNTIFS('AWS Compute Services'!$AA:$AA,$B21,'AWS Compute Services'!$K:$K,F$15)+COUNTIFS('AWS Database Services'!$AA:$AA,$B21,'AWS Database Services'!$K:$K,F$15)+COUNTIFS('AWS End User Compute Services'!$AA:$AA,$B21,'AWS End User Compute Services'!$K:$K,F$15)</f>
        <v>0</v>
      </c>
      <c r="G21" s="72">
        <v>5</v>
      </c>
      <c r="H21" s="25">
        <f t="shared" si="0"/>
        <v>40</v>
      </c>
      <c r="I21" s="25">
        <f t="shared" si="1"/>
        <v>0</v>
      </c>
      <c r="K21" s="79" t="str">
        <f>"MULTIPLE OR INVALID ISSUE CODES (SEE TEST CASES TABS)"</f>
        <v>MULTIPLE OR INVALID ISSUE CODES (SEE TEST CASES TABS)</v>
      </c>
      <c r="P21" s="76"/>
    </row>
    <row r="22" spans="1:16" x14ac:dyDescent="0.35">
      <c r="A22" s="27"/>
      <c r="B22" s="74">
        <v>2</v>
      </c>
      <c r="C22" s="75">
        <f>COUNTIF('AWS Foundation Services'!$AA:$AA,$B22)+COUNTIF('AWS Compute Services'!$AA:$AA,$B22)+COUNTIF('AWS Database Services'!$AA:$AA,$B22)+COUNTIF('AWS End User Compute Services'!$AA:$AA,$B22)</f>
        <v>20</v>
      </c>
      <c r="D22" s="71">
        <f>COUNTIFS('AWS Foundation Services'!$AA:$AA,$B22,'AWS Foundation Services'!$J:$J,D$15)+COUNTIFS('AWS Compute Services'!$AA:$AA,$B22,'AWS Compute Services'!$K:$K,D$15)+COUNTIFS('AWS Database Services'!$AA:$AA,$B22,'AWS Database Services'!$K:$K,D$15)+COUNTIFS('AWS End User Compute Services'!$AA:$AA,$B22,'AWS End User Compute Services'!$K:$K,D$15)</f>
        <v>0</v>
      </c>
      <c r="E22" s="71">
        <f>COUNTIFS('AWS Foundation Services'!$AA:$AA,$B22,'AWS Foundation Services'!$J:$J,E$15)+COUNTIFS('AWS Compute Services'!$AA:$AA,$B22,'AWS Compute Services'!$K:$K,E$15)+COUNTIFS('AWS Database Services'!$AA:$AA,$B22,'AWS Database Services'!$K:$K,E$15)+COUNTIFS('AWS End User Compute Services'!$AA:$AA,$B22,'AWS End User Compute Services'!$K:$K,E$15)</f>
        <v>0</v>
      </c>
      <c r="F22" s="71">
        <f>COUNTIFS('AWS Foundation Services'!$AA:$AA,$B22,'AWS Foundation Services'!$J:$J,F$15)+COUNTIFS('AWS Compute Services'!$AA:$AA,$B22,'AWS Compute Services'!$K:$K,F$15)+COUNTIFS('AWS Database Services'!$AA:$AA,$B22,'AWS Database Services'!$K:$K,F$15)+COUNTIFS('AWS End User Compute Services'!$AA:$AA,$B22,'AWS End User Compute Services'!$K:$K,F$15)</f>
        <v>0</v>
      </c>
      <c r="G22" s="72">
        <v>2</v>
      </c>
      <c r="H22" s="25">
        <f t="shared" si="0"/>
        <v>40</v>
      </c>
      <c r="I22" s="25">
        <f t="shared" si="1"/>
        <v>0</v>
      </c>
      <c r="P22" s="76"/>
    </row>
    <row r="23" spans="1:16" x14ac:dyDescent="0.35">
      <c r="A23" s="27"/>
      <c r="B23" s="74">
        <v>1</v>
      </c>
      <c r="C23" s="75">
        <f>COUNTIF('AWS Foundation Services'!$AA:$AA,$B23)+COUNTIF('AWS Compute Services'!$AA:$AA,$B23)+COUNTIF('AWS Database Services'!$AA:$AA,$B23)+COUNTIF('AWS End User Compute Services'!$AA:$AA,$B23)</f>
        <v>0</v>
      </c>
      <c r="D23" s="71">
        <f>COUNTIFS('AWS Foundation Services'!$AA:$AA,$B23,'AWS Foundation Services'!$J:$J,D$15)+COUNTIFS('AWS Compute Services'!$AA:$AA,$B23,'AWS Compute Services'!$K:$K,D$15)+COUNTIFS('AWS Database Services'!$AA:$AA,$B23,'AWS Database Services'!$K:$K,D$15)+COUNTIFS('AWS End User Compute Services'!$AA:$AA,$B23,'AWS End User Compute Services'!$K:$K,D$15)</f>
        <v>0</v>
      </c>
      <c r="E23" s="71">
        <f>COUNTIFS('AWS Foundation Services'!$AA:$AA,$B23,'AWS Foundation Services'!$J:$J,E$15)+COUNTIFS('AWS Compute Services'!$AA:$AA,$B23,'AWS Compute Services'!$K:$K,E$15)+COUNTIFS('AWS Database Services'!$AA:$AA,$B23,'AWS Database Services'!$K:$K,E$15)+COUNTIFS('AWS End User Compute Services'!$AA:$AA,$B23,'AWS End User Compute Services'!$K:$K,E$15)</f>
        <v>0</v>
      </c>
      <c r="F23" s="71">
        <f>COUNTIFS('AWS Foundation Services'!$AA:$AA,$B23,'AWS Foundation Services'!$J:$J,F$15)+COUNTIFS('AWS Compute Services'!$AA:$AA,$B23,'AWS Compute Services'!$K:$K,F$15)+COUNTIFS('AWS Database Services'!$AA:$AA,$B23,'AWS Database Services'!$K:$K,F$15)+COUNTIFS('AWS End User Compute Services'!$AA:$AA,$B23,'AWS End User Compute Services'!$K:$K,F$15)</f>
        <v>0</v>
      </c>
      <c r="G23" s="72">
        <v>1</v>
      </c>
      <c r="H23" s="25">
        <f t="shared" si="0"/>
        <v>0</v>
      </c>
      <c r="I23" s="25">
        <f t="shared" si="1"/>
        <v>0</v>
      </c>
      <c r="P23" s="76"/>
    </row>
    <row r="24" spans="1:16" hidden="1" x14ac:dyDescent="0.35">
      <c r="A24" s="27"/>
      <c r="B24" s="52" t="s">
        <v>58</v>
      </c>
      <c r="C24" s="53"/>
      <c r="D24" s="73">
        <f>SUM(I16:I23)/SUM(H16:H23)*100</f>
        <v>0</v>
      </c>
      <c r="E24" s="71"/>
      <c r="P24" s="76"/>
    </row>
    <row r="25" spans="1:16" x14ac:dyDescent="0.35">
      <c r="A25" s="31"/>
      <c r="B25" s="32"/>
      <c r="C25" s="32"/>
      <c r="D25" s="32"/>
      <c r="E25" s="32"/>
      <c r="F25" s="32"/>
      <c r="G25" s="32"/>
      <c r="H25" s="32"/>
      <c r="I25" s="32"/>
      <c r="J25" s="32"/>
      <c r="K25" s="45"/>
      <c r="L25" s="45"/>
      <c r="M25" s="45"/>
      <c r="N25" s="45"/>
      <c r="O25" s="45"/>
      <c r="P25" s="68"/>
    </row>
    <row r="29" spans="1:16" hidden="1" x14ac:dyDescent="0.35">
      <c r="A29" s="204">
        <f>D12+N12</f>
        <v>225</v>
      </c>
    </row>
    <row r="30" spans="1:16" hidden="1" x14ac:dyDescent="0.35">
      <c r="A30" s="203" cm="1">
        <f t="array" ref="A30">SUMPRODUCT(--ISERROR('AWS Foundation Services'!AA3:AA43))
+ SUMPRODUCT(--ISERROR('AWS Compute Services'!AA3:AA64))
+ SUMPRODUCT(--ISERROR('AWS Database Services'!AA3:AA72))
+ SUMPRODUCT(--ISERROR('AWS End User Compute Services'!AA3:AA31))</f>
        <v>0</v>
      </c>
    </row>
    <row r="31" spans="1:16" hidden="1" x14ac:dyDescent="0.35"/>
    <row r="32" spans="1:16" hidden="1" x14ac:dyDescent="0.35"/>
    <row r="33" hidden="1" x14ac:dyDescent="0.35"/>
    <row r="34" hidden="1" x14ac:dyDescent="0.35"/>
    <row r="35" hidden="1" x14ac:dyDescent="0.35"/>
  </sheetData>
  <mergeCells count="1">
    <mergeCell ref="A10:A11"/>
  </mergeCells>
  <conditionalFormatting sqref="K16:K17">
    <cfRule type="expression" dxfId="31" priority="17" stopIfTrue="1">
      <formula>$A$29=0</formula>
    </cfRule>
  </conditionalFormatting>
  <conditionalFormatting sqref="K20:K21">
    <cfRule type="expression" dxfId="30" priority="18" stopIfTrue="1">
      <formula>$A$30=0</formula>
    </cfRule>
  </conditionalFormatting>
  <conditionalFormatting sqref="N12">
    <cfRule type="cellIs" dxfId="29" priority="19" stopIfTrue="1" operator="greaterThan">
      <formula>0</formula>
    </cfRule>
    <cfRule type="cellIs" dxfId="28" priority="20" stopIfTrue="1"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5701-E526-5440-B42B-BB04C1CEB4E4}">
  <sheetPr codeName="Sheet3"/>
  <dimension ref="A1:N71"/>
  <sheetViews>
    <sheetView showGridLines="0" zoomScale="80" zoomScaleNormal="80" workbookViewId="0">
      <pane ySplit="1" topLeftCell="A2" activePane="bottomLeft" state="frozen"/>
      <selection pane="bottomLeft"/>
    </sheetView>
  </sheetViews>
  <sheetFormatPr defaultColWidth="8.453125" defaultRowHeight="13" customHeight="1" x14ac:dyDescent="0.25"/>
  <cols>
    <col min="1" max="1" width="28.7265625" style="149" bestFit="1" customWidth="1"/>
    <col min="2" max="3" width="8.453125" style="149" customWidth="1"/>
    <col min="4" max="4" width="106.54296875" style="149" bestFit="1" customWidth="1"/>
    <col min="5" max="13" width="8.453125" style="149" customWidth="1"/>
    <col min="14" max="14" width="150.26953125" style="149" customWidth="1"/>
    <col min="15" max="15" width="3" style="149" customWidth="1"/>
    <col min="16" max="16384" width="8.453125" style="149"/>
  </cols>
  <sheetData>
    <row r="1" spans="1:14" ht="15.5" x14ac:dyDescent="0.35">
      <c r="A1" s="202" t="s">
        <v>59</v>
      </c>
      <c r="B1" s="193"/>
      <c r="C1" s="193"/>
      <c r="D1" s="193"/>
      <c r="E1" s="193"/>
      <c r="F1" s="193"/>
      <c r="G1" s="193"/>
      <c r="H1" s="193"/>
      <c r="I1" s="193"/>
      <c r="J1" s="193"/>
      <c r="K1" s="193"/>
      <c r="L1" s="193"/>
      <c r="M1" s="193"/>
      <c r="N1" s="192"/>
    </row>
    <row r="2" spans="1:14" ht="12.75" customHeight="1" x14ac:dyDescent="0.25">
      <c r="A2" s="191" t="s">
        <v>60</v>
      </c>
      <c r="B2" s="186"/>
      <c r="C2" s="186"/>
      <c r="D2" s="186"/>
      <c r="E2" s="186"/>
      <c r="F2" s="186"/>
      <c r="G2" s="186"/>
      <c r="H2" s="186"/>
      <c r="I2" s="186"/>
      <c r="J2" s="186"/>
      <c r="K2" s="186"/>
      <c r="L2" s="186"/>
      <c r="M2" s="186"/>
      <c r="N2" s="185"/>
    </row>
    <row r="3" spans="1:14" s="182" customFormat="1" ht="12.75" customHeight="1" x14ac:dyDescent="0.25">
      <c r="A3" s="252" t="s">
        <v>3566</v>
      </c>
      <c r="B3" s="253"/>
      <c r="C3" s="253"/>
      <c r="D3" s="253"/>
      <c r="E3" s="253"/>
      <c r="F3" s="253"/>
      <c r="G3" s="253"/>
      <c r="H3" s="253"/>
      <c r="I3" s="253"/>
      <c r="J3" s="253"/>
      <c r="K3" s="253"/>
      <c r="L3" s="253"/>
      <c r="M3" s="253"/>
      <c r="N3" s="254"/>
    </row>
    <row r="4" spans="1:14" s="182" customFormat="1" ht="12.5" x14ac:dyDescent="0.25">
      <c r="A4" s="255"/>
      <c r="B4" s="247"/>
      <c r="C4" s="247"/>
      <c r="D4" s="247"/>
      <c r="E4" s="247"/>
      <c r="F4" s="247"/>
      <c r="G4" s="247"/>
      <c r="H4" s="247"/>
      <c r="I4" s="247"/>
      <c r="J4" s="247"/>
      <c r="K4" s="247"/>
      <c r="L4" s="247"/>
      <c r="M4" s="247"/>
      <c r="N4" s="256"/>
    </row>
    <row r="5" spans="1:14" s="182" customFormat="1" ht="12.5" x14ac:dyDescent="0.25">
      <c r="A5" s="255"/>
      <c r="B5" s="247"/>
      <c r="C5" s="247"/>
      <c r="D5" s="247"/>
      <c r="E5" s="247"/>
      <c r="F5" s="247"/>
      <c r="G5" s="247"/>
      <c r="H5" s="247"/>
      <c r="I5" s="247"/>
      <c r="J5" s="247"/>
      <c r="K5" s="247"/>
      <c r="L5" s="247"/>
      <c r="M5" s="247"/>
      <c r="N5" s="256"/>
    </row>
    <row r="6" spans="1:14" s="182" customFormat="1" ht="12.5" x14ac:dyDescent="0.25">
      <c r="A6" s="255"/>
      <c r="B6" s="247"/>
      <c r="C6" s="247"/>
      <c r="D6" s="247"/>
      <c r="E6" s="247"/>
      <c r="F6" s="247"/>
      <c r="G6" s="247"/>
      <c r="H6" s="247"/>
      <c r="I6" s="247"/>
      <c r="J6" s="247"/>
      <c r="K6" s="247"/>
      <c r="L6" s="247"/>
      <c r="M6" s="247"/>
      <c r="N6" s="256"/>
    </row>
    <row r="7" spans="1:14" s="182" customFormat="1" ht="12.5" x14ac:dyDescent="0.25">
      <c r="A7" s="255"/>
      <c r="B7" s="247"/>
      <c r="C7" s="247"/>
      <c r="D7" s="247"/>
      <c r="E7" s="247"/>
      <c r="F7" s="247"/>
      <c r="G7" s="247"/>
      <c r="H7" s="247"/>
      <c r="I7" s="247"/>
      <c r="J7" s="247"/>
      <c r="K7" s="247"/>
      <c r="L7" s="247"/>
      <c r="M7" s="247"/>
      <c r="N7" s="256"/>
    </row>
    <row r="8" spans="1:14" s="182" customFormat="1" ht="12.5" x14ac:dyDescent="0.25">
      <c r="A8" s="255"/>
      <c r="B8" s="247"/>
      <c r="C8" s="247"/>
      <c r="D8" s="247"/>
      <c r="E8" s="247"/>
      <c r="F8" s="247"/>
      <c r="G8" s="247"/>
      <c r="H8" s="247"/>
      <c r="I8" s="247"/>
      <c r="J8" s="247"/>
      <c r="K8" s="247"/>
      <c r="L8" s="247"/>
      <c r="M8" s="247"/>
      <c r="N8" s="256"/>
    </row>
    <row r="9" spans="1:14" s="182" customFormat="1" ht="12.5" x14ac:dyDescent="0.25">
      <c r="A9" s="255"/>
      <c r="B9" s="247"/>
      <c r="C9" s="247"/>
      <c r="D9" s="247"/>
      <c r="E9" s="247"/>
      <c r="F9" s="247"/>
      <c r="G9" s="247"/>
      <c r="H9" s="247"/>
      <c r="I9" s="247"/>
      <c r="J9" s="247"/>
      <c r="K9" s="247"/>
      <c r="L9" s="247"/>
      <c r="M9" s="247"/>
      <c r="N9" s="256"/>
    </row>
    <row r="10" spans="1:14" s="182" customFormat="1" ht="12.5" x14ac:dyDescent="0.25">
      <c r="A10" s="255"/>
      <c r="B10" s="247"/>
      <c r="C10" s="247"/>
      <c r="D10" s="247"/>
      <c r="E10" s="247"/>
      <c r="F10" s="247"/>
      <c r="G10" s="247"/>
      <c r="H10" s="247"/>
      <c r="I10" s="247"/>
      <c r="J10" s="247"/>
      <c r="K10" s="247"/>
      <c r="L10" s="247"/>
      <c r="M10" s="247"/>
      <c r="N10" s="256"/>
    </row>
    <row r="11" spans="1:14" s="182" customFormat="1" ht="12.5" x14ac:dyDescent="0.25">
      <c r="A11" s="255"/>
      <c r="B11" s="247"/>
      <c r="C11" s="247"/>
      <c r="D11" s="247"/>
      <c r="E11" s="247"/>
      <c r="F11" s="247"/>
      <c r="G11" s="247"/>
      <c r="H11" s="247"/>
      <c r="I11" s="247"/>
      <c r="J11" s="247"/>
      <c r="K11" s="247"/>
      <c r="L11" s="247"/>
      <c r="M11" s="247"/>
      <c r="N11" s="256"/>
    </row>
    <row r="12" spans="1:14" s="182" customFormat="1" ht="12.5" x14ac:dyDescent="0.25">
      <c r="A12" s="255"/>
      <c r="B12" s="247"/>
      <c r="C12" s="247"/>
      <c r="D12" s="247"/>
      <c r="E12" s="247"/>
      <c r="F12" s="247"/>
      <c r="G12" s="247"/>
      <c r="H12" s="247"/>
      <c r="I12" s="247"/>
      <c r="J12" s="247"/>
      <c r="K12" s="247"/>
      <c r="L12" s="247"/>
      <c r="M12" s="247"/>
      <c r="N12" s="256"/>
    </row>
    <row r="13" spans="1:14" s="182" customFormat="1" ht="12.5" x14ac:dyDescent="0.25">
      <c r="A13" s="255"/>
      <c r="B13" s="247"/>
      <c r="C13" s="247"/>
      <c r="D13" s="247"/>
      <c r="E13" s="247"/>
      <c r="F13" s="247"/>
      <c r="G13" s="247"/>
      <c r="H13" s="247"/>
      <c r="I13" s="247"/>
      <c r="J13" s="247"/>
      <c r="K13" s="247"/>
      <c r="L13" s="247"/>
      <c r="M13" s="247"/>
      <c r="N13" s="256"/>
    </row>
    <row r="14" spans="1:14" s="182" customFormat="1" ht="12.5" x14ac:dyDescent="0.25">
      <c r="A14" s="255"/>
      <c r="B14" s="247"/>
      <c r="C14" s="247"/>
      <c r="D14" s="247"/>
      <c r="E14" s="247"/>
      <c r="F14" s="247"/>
      <c r="G14" s="247"/>
      <c r="H14" s="247"/>
      <c r="I14" s="247"/>
      <c r="J14" s="247"/>
      <c r="K14" s="247"/>
      <c r="L14" s="247"/>
      <c r="M14" s="247"/>
      <c r="N14" s="256"/>
    </row>
    <row r="15" spans="1:14" s="182" customFormat="1" ht="12.5" x14ac:dyDescent="0.25">
      <c r="A15" s="255"/>
      <c r="B15" s="247"/>
      <c r="C15" s="247"/>
      <c r="D15" s="247"/>
      <c r="E15" s="247"/>
      <c r="F15" s="247"/>
      <c r="G15" s="247"/>
      <c r="H15" s="247"/>
      <c r="I15" s="247"/>
      <c r="J15" s="247"/>
      <c r="K15" s="247"/>
      <c r="L15" s="247"/>
      <c r="M15" s="247"/>
      <c r="N15" s="256"/>
    </row>
    <row r="16" spans="1:14" s="182" customFormat="1" ht="12.5" x14ac:dyDescent="0.25">
      <c r="A16" s="255"/>
      <c r="B16" s="247"/>
      <c r="C16" s="247"/>
      <c r="D16" s="247"/>
      <c r="E16" s="247"/>
      <c r="F16" s="247"/>
      <c r="G16" s="247"/>
      <c r="H16" s="247"/>
      <c r="I16" s="247"/>
      <c r="J16" s="247"/>
      <c r="K16" s="247"/>
      <c r="L16" s="247"/>
      <c r="M16" s="247"/>
      <c r="N16" s="256"/>
    </row>
    <row r="17" spans="1:14" s="182" customFormat="1" ht="12.5" x14ac:dyDescent="0.25">
      <c r="A17" s="255"/>
      <c r="B17" s="247"/>
      <c r="C17" s="247"/>
      <c r="D17" s="247"/>
      <c r="E17" s="247"/>
      <c r="F17" s="247"/>
      <c r="G17" s="247"/>
      <c r="H17" s="247"/>
      <c r="I17" s="247"/>
      <c r="J17" s="247"/>
      <c r="K17" s="247"/>
      <c r="L17" s="247"/>
      <c r="M17" s="247"/>
      <c r="N17" s="256"/>
    </row>
    <row r="18" spans="1:14" s="182" customFormat="1" ht="12.5" x14ac:dyDescent="0.25">
      <c r="A18" s="255"/>
      <c r="B18" s="247"/>
      <c r="C18" s="247"/>
      <c r="D18" s="247"/>
      <c r="E18" s="247"/>
      <c r="F18" s="247"/>
      <c r="G18" s="247"/>
      <c r="H18" s="247"/>
      <c r="I18" s="247"/>
      <c r="J18" s="247"/>
      <c r="K18" s="247"/>
      <c r="L18" s="247"/>
      <c r="M18" s="247"/>
      <c r="N18" s="256"/>
    </row>
    <row r="19" spans="1:14" s="182" customFormat="1" ht="12.5" x14ac:dyDescent="0.25">
      <c r="A19" s="255"/>
      <c r="B19" s="247"/>
      <c r="C19" s="247"/>
      <c r="D19" s="247"/>
      <c r="E19" s="247"/>
      <c r="F19" s="247"/>
      <c r="G19" s="247"/>
      <c r="H19" s="247"/>
      <c r="I19" s="247"/>
      <c r="J19" s="247"/>
      <c r="K19" s="247"/>
      <c r="L19" s="247"/>
      <c r="M19" s="247"/>
      <c r="N19" s="256"/>
    </row>
    <row r="20" spans="1:14" s="182" customFormat="1" ht="12.5" x14ac:dyDescent="0.25">
      <c r="A20" s="255"/>
      <c r="B20" s="247"/>
      <c r="C20" s="247"/>
      <c r="D20" s="247"/>
      <c r="E20" s="247"/>
      <c r="F20" s="247"/>
      <c r="G20" s="247"/>
      <c r="H20" s="247"/>
      <c r="I20" s="247"/>
      <c r="J20" s="247"/>
      <c r="K20" s="247"/>
      <c r="L20" s="247"/>
      <c r="M20" s="247"/>
      <c r="N20" s="256"/>
    </row>
    <row r="21" spans="1:14" s="182" customFormat="1" ht="12.5" x14ac:dyDescent="0.25">
      <c r="A21" s="255"/>
      <c r="B21" s="247"/>
      <c r="C21" s="247"/>
      <c r="D21" s="247"/>
      <c r="E21" s="247"/>
      <c r="F21" s="247"/>
      <c r="G21" s="247"/>
      <c r="H21" s="247"/>
      <c r="I21" s="247"/>
      <c r="J21" s="247"/>
      <c r="K21" s="247"/>
      <c r="L21" s="247"/>
      <c r="M21" s="247"/>
      <c r="N21" s="256"/>
    </row>
    <row r="22" spans="1:14" s="182" customFormat="1" ht="12.5" x14ac:dyDescent="0.25">
      <c r="A22" s="255"/>
      <c r="B22" s="247"/>
      <c r="C22" s="247"/>
      <c r="D22" s="247"/>
      <c r="E22" s="247"/>
      <c r="F22" s="247"/>
      <c r="G22" s="247"/>
      <c r="H22" s="247"/>
      <c r="I22" s="247"/>
      <c r="J22" s="247"/>
      <c r="K22" s="247"/>
      <c r="L22" s="247"/>
      <c r="M22" s="247"/>
      <c r="N22" s="256"/>
    </row>
    <row r="23" spans="1:14" s="182" customFormat="1" ht="12.5" x14ac:dyDescent="0.25">
      <c r="A23" s="255"/>
      <c r="B23" s="247"/>
      <c r="C23" s="247"/>
      <c r="D23" s="247"/>
      <c r="E23" s="247"/>
      <c r="F23" s="247"/>
      <c r="G23" s="247"/>
      <c r="H23" s="247"/>
      <c r="I23" s="247"/>
      <c r="J23" s="247"/>
      <c r="K23" s="247"/>
      <c r="L23" s="247"/>
      <c r="M23" s="247"/>
      <c r="N23" s="256"/>
    </row>
    <row r="24" spans="1:14" s="182" customFormat="1" ht="12.5" x14ac:dyDescent="0.25">
      <c r="A24" s="255"/>
      <c r="B24" s="247"/>
      <c r="C24" s="247"/>
      <c r="D24" s="247"/>
      <c r="E24" s="247"/>
      <c r="F24" s="247"/>
      <c r="G24" s="247"/>
      <c r="H24" s="247"/>
      <c r="I24" s="247"/>
      <c r="J24" s="247"/>
      <c r="K24" s="247"/>
      <c r="L24" s="247"/>
      <c r="M24" s="247"/>
      <c r="N24" s="256"/>
    </row>
    <row r="25" spans="1:14" s="182" customFormat="1" ht="12.5" x14ac:dyDescent="0.25">
      <c r="A25" s="255"/>
      <c r="B25" s="247"/>
      <c r="C25" s="247"/>
      <c r="D25" s="247"/>
      <c r="E25" s="247"/>
      <c r="F25" s="247"/>
      <c r="G25" s="247"/>
      <c r="H25" s="247"/>
      <c r="I25" s="247"/>
      <c r="J25" s="247"/>
      <c r="K25" s="247"/>
      <c r="L25" s="247"/>
      <c r="M25" s="247"/>
      <c r="N25" s="256"/>
    </row>
    <row r="26" spans="1:14" s="182" customFormat="1" ht="12.5" x14ac:dyDescent="0.25">
      <c r="A26" s="255"/>
      <c r="B26" s="247"/>
      <c r="C26" s="247"/>
      <c r="D26" s="247"/>
      <c r="E26" s="247"/>
      <c r="F26" s="247"/>
      <c r="G26" s="247"/>
      <c r="H26" s="247"/>
      <c r="I26" s="247"/>
      <c r="J26" s="247"/>
      <c r="K26" s="247"/>
      <c r="L26" s="247"/>
      <c r="M26" s="247"/>
      <c r="N26" s="256"/>
    </row>
    <row r="27" spans="1:14" s="182" customFormat="1" ht="12.5" x14ac:dyDescent="0.25">
      <c r="A27" s="255"/>
      <c r="B27" s="247"/>
      <c r="C27" s="247"/>
      <c r="D27" s="247"/>
      <c r="E27" s="247"/>
      <c r="F27" s="247"/>
      <c r="G27" s="247"/>
      <c r="H27" s="247"/>
      <c r="I27" s="247"/>
      <c r="J27" s="247"/>
      <c r="K27" s="247"/>
      <c r="L27" s="247"/>
      <c r="M27" s="247"/>
      <c r="N27" s="256"/>
    </row>
    <row r="28" spans="1:14" s="182" customFormat="1" ht="12.5" x14ac:dyDescent="0.25">
      <c r="A28" s="255"/>
      <c r="B28" s="247"/>
      <c r="C28" s="247"/>
      <c r="D28" s="247"/>
      <c r="E28" s="247"/>
      <c r="F28" s="247"/>
      <c r="G28" s="247"/>
      <c r="H28" s="247"/>
      <c r="I28" s="247"/>
      <c r="J28" s="247"/>
      <c r="K28" s="247"/>
      <c r="L28" s="247"/>
      <c r="M28" s="247"/>
      <c r="N28" s="256"/>
    </row>
    <row r="29" spans="1:14" s="182" customFormat="1" ht="12.5" x14ac:dyDescent="0.25">
      <c r="A29" s="255"/>
      <c r="B29" s="247"/>
      <c r="C29" s="247"/>
      <c r="D29" s="247"/>
      <c r="E29" s="247"/>
      <c r="F29" s="247"/>
      <c r="G29" s="247"/>
      <c r="H29" s="247"/>
      <c r="I29" s="247"/>
      <c r="J29" s="247"/>
      <c r="K29" s="247"/>
      <c r="L29" s="247"/>
      <c r="M29" s="247"/>
      <c r="N29" s="256"/>
    </row>
    <row r="30" spans="1:14" s="182" customFormat="1" ht="12.5" x14ac:dyDescent="0.25">
      <c r="A30" s="255"/>
      <c r="B30" s="247"/>
      <c r="C30" s="247"/>
      <c r="D30" s="247"/>
      <c r="E30" s="247"/>
      <c r="F30" s="247"/>
      <c r="G30" s="247"/>
      <c r="H30" s="247"/>
      <c r="I30" s="247"/>
      <c r="J30" s="247"/>
      <c r="K30" s="247"/>
      <c r="L30" s="247"/>
      <c r="M30" s="247"/>
      <c r="N30" s="256"/>
    </row>
    <row r="31" spans="1:14" s="182" customFormat="1" ht="12.5" x14ac:dyDescent="0.25">
      <c r="A31" s="255"/>
      <c r="B31" s="247"/>
      <c r="C31" s="247"/>
      <c r="D31" s="247"/>
      <c r="E31" s="247"/>
      <c r="F31" s="247"/>
      <c r="G31" s="247"/>
      <c r="H31" s="247"/>
      <c r="I31" s="247"/>
      <c r="J31" s="247"/>
      <c r="K31" s="247"/>
      <c r="L31" s="247"/>
      <c r="M31" s="247"/>
      <c r="N31" s="256"/>
    </row>
    <row r="32" spans="1:14" s="182" customFormat="1" ht="12.5" x14ac:dyDescent="0.25">
      <c r="A32" s="255"/>
      <c r="B32" s="247"/>
      <c r="C32" s="247"/>
      <c r="D32" s="247"/>
      <c r="E32" s="247"/>
      <c r="F32" s="247"/>
      <c r="G32" s="247"/>
      <c r="H32" s="247"/>
      <c r="I32" s="247"/>
      <c r="J32" s="247"/>
      <c r="K32" s="247"/>
      <c r="L32" s="247"/>
      <c r="M32" s="247"/>
      <c r="N32" s="256"/>
    </row>
    <row r="33" spans="1:14" s="182" customFormat="1" ht="12.5" x14ac:dyDescent="0.25">
      <c r="A33" s="255"/>
      <c r="B33" s="247"/>
      <c r="C33" s="247"/>
      <c r="D33" s="247"/>
      <c r="E33" s="247"/>
      <c r="F33" s="247"/>
      <c r="G33" s="247"/>
      <c r="H33" s="247"/>
      <c r="I33" s="247"/>
      <c r="J33" s="247"/>
      <c r="K33" s="247"/>
      <c r="L33" s="247"/>
      <c r="M33" s="247"/>
      <c r="N33" s="256"/>
    </row>
    <row r="34" spans="1:14" s="182" customFormat="1" ht="12.5" x14ac:dyDescent="0.25">
      <c r="A34" s="255"/>
      <c r="B34" s="247"/>
      <c r="C34" s="247"/>
      <c r="D34" s="247"/>
      <c r="E34" s="247"/>
      <c r="F34" s="247"/>
      <c r="G34" s="247"/>
      <c r="H34" s="247"/>
      <c r="I34" s="247"/>
      <c r="J34" s="247"/>
      <c r="K34" s="247"/>
      <c r="L34" s="247"/>
      <c r="M34" s="247"/>
      <c r="N34" s="256"/>
    </row>
    <row r="35" spans="1:14" s="182" customFormat="1" ht="12.5" x14ac:dyDescent="0.25">
      <c r="A35" s="255"/>
      <c r="B35" s="247"/>
      <c r="C35" s="247"/>
      <c r="D35" s="247"/>
      <c r="E35" s="247"/>
      <c r="F35" s="247"/>
      <c r="G35" s="247"/>
      <c r="H35" s="247"/>
      <c r="I35" s="247"/>
      <c r="J35" s="247"/>
      <c r="K35" s="247"/>
      <c r="L35" s="247"/>
      <c r="M35" s="247"/>
      <c r="N35" s="256"/>
    </row>
    <row r="36" spans="1:14" s="182" customFormat="1" ht="12.5" x14ac:dyDescent="0.25">
      <c r="A36" s="255"/>
      <c r="B36" s="247"/>
      <c r="C36" s="247"/>
      <c r="D36" s="247"/>
      <c r="E36" s="247"/>
      <c r="F36" s="247"/>
      <c r="G36" s="247"/>
      <c r="H36" s="247"/>
      <c r="I36" s="247"/>
      <c r="J36" s="247"/>
      <c r="K36" s="247"/>
      <c r="L36" s="247"/>
      <c r="M36" s="247"/>
      <c r="N36" s="256"/>
    </row>
    <row r="37" spans="1:14" s="182" customFormat="1" ht="12.5" x14ac:dyDescent="0.25">
      <c r="A37" s="255"/>
      <c r="B37" s="247"/>
      <c r="C37" s="247"/>
      <c r="D37" s="247"/>
      <c r="E37" s="247"/>
      <c r="F37" s="247"/>
      <c r="G37" s="247"/>
      <c r="H37" s="247"/>
      <c r="I37" s="247"/>
      <c r="J37" s="247"/>
      <c r="K37" s="247"/>
      <c r="L37" s="247"/>
      <c r="M37" s="247"/>
      <c r="N37" s="256"/>
    </row>
    <row r="38" spans="1:14" s="182" customFormat="1" ht="12.5" x14ac:dyDescent="0.25">
      <c r="A38" s="255"/>
      <c r="B38" s="247"/>
      <c r="C38" s="247"/>
      <c r="D38" s="247"/>
      <c r="E38" s="247"/>
      <c r="F38" s="247"/>
      <c r="G38" s="247"/>
      <c r="H38" s="247"/>
      <c r="I38" s="247"/>
      <c r="J38" s="247"/>
      <c r="K38" s="247"/>
      <c r="L38" s="247"/>
      <c r="M38" s="247"/>
      <c r="N38" s="256"/>
    </row>
    <row r="39" spans="1:14" s="182" customFormat="1" ht="12.5" x14ac:dyDescent="0.25">
      <c r="A39" s="255"/>
      <c r="B39" s="247"/>
      <c r="C39" s="247"/>
      <c r="D39" s="247"/>
      <c r="E39" s="247"/>
      <c r="F39" s="247"/>
      <c r="G39" s="247"/>
      <c r="H39" s="247"/>
      <c r="I39" s="247"/>
      <c r="J39" s="247"/>
      <c r="K39" s="247"/>
      <c r="L39" s="247"/>
      <c r="M39" s="247"/>
      <c r="N39" s="256"/>
    </row>
    <row r="40" spans="1:14" s="182" customFormat="1" ht="12.5" x14ac:dyDescent="0.25">
      <c r="A40" s="255"/>
      <c r="B40" s="247"/>
      <c r="C40" s="247"/>
      <c r="D40" s="247"/>
      <c r="E40" s="247"/>
      <c r="F40" s="247"/>
      <c r="G40" s="247"/>
      <c r="H40" s="247"/>
      <c r="I40" s="247"/>
      <c r="J40" s="247"/>
      <c r="K40" s="247"/>
      <c r="L40" s="247"/>
      <c r="M40" s="247"/>
      <c r="N40" s="256"/>
    </row>
    <row r="41" spans="1:14" s="182" customFormat="1" ht="149.15" customHeight="1" x14ac:dyDescent="0.25">
      <c r="A41" s="255"/>
      <c r="B41" s="247"/>
      <c r="C41" s="247"/>
      <c r="D41" s="247"/>
      <c r="E41" s="247"/>
      <c r="F41" s="247"/>
      <c r="G41" s="247"/>
      <c r="H41" s="247"/>
      <c r="I41" s="247"/>
      <c r="J41" s="247"/>
      <c r="K41" s="247"/>
      <c r="L41" s="247"/>
      <c r="M41" s="247"/>
      <c r="N41" s="256"/>
    </row>
    <row r="42" spans="1:14" ht="13.5" customHeight="1" x14ac:dyDescent="0.25">
      <c r="A42" s="190"/>
      <c r="B42" s="189"/>
      <c r="C42" s="189"/>
      <c r="D42" s="189"/>
      <c r="E42" s="189"/>
      <c r="F42" s="189"/>
      <c r="G42" s="189"/>
      <c r="H42" s="189"/>
      <c r="I42" s="189"/>
      <c r="J42" s="189"/>
      <c r="K42" s="189"/>
      <c r="L42" s="189"/>
      <c r="M42" s="189"/>
      <c r="N42" s="188"/>
    </row>
    <row r="43" spans="1:14" ht="12.75" customHeight="1" x14ac:dyDescent="0.25">
      <c r="A43" s="187" t="s">
        <v>61</v>
      </c>
      <c r="B43" s="186"/>
      <c r="C43" s="186"/>
      <c r="D43" s="186"/>
      <c r="E43" s="186"/>
      <c r="F43" s="186"/>
      <c r="G43" s="186"/>
      <c r="H43" s="186"/>
      <c r="I43" s="186"/>
      <c r="J43" s="186"/>
      <c r="K43" s="186"/>
      <c r="L43" s="186"/>
      <c r="M43" s="186"/>
      <c r="N43" s="185"/>
    </row>
    <row r="44" spans="1:14" ht="12.75" customHeight="1" x14ac:dyDescent="0.25">
      <c r="A44" s="176" t="s">
        <v>62</v>
      </c>
      <c r="B44" s="175"/>
      <c r="C44" s="174"/>
      <c r="D44" s="173" t="s">
        <v>63</v>
      </c>
      <c r="E44" s="172"/>
      <c r="F44" s="172"/>
      <c r="G44" s="172"/>
      <c r="H44" s="172"/>
      <c r="I44" s="172"/>
      <c r="J44" s="172"/>
      <c r="K44" s="172"/>
      <c r="L44" s="172"/>
      <c r="M44" s="172"/>
      <c r="N44" s="171"/>
    </row>
    <row r="45" spans="1:14" x14ac:dyDescent="0.25">
      <c r="A45" s="170"/>
      <c r="B45" s="169"/>
      <c r="C45" s="168"/>
      <c r="D45" s="167" t="s">
        <v>64</v>
      </c>
      <c r="E45" s="166"/>
      <c r="F45" s="166"/>
      <c r="G45" s="166"/>
      <c r="H45" s="166"/>
      <c r="I45" s="166"/>
      <c r="J45" s="166"/>
      <c r="K45" s="166"/>
      <c r="L45" s="166"/>
      <c r="M45" s="166"/>
      <c r="N45" s="165"/>
    </row>
    <row r="46" spans="1:14" ht="12.75" customHeight="1" x14ac:dyDescent="0.25">
      <c r="A46" s="164" t="s">
        <v>65</v>
      </c>
      <c r="B46" s="163"/>
      <c r="C46" s="162"/>
      <c r="D46" s="161" t="s">
        <v>66</v>
      </c>
      <c r="E46" s="160"/>
      <c r="F46" s="160"/>
      <c r="G46" s="160"/>
      <c r="H46" s="160"/>
      <c r="I46" s="160"/>
      <c r="J46" s="160"/>
      <c r="K46" s="160"/>
      <c r="L46" s="160"/>
      <c r="M46" s="160"/>
      <c r="N46" s="159"/>
    </row>
    <row r="47" spans="1:14" ht="12.75" customHeight="1" x14ac:dyDescent="0.25">
      <c r="A47" s="176" t="s">
        <v>67</v>
      </c>
      <c r="B47" s="175"/>
      <c r="C47" s="174"/>
      <c r="D47" s="173" t="s">
        <v>68</v>
      </c>
      <c r="E47" s="172"/>
      <c r="F47" s="172"/>
      <c r="G47" s="172"/>
      <c r="H47" s="172"/>
      <c r="I47" s="172"/>
      <c r="J47" s="172"/>
      <c r="K47" s="172"/>
      <c r="L47" s="172"/>
      <c r="M47" s="172"/>
      <c r="N47" s="171"/>
    </row>
    <row r="48" spans="1:14" ht="12.75" customHeight="1" x14ac:dyDescent="0.25">
      <c r="A48" s="176" t="s">
        <v>1229</v>
      </c>
      <c r="B48" s="175"/>
      <c r="C48" s="174"/>
      <c r="D48" s="173" t="s">
        <v>1228</v>
      </c>
      <c r="E48" s="172"/>
      <c r="F48" s="172"/>
      <c r="G48" s="172"/>
      <c r="H48" s="172"/>
      <c r="I48" s="172"/>
      <c r="J48" s="172"/>
      <c r="K48" s="172"/>
      <c r="L48" s="172"/>
      <c r="M48" s="172"/>
      <c r="N48" s="171"/>
    </row>
    <row r="49" spans="1:14" x14ac:dyDescent="0.25">
      <c r="A49" s="181"/>
      <c r="B49" s="154"/>
      <c r="C49" s="180"/>
      <c r="D49" s="179" t="s">
        <v>1227</v>
      </c>
      <c r="E49" s="178"/>
      <c r="F49" s="178"/>
      <c r="G49" s="178"/>
      <c r="H49" s="178"/>
      <c r="I49" s="178"/>
      <c r="J49" s="178"/>
      <c r="K49" s="178"/>
      <c r="L49" s="178"/>
      <c r="M49" s="178"/>
      <c r="N49" s="177"/>
    </row>
    <row r="50" spans="1:14" ht="12.75" customHeight="1" x14ac:dyDescent="0.25">
      <c r="A50" s="170"/>
      <c r="B50" s="169"/>
      <c r="C50" s="168"/>
      <c r="D50" s="167" t="s">
        <v>1226</v>
      </c>
      <c r="E50" s="166"/>
      <c r="F50" s="166"/>
      <c r="G50" s="166"/>
      <c r="H50" s="166"/>
      <c r="I50" s="166"/>
      <c r="J50" s="166"/>
      <c r="K50" s="166"/>
      <c r="L50" s="166"/>
      <c r="M50" s="166"/>
      <c r="N50" s="165"/>
    </row>
    <row r="51" spans="1:14" s="182" customFormat="1" ht="12.75" customHeight="1" x14ac:dyDescent="0.25">
      <c r="A51" s="176" t="s">
        <v>1225</v>
      </c>
      <c r="B51" s="175"/>
      <c r="C51" s="174"/>
      <c r="D51" s="173" t="s">
        <v>1224</v>
      </c>
      <c r="E51" s="172"/>
      <c r="F51" s="172"/>
      <c r="G51" s="172"/>
      <c r="H51" s="172"/>
      <c r="I51" s="172"/>
      <c r="J51" s="172"/>
      <c r="K51" s="172"/>
      <c r="L51" s="172"/>
      <c r="M51" s="172"/>
      <c r="N51" s="184"/>
    </row>
    <row r="52" spans="1:14" s="182" customFormat="1" ht="12.75" customHeight="1" x14ac:dyDescent="0.25">
      <c r="A52" s="170"/>
      <c r="B52" s="169"/>
      <c r="C52" s="168"/>
      <c r="D52" s="167" t="s">
        <v>1223</v>
      </c>
      <c r="E52" s="166"/>
      <c r="F52" s="166"/>
      <c r="G52" s="166"/>
      <c r="H52" s="166"/>
      <c r="I52" s="166"/>
      <c r="J52" s="166"/>
      <c r="K52" s="166"/>
      <c r="L52" s="166"/>
      <c r="M52" s="166"/>
      <c r="N52" s="183"/>
    </row>
    <row r="53" spans="1:14" ht="12.75" customHeight="1" x14ac:dyDescent="0.25">
      <c r="A53" s="176" t="s">
        <v>1222</v>
      </c>
      <c r="B53" s="175"/>
      <c r="C53" s="174"/>
      <c r="D53" s="173" t="s">
        <v>69</v>
      </c>
      <c r="E53" s="172"/>
      <c r="F53" s="172"/>
      <c r="G53" s="172"/>
      <c r="H53" s="172"/>
      <c r="I53" s="172"/>
      <c r="J53" s="172"/>
      <c r="K53" s="172"/>
      <c r="L53" s="172"/>
      <c r="M53" s="172"/>
      <c r="N53" s="171"/>
    </row>
    <row r="54" spans="1:14" x14ac:dyDescent="0.25">
      <c r="A54" s="170"/>
      <c r="B54" s="169"/>
      <c r="C54" s="168"/>
      <c r="D54" s="167" t="s">
        <v>70</v>
      </c>
      <c r="E54" s="166"/>
      <c r="F54" s="166"/>
      <c r="G54" s="166"/>
      <c r="H54" s="166"/>
      <c r="I54" s="166"/>
      <c r="J54" s="166"/>
      <c r="K54" s="166"/>
      <c r="L54" s="166"/>
      <c r="M54" s="166"/>
      <c r="N54" s="165"/>
    </row>
    <row r="55" spans="1:14" ht="12.75" customHeight="1" x14ac:dyDescent="0.25">
      <c r="A55" s="176" t="s">
        <v>71</v>
      </c>
      <c r="B55" s="175"/>
      <c r="C55" s="174"/>
      <c r="D55" s="173" t="s">
        <v>72</v>
      </c>
      <c r="E55" s="172"/>
      <c r="F55" s="172"/>
      <c r="G55" s="172"/>
      <c r="H55" s="172"/>
      <c r="I55" s="172"/>
      <c r="J55" s="172"/>
      <c r="K55" s="172"/>
      <c r="L55" s="172"/>
      <c r="M55" s="172"/>
      <c r="N55" s="171"/>
    </row>
    <row r="56" spans="1:14" x14ac:dyDescent="0.25">
      <c r="A56" s="170"/>
      <c r="B56" s="169"/>
      <c r="C56" s="168"/>
      <c r="D56" s="167" t="s">
        <v>1221</v>
      </c>
      <c r="E56" s="166"/>
      <c r="F56" s="166"/>
      <c r="G56" s="166"/>
      <c r="H56" s="166"/>
      <c r="I56" s="166"/>
      <c r="J56" s="166"/>
      <c r="K56" s="166"/>
      <c r="L56" s="166"/>
      <c r="M56" s="166"/>
      <c r="N56" s="165"/>
    </row>
    <row r="57" spans="1:14" ht="12.75" customHeight="1" x14ac:dyDescent="0.25">
      <c r="A57" s="164" t="s">
        <v>73</v>
      </c>
      <c r="B57" s="163"/>
      <c r="C57" s="162"/>
      <c r="D57" s="161" t="s">
        <v>74</v>
      </c>
      <c r="E57" s="160"/>
      <c r="F57" s="160"/>
      <c r="G57" s="160"/>
      <c r="H57" s="160"/>
      <c r="I57" s="160"/>
      <c r="J57" s="160"/>
      <c r="K57" s="160"/>
      <c r="L57" s="160"/>
      <c r="M57" s="160"/>
      <c r="N57" s="159"/>
    </row>
    <row r="58" spans="1:14" ht="12.75" customHeight="1" x14ac:dyDescent="0.25">
      <c r="A58" s="176" t="s">
        <v>75</v>
      </c>
      <c r="B58" s="175"/>
      <c r="C58" s="174"/>
      <c r="D58" s="173" t="s">
        <v>76</v>
      </c>
      <c r="E58" s="172"/>
      <c r="F58" s="172"/>
      <c r="G58" s="172"/>
      <c r="H58" s="172"/>
      <c r="I58" s="172"/>
      <c r="J58" s="172"/>
      <c r="K58" s="172"/>
      <c r="L58" s="172"/>
      <c r="M58" s="172"/>
      <c r="N58" s="171"/>
    </row>
    <row r="59" spans="1:14" x14ac:dyDescent="0.25">
      <c r="A59" s="170"/>
      <c r="B59" s="169"/>
      <c r="C59" s="168"/>
      <c r="D59" s="167" t="s">
        <v>77</v>
      </c>
      <c r="E59" s="166"/>
      <c r="F59" s="166"/>
      <c r="G59" s="166"/>
      <c r="H59" s="166"/>
      <c r="I59" s="166"/>
      <c r="J59" s="166"/>
      <c r="K59" s="166"/>
      <c r="L59" s="166"/>
      <c r="M59" s="166"/>
      <c r="N59" s="165"/>
    </row>
    <row r="60" spans="1:14" ht="12.75" customHeight="1" x14ac:dyDescent="0.25">
      <c r="A60" s="176" t="s">
        <v>78</v>
      </c>
      <c r="B60" s="175"/>
      <c r="C60" s="174"/>
      <c r="D60" s="173" t="s">
        <v>79</v>
      </c>
      <c r="E60" s="172"/>
      <c r="F60" s="172"/>
      <c r="G60" s="172"/>
      <c r="H60" s="172"/>
      <c r="I60" s="172"/>
      <c r="J60" s="172"/>
      <c r="K60" s="172"/>
      <c r="L60" s="172"/>
      <c r="M60" s="172"/>
      <c r="N60" s="171"/>
    </row>
    <row r="61" spans="1:14" x14ac:dyDescent="0.25">
      <c r="A61" s="181"/>
      <c r="B61" s="154"/>
      <c r="C61" s="180"/>
      <c r="D61" s="179" t="s">
        <v>80</v>
      </c>
      <c r="E61" s="178"/>
      <c r="F61" s="178"/>
      <c r="G61" s="178"/>
      <c r="H61" s="178"/>
      <c r="I61" s="178"/>
      <c r="J61" s="178"/>
      <c r="K61" s="178"/>
      <c r="L61" s="178"/>
      <c r="M61" s="178"/>
      <c r="N61" s="177"/>
    </row>
    <row r="62" spans="1:14" x14ac:dyDescent="0.25">
      <c r="A62" s="181"/>
      <c r="B62" s="154"/>
      <c r="C62" s="180"/>
      <c r="D62" s="179" t="s">
        <v>81</v>
      </c>
      <c r="E62" s="178"/>
      <c r="F62" s="178"/>
      <c r="G62" s="178"/>
      <c r="H62" s="178"/>
      <c r="I62" s="178"/>
      <c r="J62" s="178"/>
      <c r="K62" s="178"/>
      <c r="L62" s="178"/>
      <c r="M62" s="178"/>
      <c r="N62" s="177"/>
    </row>
    <row r="63" spans="1:14" x14ac:dyDescent="0.25">
      <c r="A63" s="181"/>
      <c r="B63" s="154"/>
      <c r="C63" s="180"/>
      <c r="D63" s="179" t="s">
        <v>82</v>
      </c>
      <c r="E63" s="178"/>
      <c r="F63" s="178"/>
      <c r="G63" s="178"/>
      <c r="H63" s="178"/>
      <c r="I63" s="178"/>
      <c r="J63" s="178"/>
      <c r="K63" s="178"/>
      <c r="L63" s="178"/>
      <c r="M63" s="178"/>
      <c r="N63" s="177"/>
    </row>
    <row r="64" spans="1:14" x14ac:dyDescent="0.25">
      <c r="A64" s="170"/>
      <c r="B64" s="169"/>
      <c r="C64" s="168"/>
      <c r="D64" s="167" t="s">
        <v>83</v>
      </c>
      <c r="E64" s="166"/>
      <c r="F64" s="166"/>
      <c r="G64" s="166"/>
      <c r="H64" s="166"/>
      <c r="I64" s="166"/>
      <c r="J64" s="166"/>
      <c r="K64" s="166"/>
      <c r="L64" s="166"/>
      <c r="M64" s="166"/>
      <c r="N64" s="165"/>
    </row>
    <row r="65" spans="1:14" ht="12.75" customHeight="1" x14ac:dyDescent="0.25">
      <c r="A65" s="176" t="s">
        <v>84</v>
      </c>
      <c r="B65" s="175"/>
      <c r="C65" s="174"/>
      <c r="D65" s="173" t="s">
        <v>85</v>
      </c>
      <c r="E65" s="172"/>
      <c r="F65" s="172"/>
      <c r="G65" s="172"/>
      <c r="H65" s="172"/>
      <c r="I65" s="172"/>
      <c r="J65" s="172"/>
      <c r="K65" s="172"/>
      <c r="L65" s="172"/>
      <c r="M65" s="172"/>
      <c r="N65" s="171"/>
    </row>
    <row r="66" spans="1:14" x14ac:dyDescent="0.25">
      <c r="A66" s="170"/>
      <c r="B66" s="169"/>
      <c r="C66" s="168"/>
      <c r="D66" s="167" t="s">
        <v>86</v>
      </c>
      <c r="E66" s="166"/>
      <c r="F66" s="166"/>
      <c r="G66" s="166"/>
      <c r="H66" s="166"/>
      <c r="I66" s="166"/>
      <c r="J66" s="166"/>
      <c r="K66" s="166"/>
      <c r="L66" s="166"/>
      <c r="M66" s="166"/>
      <c r="N66" s="165"/>
    </row>
    <row r="67" spans="1:14" ht="12.75" customHeight="1" x14ac:dyDescent="0.25">
      <c r="A67" s="164" t="s">
        <v>1220</v>
      </c>
      <c r="B67" s="163"/>
      <c r="C67" s="162"/>
      <c r="D67" s="161" t="s">
        <v>1219</v>
      </c>
      <c r="E67" s="160"/>
      <c r="F67" s="160"/>
      <c r="G67" s="160"/>
      <c r="H67" s="160"/>
      <c r="I67" s="160"/>
      <c r="J67" s="160"/>
      <c r="K67" s="160"/>
      <c r="L67" s="160"/>
      <c r="M67" s="160"/>
      <c r="N67" s="159"/>
    </row>
    <row r="68" spans="1:14" x14ac:dyDescent="0.25">
      <c r="A68" s="158" t="s">
        <v>87</v>
      </c>
      <c r="B68" s="157"/>
      <c r="C68" s="156"/>
      <c r="D68" s="243" t="s">
        <v>88</v>
      </c>
      <c r="E68" s="244"/>
      <c r="F68" s="244"/>
      <c r="G68" s="244"/>
      <c r="H68" s="244"/>
      <c r="I68" s="244"/>
      <c r="J68" s="244"/>
      <c r="K68" s="244"/>
      <c r="L68" s="244"/>
      <c r="M68" s="244"/>
      <c r="N68" s="245"/>
    </row>
    <row r="69" spans="1:14" x14ac:dyDescent="0.25">
      <c r="A69" s="155"/>
      <c r="B69" s="154"/>
      <c r="C69" s="153"/>
      <c r="D69" s="246"/>
      <c r="E69" s="247"/>
      <c r="F69" s="247"/>
      <c r="G69" s="247"/>
      <c r="H69" s="247"/>
      <c r="I69" s="247"/>
      <c r="J69" s="247"/>
      <c r="K69" s="247"/>
      <c r="L69" s="247"/>
      <c r="M69" s="247"/>
      <c r="N69" s="248"/>
    </row>
    <row r="70" spans="1:14" x14ac:dyDescent="0.25">
      <c r="A70" s="152"/>
      <c r="B70" s="151"/>
      <c r="C70" s="150"/>
      <c r="D70" s="249"/>
      <c r="E70" s="250"/>
      <c r="F70" s="250"/>
      <c r="G70" s="250"/>
      <c r="H70" s="250"/>
      <c r="I70" s="250"/>
      <c r="J70" s="250"/>
      <c r="K70" s="250"/>
      <c r="L70" s="250"/>
      <c r="M70" s="250"/>
      <c r="N70" s="251"/>
    </row>
    <row r="71" spans="1:14" ht="12.5" x14ac:dyDescent="0.25"/>
  </sheetData>
  <sheetProtection sort="0" autoFilter="0"/>
  <mergeCells count="2">
    <mergeCell ref="D68:N70"/>
    <mergeCell ref="A3:N41"/>
  </mergeCells>
  <printOptions horizontalCentered="1"/>
  <pageMargins left="0.25" right="0.25" top="0.5" bottom="0.5" header="0.25" footer="0.25"/>
  <pageSetup orientation="landscape" horizontalDpi="1200" verticalDpi="1200"/>
  <headerFooter alignWithMargins="0">
    <oddHeader>&amp;CIRS Office of Safeguards SCSEM</oddHeader>
    <oddFooter>&amp;L&amp;F&amp;RPage &amp;P of &amp;N</oddFooter>
  </headerFooter>
  <rowBreaks count="1" manualBreakCount="1">
    <brk id="29"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DF29-A7B7-3D47-AC1B-3282985D28EF}">
  <sheetPr codeName="Sheet4"/>
  <dimension ref="A1:AB9999"/>
  <sheetViews>
    <sheetView showGridLines="0" zoomScale="115" zoomScaleNormal="115" workbookViewId="0"/>
  </sheetViews>
  <sheetFormatPr defaultColWidth="9.26953125" defaultRowHeight="14.5" zeroHeight="1" x14ac:dyDescent="0.35"/>
  <cols>
    <col min="1" max="1" width="12.453125" style="226" bestFit="1" customWidth="1"/>
    <col min="2" max="2" width="10" style="226" customWidth="1"/>
    <col min="3" max="3" width="24.1796875" style="226" customWidth="1"/>
    <col min="4" max="4" width="14.453125" style="226" bestFit="1" customWidth="1"/>
    <col min="5" max="5" width="45" style="226" customWidth="1"/>
    <col min="6" max="6" width="80.81640625" style="226" customWidth="1"/>
    <col min="7" max="7" width="100.81640625" style="226" customWidth="1"/>
    <col min="8" max="8" width="38.26953125" style="226" customWidth="1"/>
    <col min="9" max="9" width="15.453125" style="226" bestFit="1" customWidth="1"/>
    <col min="10" max="10" width="14.1796875" style="226" customWidth="1"/>
    <col min="11" max="11" width="32" style="226" hidden="1" customWidth="1"/>
    <col min="12" max="12" width="32.81640625" style="226" customWidth="1"/>
    <col min="13" max="13" width="11.453125" style="226" bestFit="1" customWidth="1"/>
    <col min="14" max="14" width="12.81640625" style="226" bestFit="1" customWidth="1"/>
    <col min="15" max="15" width="40" style="226" customWidth="1"/>
    <col min="16" max="16" width="3.7265625" style="226" customWidth="1"/>
    <col min="17" max="17" width="14.7265625" style="226" customWidth="1"/>
    <col min="18" max="18" width="19.453125" style="226" bestFit="1" customWidth="1"/>
    <col min="19" max="19" width="54.1796875" style="226" customWidth="1"/>
    <col min="20" max="20" width="90.7265625" style="226" customWidth="1"/>
    <col min="21" max="21" width="69.1796875" style="226" hidden="1" customWidth="1"/>
    <col min="22" max="22" width="49.81640625" style="226" hidden="1" customWidth="1"/>
    <col min="23" max="26" width="4.7265625" style="226" hidden="1" customWidth="1"/>
    <col min="27" max="27" width="17.1796875" style="226" hidden="1" customWidth="1"/>
    <col min="28" max="28" width="3.7265625" style="226" hidden="1" customWidth="1"/>
    <col min="29" max="16384" width="9.26953125" style="194"/>
  </cols>
  <sheetData>
    <row r="1" spans="1:28" s="1" customFormat="1" ht="15" customHeight="1" x14ac:dyDescent="0.35">
      <c r="A1" s="212" t="s">
        <v>52</v>
      </c>
      <c r="B1" s="213"/>
      <c r="C1" s="213"/>
      <c r="D1" s="213"/>
      <c r="E1" s="213"/>
      <c r="F1" s="213"/>
      <c r="G1" s="213"/>
      <c r="H1" s="213"/>
      <c r="I1" s="213"/>
      <c r="J1" s="213"/>
      <c r="K1" s="213"/>
      <c r="L1" s="213"/>
      <c r="M1" s="214"/>
      <c r="N1" s="214"/>
      <c r="O1" s="215"/>
      <c r="P1" s="214"/>
      <c r="Q1" s="214"/>
      <c r="R1" s="213"/>
      <c r="S1" s="213"/>
      <c r="T1" s="213"/>
      <c r="U1" s="213"/>
      <c r="V1" s="213"/>
      <c r="W1" s="213"/>
      <c r="X1" s="213"/>
      <c r="Y1" s="213"/>
      <c r="Z1" s="213"/>
      <c r="AA1" s="213"/>
      <c r="AB1" s="218"/>
    </row>
    <row r="2" spans="1:28" s="65" customFormat="1" ht="26" x14ac:dyDescent="0.35">
      <c r="A2" s="209" t="s">
        <v>89</v>
      </c>
      <c r="B2" s="209" t="s">
        <v>90</v>
      </c>
      <c r="C2" s="209" t="s">
        <v>91</v>
      </c>
      <c r="D2" s="209" t="s">
        <v>92</v>
      </c>
      <c r="E2" s="209" t="s">
        <v>123</v>
      </c>
      <c r="F2" s="209" t="s">
        <v>93</v>
      </c>
      <c r="G2" s="209" t="s">
        <v>94</v>
      </c>
      <c r="H2" s="209" t="s">
        <v>95</v>
      </c>
      <c r="I2" s="209" t="s">
        <v>96</v>
      </c>
      <c r="J2" s="209" t="s">
        <v>97</v>
      </c>
      <c r="K2" s="91" t="s">
        <v>124</v>
      </c>
      <c r="L2" s="209" t="s">
        <v>98</v>
      </c>
      <c r="M2" s="209" t="s">
        <v>99</v>
      </c>
      <c r="N2" s="209" t="s">
        <v>100</v>
      </c>
      <c r="O2" s="209" t="s">
        <v>101</v>
      </c>
      <c r="P2" s="215"/>
      <c r="Q2" s="209" t="s">
        <v>125</v>
      </c>
      <c r="R2" s="209" t="s">
        <v>126</v>
      </c>
      <c r="S2" s="209" t="s">
        <v>127</v>
      </c>
      <c r="T2" s="209" t="s">
        <v>128</v>
      </c>
      <c r="U2" s="91" t="s">
        <v>129</v>
      </c>
      <c r="V2" s="101" t="s">
        <v>130</v>
      </c>
      <c r="W2" s="89"/>
      <c r="X2" s="90"/>
      <c r="Y2"/>
      <c r="Z2"/>
      <c r="AA2" s="209" t="s">
        <v>102</v>
      </c>
      <c r="AB2" s="218"/>
    </row>
    <row r="3" spans="1:28" s="65" customFormat="1" ht="128.9" customHeight="1" x14ac:dyDescent="0.35">
      <c r="A3" s="24" t="s">
        <v>2357</v>
      </c>
      <c r="B3" s="24" t="s">
        <v>1922</v>
      </c>
      <c r="C3" s="96" t="s">
        <v>1923</v>
      </c>
      <c r="D3" s="24" t="s">
        <v>131</v>
      </c>
      <c r="E3" s="24" t="s">
        <v>2831</v>
      </c>
      <c r="F3" s="67" t="s">
        <v>2358</v>
      </c>
      <c r="G3" s="67" t="s">
        <v>2359</v>
      </c>
      <c r="H3" s="24" t="s">
        <v>2832</v>
      </c>
      <c r="I3" s="19"/>
      <c r="J3" s="142"/>
      <c r="K3" s="196" t="s">
        <v>2833</v>
      </c>
      <c r="L3" s="195"/>
      <c r="M3" s="92" t="s">
        <v>107</v>
      </c>
      <c r="N3" s="88" t="s">
        <v>108</v>
      </c>
      <c r="O3" s="88" t="s">
        <v>2641</v>
      </c>
      <c r="P3" s="215"/>
      <c r="Q3" s="19" t="s">
        <v>1435</v>
      </c>
      <c r="R3" s="19" t="s">
        <v>1460</v>
      </c>
      <c r="S3" s="24" t="s">
        <v>2360</v>
      </c>
      <c r="T3" s="67" t="s">
        <v>2834</v>
      </c>
      <c r="U3" s="24" t="s">
        <v>3078</v>
      </c>
      <c r="V3" s="24" t="s">
        <v>3079</v>
      </c>
      <c r="W3" s="100"/>
      <c r="X3" s="102"/>
      <c r="Y3"/>
      <c r="Z3"/>
      <c r="AA3" s="54">
        <f>IF(OR(J3="Fail",ISBLANK(J3)),INDEX('Issue Code Table'!C:C,MATCH(N:N,'Issue Code Table'!A:A,0)),IF(M3="Critical",6,IF(M3="Significant",5,IF(M3="Moderate",3,2))))</f>
        <v>2</v>
      </c>
      <c r="AB3" s="218"/>
    </row>
    <row r="4" spans="1:28" s="65" customFormat="1" ht="128.9" customHeight="1" x14ac:dyDescent="0.35">
      <c r="A4" s="24" t="s">
        <v>2361</v>
      </c>
      <c r="B4" s="24" t="s">
        <v>3000</v>
      </c>
      <c r="C4" s="96" t="s">
        <v>3001</v>
      </c>
      <c r="D4" s="24" t="s">
        <v>131</v>
      </c>
      <c r="E4" s="24" t="s">
        <v>2835</v>
      </c>
      <c r="F4" s="67" t="s">
        <v>1924</v>
      </c>
      <c r="G4" s="67" t="s">
        <v>2362</v>
      </c>
      <c r="H4" s="24" t="s">
        <v>2836</v>
      </c>
      <c r="I4" s="19"/>
      <c r="J4" s="142"/>
      <c r="K4" s="196" t="s">
        <v>2837</v>
      </c>
      <c r="L4" s="195"/>
      <c r="M4" s="92" t="s">
        <v>107</v>
      </c>
      <c r="N4" s="88" t="s">
        <v>108</v>
      </c>
      <c r="O4" s="88" t="s">
        <v>2641</v>
      </c>
      <c r="P4" s="215"/>
      <c r="Q4" s="19" t="s">
        <v>1435</v>
      </c>
      <c r="R4" s="19" t="s">
        <v>1476</v>
      </c>
      <c r="S4" s="24" t="s">
        <v>1935</v>
      </c>
      <c r="T4" s="67" t="s">
        <v>2363</v>
      </c>
      <c r="U4" s="24" t="s">
        <v>3080</v>
      </c>
      <c r="V4" s="24" t="s">
        <v>3081</v>
      </c>
      <c r="W4" s="100"/>
      <c r="X4" s="102"/>
      <c r="Y4"/>
      <c r="Z4"/>
      <c r="AA4" s="54">
        <f>IF(OR(J4="Fail",ISBLANK(J4)),INDEX('Issue Code Table'!C:C,MATCH(N:N,'Issue Code Table'!A:A,0)),IF(M4="Critical",6,IF(M4="Significant",5,IF(M4="Moderate",3,2))))</f>
        <v>2</v>
      </c>
      <c r="AB4" s="218"/>
    </row>
    <row r="5" spans="1:28" s="65" customFormat="1" ht="128.9" customHeight="1" x14ac:dyDescent="0.35">
      <c r="A5" s="24" t="s">
        <v>2364</v>
      </c>
      <c r="B5" s="24" t="s">
        <v>141</v>
      </c>
      <c r="C5" s="96" t="s">
        <v>142</v>
      </c>
      <c r="D5" s="24" t="s">
        <v>1925</v>
      </c>
      <c r="E5" s="24" t="s">
        <v>2838</v>
      </c>
      <c r="F5" s="67" t="s">
        <v>1926</v>
      </c>
      <c r="G5" s="67" t="s">
        <v>2365</v>
      </c>
      <c r="H5" s="24" t="s">
        <v>2839</v>
      </c>
      <c r="I5" s="19"/>
      <c r="J5" s="142"/>
      <c r="K5" s="196" t="s">
        <v>2840</v>
      </c>
      <c r="L5" s="195"/>
      <c r="M5" s="92" t="s">
        <v>103</v>
      </c>
      <c r="N5" s="88" t="s">
        <v>148</v>
      </c>
      <c r="O5" s="88" t="s">
        <v>2635</v>
      </c>
      <c r="P5" s="215"/>
      <c r="Q5" s="19" t="s">
        <v>1435</v>
      </c>
      <c r="R5" s="19" t="s">
        <v>1436</v>
      </c>
      <c r="S5" s="24" t="s">
        <v>1936</v>
      </c>
      <c r="T5" s="67" t="s">
        <v>2366</v>
      </c>
      <c r="U5" s="24" t="s">
        <v>3082</v>
      </c>
      <c r="V5" s="24" t="s">
        <v>3083</v>
      </c>
      <c r="W5" s="100"/>
      <c r="X5" s="102"/>
      <c r="Y5"/>
      <c r="Z5"/>
      <c r="AA5" s="54">
        <f>IF(OR(J5="Fail",ISBLANK(J5)),INDEX('Issue Code Table'!C:C,MATCH(N:N,'Issue Code Table'!A:A,0)),IF(M5="Critical",6,IF(M5="Significant",5,IF(M5="Moderate",3,2))))</f>
        <v>5</v>
      </c>
      <c r="AB5" s="218"/>
    </row>
    <row r="6" spans="1:28" s="65" customFormat="1" ht="128.9" customHeight="1" x14ac:dyDescent="0.35">
      <c r="A6" s="24" t="s">
        <v>2367</v>
      </c>
      <c r="B6" s="24" t="s">
        <v>2841</v>
      </c>
      <c r="C6" s="96" t="s">
        <v>2842</v>
      </c>
      <c r="D6" s="24" t="s">
        <v>1925</v>
      </c>
      <c r="E6" s="24" t="s">
        <v>2843</v>
      </c>
      <c r="F6" s="67" t="s">
        <v>2844</v>
      </c>
      <c r="G6" s="67" t="s">
        <v>2845</v>
      </c>
      <c r="H6" s="24" t="s">
        <v>2846</v>
      </c>
      <c r="I6" s="19"/>
      <c r="J6" s="142"/>
      <c r="K6" s="196" t="s">
        <v>2847</v>
      </c>
      <c r="L6" s="195" t="s">
        <v>3017</v>
      </c>
      <c r="M6" s="92" t="s">
        <v>103</v>
      </c>
      <c r="N6" s="88" t="s">
        <v>303</v>
      </c>
      <c r="O6" s="88" t="s">
        <v>3009</v>
      </c>
      <c r="P6" s="215"/>
      <c r="Q6" s="19" t="s">
        <v>1435</v>
      </c>
      <c r="R6" s="19" t="s">
        <v>1439</v>
      </c>
      <c r="S6" s="24" t="s">
        <v>1937</v>
      </c>
      <c r="T6" s="67" t="s">
        <v>2368</v>
      </c>
      <c r="U6" s="24" t="s">
        <v>3084</v>
      </c>
      <c r="V6" s="24" t="s">
        <v>3085</v>
      </c>
      <c r="W6" s="89"/>
      <c r="X6" s="90"/>
      <c r="Y6"/>
      <c r="Z6"/>
      <c r="AA6" s="54">
        <f>IF(OR(J6="Fail",ISBLANK(J6)),INDEX('Issue Code Table'!C:C,MATCH(N:N,'Issue Code Table'!A:A,0)),IF(M6="Critical",6,IF(M6="Significant",5,IF(M6="Moderate",3,2))))</f>
        <v>6</v>
      </c>
      <c r="AB6" s="218"/>
    </row>
    <row r="7" spans="1:28" s="65" customFormat="1" ht="128.9" customHeight="1" x14ac:dyDescent="0.35">
      <c r="A7" s="24" t="s">
        <v>2369</v>
      </c>
      <c r="B7" s="24" t="s">
        <v>3002</v>
      </c>
      <c r="C7" s="96" t="s">
        <v>3003</v>
      </c>
      <c r="D7" s="24" t="s">
        <v>131</v>
      </c>
      <c r="E7" s="24" t="s">
        <v>2849</v>
      </c>
      <c r="F7" s="67" t="s">
        <v>1927</v>
      </c>
      <c r="G7" s="67" t="s">
        <v>2850</v>
      </c>
      <c r="H7" s="24" t="s">
        <v>2851</v>
      </c>
      <c r="I7" s="19"/>
      <c r="J7" s="142"/>
      <c r="K7" s="196" t="s">
        <v>3474</v>
      </c>
      <c r="L7" s="195"/>
      <c r="M7" s="92" t="s">
        <v>104</v>
      </c>
      <c r="N7" s="88" t="s">
        <v>148</v>
      </c>
      <c r="O7" s="88" t="s">
        <v>2635</v>
      </c>
      <c r="P7" s="215"/>
      <c r="Q7" s="19" t="s">
        <v>1435</v>
      </c>
      <c r="R7" s="19" t="s">
        <v>1697</v>
      </c>
      <c r="S7" s="24" t="s">
        <v>1938</v>
      </c>
      <c r="T7" s="67" t="s">
        <v>2370</v>
      </c>
      <c r="U7" s="24" t="s">
        <v>3086</v>
      </c>
      <c r="V7" s="24" t="s">
        <v>3473</v>
      </c>
      <c r="W7" s="89"/>
      <c r="X7" s="90"/>
      <c r="Y7"/>
      <c r="Z7"/>
      <c r="AA7" s="54">
        <f>IF(OR(J7="Fail",ISBLANK(J7)),INDEX('Issue Code Table'!C:C,MATCH(N:N,'Issue Code Table'!A:A,0)),IF(M7="Critical",6,IF(M7="Significant",5,IF(M7="Moderate",3,2))))</f>
        <v>5</v>
      </c>
      <c r="AB7" s="218"/>
    </row>
    <row r="8" spans="1:28" s="65" customFormat="1" ht="128.9" customHeight="1" x14ac:dyDescent="0.35">
      <c r="A8" s="24" t="s">
        <v>2371</v>
      </c>
      <c r="B8" s="24" t="s">
        <v>1232</v>
      </c>
      <c r="C8" s="96" t="s">
        <v>2852</v>
      </c>
      <c r="D8" s="24" t="s">
        <v>1925</v>
      </c>
      <c r="E8" s="24" t="s">
        <v>2853</v>
      </c>
      <c r="F8" s="67" t="s">
        <v>2854</v>
      </c>
      <c r="G8" s="67" t="s">
        <v>2855</v>
      </c>
      <c r="H8" s="24" t="s">
        <v>2856</v>
      </c>
      <c r="I8" s="19"/>
      <c r="J8" s="142"/>
      <c r="K8" s="196" t="s">
        <v>3477</v>
      </c>
      <c r="L8" s="195"/>
      <c r="M8" s="92" t="s">
        <v>104</v>
      </c>
      <c r="N8" s="88" t="s">
        <v>169</v>
      </c>
      <c r="O8" s="88" t="s">
        <v>2995</v>
      </c>
      <c r="P8" s="215"/>
      <c r="Q8" s="19" t="s">
        <v>1435</v>
      </c>
      <c r="R8" s="19" t="s">
        <v>1445</v>
      </c>
      <c r="S8" s="24" t="s">
        <v>1939</v>
      </c>
      <c r="T8" s="67" t="s">
        <v>2857</v>
      </c>
      <c r="U8" s="24" t="s">
        <v>3087</v>
      </c>
      <c r="V8" s="24" t="s">
        <v>3088</v>
      </c>
      <c r="W8" s="89"/>
      <c r="X8" s="90"/>
      <c r="Y8"/>
      <c r="Z8"/>
      <c r="AA8" s="54">
        <f>IF(OR(J8="Fail",ISBLANK(J8)),INDEX('Issue Code Table'!C:C,MATCH(N:N,'Issue Code Table'!A:A,0)),IF(M8="Critical",6,IF(M8="Significant",5,IF(M8="Moderate",3,2))))</f>
        <v>6</v>
      </c>
      <c r="AB8" s="218"/>
    </row>
    <row r="9" spans="1:28" s="65" customFormat="1" ht="128.9" customHeight="1" x14ac:dyDescent="0.35">
      <c r="A9" s="24" t="s">
        <v>2372</v>
      </c>
      <c r="B9" s="24" t="s">
        <v>1232</v>
      </c>
      <c r="C9" s="96" t="s">
        <v>2852</v>
      </c>
      <c r="D9" s="24" t="s">
        <v>1925</v>
      </c>
      <c r="E9" s="24" t="s">
        <v>2858</v>
      </c>
      <c r="F9" s="67" t="s">
        <v>2859</v>
      </c>
      <c r="G9" s="67" t="s">
        <v>2860</v>
      </c>
      <c r="H9" s="24" t="s">
        <v>2861</v>
      </c>
      <c r="I9" s="19"/>
      <c r="J9" s="142"/>
      <c r="K9" s="196" t="s">
        <v>3478</v>
      </c>
      <c r="L9" s="195" t="s">
        <v>3509</v>
      </c>
      <c r="M9" s="92" t="s">
        <v>104</v>
      </c>
      <c r="N9" s="88" t="s">
        <v>170</v>
      </c>
      <c r="O9" s="88" t="s">
        <v>2996</v>
      </c>
      <c r="P9" s="215"/>
      <c r="Q9" s="19" t="s">
        <v>1435</v>
      </c>
      <c r="R9" s="19" t="s">
        <v>1706</v>
      </c>
      <c r="S9" s="24" t="s">
        <v>1940</v>
      </c>
      <c r="T9" s="67" t="s">
        <v>2862</v>
      </c>
      <c r="U9" s="24" t="s">
        <v>3089</v>
      </c>
      <c r="V9" s="24" t="s">
        <v>3090</v>
      </c>
      <c r="W9" s="89"/>
      <c r="X9" s="90"/>
      <c r="Y9"/>
      <c r="Z9"/>
      <c r="AA9" s="54">
        <f>IF(OR(J9="Fail",ISBLANK(J9)),INDEX('Issue Code Table'!C:C,MATCH(N:N,'Issue Code Table'!A:A,0)),IF(M9="Critical",6,IF(M9="Significant",5,IF(M9="Moderate",3,2))))</f>
        <v>3</v>
      </c>
      <c r="AB9" s="218"/>
    </row>
    <row r="10" spans="1:28" s="65" customFormat="1" ht="128.9" customHeight="1" x14ac:dyDescent="0.35">
      <c r="A10" s="24" t="s">
        <v>2373</v>
      </c>
      <c r="B10" s="24" t="s">
        <v>2841</v>
      </c>
      <c r="C10" s="96" t="s">
        <v>2842</v>
      </c>
      <c r="D10" s="24" t="s">
        <v>1925</v>
      </c>
      <c r="E10" s="24" t="s">
        <v>2863</v>
      </c>
      <c r="F10" s="67" t="s">
        <v>2864</v>
      </c>
      <c r="G10" s="67" t="s">
        <v>2865</v>
      </c>
      <c r="H10" s="24" t="s">
        <v>2866</v>
      </c>
      <c r="I10" s="19"/>
      <c r="J10" s="142"/>
      <c r="K10" s="196" t="s">
        <v>2867</v>
      </c>
      <c r="L10" s="195" t="s">
        <v>2848</v>
      </c>
      <c r="M10" s="92" t="s">
        <v>104</v>
      </c>
      <c r="N10" s="88" t="s">
        <v>301</v>
      </c>
      <c r="O10" s="88" t="s">
        <v>2994</v>
      </c>
      <c r="P10" s="215"/>
      <c r="Q10" s="19" t="s">
        <v>1435</v>
      </c>
      <c r="R10" s="19" t="s">
        <v>1715</v>
      </c>
      <c r="S10" s="24" t="s">
        <v>1941</v>
      </c>
      <c r="T10" s="67" t="s">
        <v>2868</v>
      </c>
      <c r="U10" s="24" t="s">
        <v>3091</v>
      </c>
      <c r="V10" s="24" t="s">
        <v>3092</v>
      </c>
      <c r="W10" s="89"/>
      <c r="X10" s="90"/>
      <c r="Y10"/>
      <c r="Z10"/>
      <c r="AA10" s="54">
        <f>IF(OR(J10="Fail",ISBLANK(J10)),INDEX('Issue Code Table'!C:C,MATCH(N:N,'Issue Code Table'!A:A,0)),IF(M10="Critical",6,IF(M10="Significant",5,IF(M10="Moderate",3,2))))</f>
        <v>6</v>
      </c>
      <c r="AB10" s="218"/>
    </row>
    <row r="11" spans="1:28" s="65" customFormat="1" ht="128.9" customHeight="1" x14ac:dyDescent="0.35">
      <c r="A11" s="24" t="s">
        <v>2374</v>
      </c>
      <c r="B11" s="24" t="s">
        <v>167</v>
      </c>
      <c r="C11" s="96" t="s">
        <v>168</v>
      </c>
      <c r="D11" s="24" t="s">
        <v>131</v>
      </c>
      <c r="E11" s="24" t="s">
        <v>2869</v>
      </c>
      <c r="F11" s="67" t="s">
        <v>1928</v>
      </c>
      <c r="G11" s="67" t="s">
        <v>2870</v>
      </c>
      <c r="H11" s="24" t="s">
        <v>2871</v>
      </c>
      <c r="I11" s="19"/>
      <c r="J11" s="142"/>
      <c r="K11" s="196" t="s">
        <v>3475</v>
      </c>
      <c r="L11" s="195"/>
      <c r="M11" s="92" t="s">
        <v>104</v>
      </c>
      <c r="N11" s="88" t="s">
        <v>249</v>
      </c>
      <c r="O11" s="88" t="s">
        <v>2648</v>
      </c>
      <c r="P11" s="215"/>
      <c r="Q11" s="19" t="s">
        <v>1435</v>
      </c>
      <c r="R11" s="19" t="s">
        <v>1448</v>
      </c>
      <c r="S11" s="24" t="s">
        <v>2375</v>
      </c>
      <c r="T11" s="67" t="s">
        <v>2872</v>
      </c>
      <c r="U11" s="24" t="s">
        <v>3093</v>
      </c>
      <c r="V11" s="24" t="s">
        <v>3094</v>
      </c>
      <c r="W11" s="89"/>
      <c r="X11" s="90"/>
      <c r="Y11"/>
      <c r="Z11"/>
      <c r="AA11" s="54">
        <f>IF(OR(J11="Fail",ISBLANK(J11)),INDEX('Issue Code Table'!C:C,MATCH(N:N,'Issue Code Table'!A:A,0)),IF(M11="Critical",6,IF(M11="Significant",5,IF(M11="Moderate",3,2))))</f>
        <v>5</v>
      </c>
      <c r="AB11" s="218"/>
    </row>
    <row r="12" spans="1:28" s="65" customFormat="1" ht="128.9" customHeight="1" x14ac:dyDescent="0.35">
      <c r="A12" s="24" t="s">
        <v>2376</v>
      </c>
      <c r="B12" s="24" t="s">
        <v>2037</v>
      </c>
      <c r="C12" s="96" t="s">
        <v>2038</v>
      </c>
      <c r="D12" s="24" t="s">
        <v>1925</v>
      </c>
      <c r="E12" s="24" t="s">
        <v>2873</v>
      </c>
      <c r="F12" s="67" t="s">
        <v>3075</v>
      </c>
      <c r="G12" s="67" t="s">
        <v>3565</v>
      </c>
      <c r="H12" s="24" t="s">
        <v>3076</v>
      </c>
      <c r="I12" s="19"/>
      <c r="J12" s="142"/>
      <c r="K12" s="196" t="s">
        <v>3077</v>
      </c>
      <c r="L12" s="195" t="s">
        <v>3563</v>
      </c>
      <c r="M12" s="92" t="s">
        <v>107</v>
      </c>
      <c r="N12" s="88" t="s">
        <v>174</v>
      </c>
      <c r="O12" s="88" t="s">
        <v>2998</v>
      </c>
      <c r="P12" s="215"/>
      <c r="Q12" s="19" t="s">
        <v>1435</v>
      </c>
      <c r="R12" s="19" t="s">
        <v>1450</v>
      </c>
      <c r="S12" s="24" t="s">
        <v>1942</v>
      </c>
      <c r="T12" s="67" t="s">
        <v>3562</v>
      </c>
      <c r="U12" s="24" t="s">
        <v>3564</v>
      </c>
      <c r="V12" s="24" t="s">
        <v>3095</v>
      </c>
      <c r="W12" s="89"/>
      <c r="X12" s="90"/>
      <c r="Y12"/>
      <c r="Z12"/>
      <c r="AA12" s="54">
        <f>IF(OR(J12="Fail",ISBLANK(J12)),INDEX('Issue Code Table'!C:C,MATCH(N:N,'Issue Code Table'!A:A,0)),IF(M12="Critical",6,IF(M12="Significant",5,IF(M12="Moderate",3,2))))</f>
        <v>5</v>
      </c>
      <c r="AB12" s="218"/>
    </row>
    <row r="13" spans="1:28" s="65" customFormat="1" ht="128.9" customHeight="1" x14ac:dyDescent="0.35">
      <c r="A13" s="24" t="s">
        <v>2377</v>
      </c>
      <c r="B13" s="24" t="s">
        <v>167</v>
      </c>
      <c r="C13" s="96" t="s">
        <v>168</v>
      </c>
      <c r="D13" s="24" t="s">
        <v>1925</v>
      </c>
      <c r="E13" s="24" t="s">
        <v>2874</v>
      </c>
      <c r="F13" s="67" t="s">
        <v>1929</v>
      </c>
      <c r="G13" s="67" t="s">
        <v>2378</v>
      </c>
      <c r="H13" s="24" t="s">
        <v>2875</v>
      </c>
      <c r="I13" s="19"/>
      <c r="J13" s="142"/>
      <c r="K13" s="196" t="s">
        <v>2876</v>
      </c>
      <c r="L13" s="195"/>
      <c r="M13" s="92" t="s">
        <v>104</v>
      </c>
      <c r="N13" s="88" t="s">
        <v>249</v>
      </c>
      <c r="O13" s="88" t="s">
        <v>2648</v>
      </c>
      <c r="P13" s="215"/>
      <c r="Q13" s="19" t="s">
        <v>1435</v>
      </c>
      <c r="R13" s="19" t="s">
        <v>1452</v>
      </c>
      <c r="S13" s="24" t="s">
        <v>2379</v>
      </c>
      <c r="T13" s="67" t="s">
        <v>2380</v>
      </c>
      <c r="U13" s="24" t="s">
        <v>3096</v>
      </c>
      <c r="V13" s="24" t="s">
        <v>3097</v>
      </c>
      <c r="W13" s="89"/>
      <c r="X13" s="90"/>
      <c r="Y13"/>
      <c r="Z13"/>
      <c r="AA13" s="54">
        <f>IF(OR(J13="Fail",ISBLANK(J13)),INDEX('Issue Code Table'!C:C,MATCH(N:N,'Issue Code Table'!A:A,0)),IF(M13="Critical",6,IF(M13="Significant",5,IF(M13="Moderate",3,2))))</f>
        <v>5</v>
      </c>
      <c r="AB13" s="218"/>
    </row>
    <row r="14" spans="1:28" s="65" customFormat="1" ht="128.9" customHeight="1" x14ac:dyDescent="0.35">
      <c r="A14" s="24" t="s">
        <v>2381</v>
      </c>
      <c r="B14" s="24" t="s">
        <v>167</v>
      </c>
      <c r="C14" s="96" t="s">
        <v>168</v>
      </c>
      <c r="D14" s="24" t="s">
        <v>1925</v>
      </c>
      <c r="E14" s="24" t="s">
        <v>3463</v>
      </c>
      <c r="F14" s="67" t="s">
        <v>2382</v>
      </c>
      <c r="G14" s="67" t="s">
        <v>3464</v>
      </c>
      <c r="H14" s="24" t="s">
        <v>3466</v>
      </c>
      <c r="I14" s="19"/>
      <c r="J14" s="142"/>
      <c r="K14" s="196" t="s">
        <v>3465</v>
      </c>
      <c r="L14" s="195" t="s">
        <v>3467</v>
      </c>
      <c r="M14" s="92" t="s">
        <v>104</v>
      </c>
      <c r="N14" s="88" t="s">
        <v>596</v>
      </c>
      <c r="O14" s="88" t="s">
        <v>2997</v>
      </c>
      <c r="P14" s="215"/>
      <c r="Q14" s="19" t="s">
        <v>1435</v>
      </c>
      <c r="R14" s="19" t="s">
        <v>1454</v>
      </c>
      <c r="S14" s="24" t="s">
        <v>1943</v>
      </c>
      <c r="T14" s="67" t="s">
        <v>2877</v>
      </c>
      <c r="U14" s="24" t="s">
        <v>3098</v>
      </c>
      <c r="V14" s="24" t="s">
        <v>3099</v>
      </c>
      <c r="W14" s="89"/>
      <c r="X14" s="90"/>
      <c r="Y14"/>
      <c r="Z14"/>
      <c r="AA14" s="54">
        <f>IF(OR(J14="Fail",ISBLANK(J14)),INDEX('Issue Code Table'!C:C,MATCH(N:N,'Issue Code Table'!A:A,0)),IF(M14="Critical",6,IF(M14="Significant",5,IF(M14="Moderate",3,2))))</f>
        <v>5</v>
      </c>
      <c r="AB14" s="218"/>
    </row>
    <row r="15" spans="1:28" s="65" customFormat="1" ht="128.9" customHeight="1" x14ac:dyDescent="0.35">
      <c r="A15" s="24" t="s">
        <v>2383</v>
      </c>
      <c r="B15" s="24" t="s">
        <v>141</v>
      </c>
      <c r="C15" s="96" t="s">
        <v>142</v>
      </c>
      <c r="D15" s="24" t="s">
        <v>1925</v>
      </c>
      <c r="E15" s="24" t="s">
        <v>2878</v>
      </c>
      <c r="F15" s="67" t="s">
        <v>2384</v>
      </c>
      <c r="G15" s="67" t="s">
        <v>1930</v>
      </c>
      <c r="H15" s="24" t="s">
        <v>2879</v>
      </c>
      <c r="I15" s="19"/>
      <c r="J15" s="142"/>
      <c r="K15" s="196" t="s">
        <v>2880</v>
      </c>
      <c r="L15" s="195"/>
      <c r="M15" s="92" t="s">
        <v>107</v>
      </c>
      <c r="N15" s="88" t="s">
        <v>197</v>
      </c>
      <c r="O15" s="88" t="s">
        <v>3010</v>
      </c>
      <c r="P15" s="215"/>
      <c r="Q15" s="19" t="s">
        <v>1435</v>
      </c>
      <c r="R15" s="19" t="s">
        <v>1457</v>
      </c>
      <c r="S15" s="24" t="s">
        <v>2385</v>
      </c>
      <c r="T15" s="67" t="s">
        <v>2881</v>
      </c>
      <c r="U15" s="24" t="s">
        <v>3100</v>
      </c>
      <c r="V15" s="24" t="s">
        <v>3101</v>
      </c>
      <c r="W15" s="89"/>
      <c r="X15" s="90"/>
      <c r="Y15"/>
      <c r="Z15"/>
      <c r="AA15" s="54">
        <f>IF(OR(J15="Fail",ISBLANK(J15)),INDEX('Issue Code Table'!C:C,MATCH(N:N,'Issue Code Table'!A:A,0)),IF(M15="Critical",6,IF(M15="Significant",5,IF(M15="Moderate",3,2))))</f>
        <v>5</v>
      </c>
      <c r="AB15" s="218"/>
    </row>
    <row r="16" spans="1:28" s="65" customFormat="1" ht="128.9" customHeight="1" x14ac:dyDescent="0.35">
      <c r="A16" s="24" t="s">
        <v>2386</v>
      </c>
      <c r="B16" s="24" t="s">
        <v>3002</v>
      </c>
      <c r="C16" s="96" t="s">
        <v>3003</v>
      </c>
      <c r="D16" s="24" t="s">
        <v>1925</v>
      </c>
      <c r="E16" s="24" t="s">
        <v>2882</v>
      </c>
      <c r="F16" s="67" t="s">
        <v>2387</v>
      </c>
      <c r="G16" s="67" t="s">
        <v>2883</v>
      </c>
      <c r="H16" s="24" t="s">
        <v>2884</v>
      </c>
      <c r="I16" s="19"/>
      <c r="J16" s="142"/>
      <c r="K16" s="196" t="s">
        <v>2885</v>
      </c>
      <c r="L16" s="195"/>
      <c r="M16" s="92" t="s">
        <v>107</v>
      </c>
      <c r="N16" s="88" t="s">
        <v>148</v>
      </c>
      <c r="O16" s="88" t="s">
        <v>2635</v>
      </c>
      <c r="P16" s="215"/>
      <c r="Q16" s="19" t="s">
        <v>1435</v>
      </c>
      <c r="R16" s="19" t="s">
        <v>1768</v>
      </c>
      <c r="S16" s="24" t="s">
        <v>2388</v>
      </c>
      <c r="T16" s="67" t="s">
        <v>2886</v>
      </c>
      <c r="U16" s="24" t="s">
        <v>3102</v>
      </c>
      <c r="V16" s="24" t="s">
        <v>3103</v>
      </c>
      <c r="W16" s="89"/>
      <c r="X16" s="90"/>
      <c r="Y16"/>
      <c r="Z16"/>
      <c r="AA16" s="54">
        <f>IF(OR(J16="Fail",ISBLANK(J16)),INDEX('Issue Code Table'!C:C,MATCH(N:N,'Issue Code Table'!A:A,0)),IF(M16="Critical",6,IF(M16="Significant",5,IF(M16="Moderate",3,2))))</f>
        <v>5</v>
      </c>
      <c r="AB16" s="218"/>
    </row>
    <row r="17" spans="1:28" s="65" customFormat="1" ht="128.9" customHeight="1" x14ac:dyDescent="0.35">
      <c r="A17" s="24" t="s">
        <v>2389</v>
      </c>
      <c r="B17" s="24" t="s">
        <v>2390</v>
      </c>
      <c r="C17" s="96" t="s">
        <v>2391</v>
      </c>
      <c r="D17" s="24" t="s">
        <v>1925</v>
      </c>
      <c r="E17" s="24" t="s">
        <v>2887</v>
      </c>
      <c r="F17" s="67" t="s">
        <v>1931</v>
      </c>
      <c r="G17" s="67" t="s">
        <v>2888</v>
      </c>
      <c r="H17" s="24" t="s">
        <v>2889</v>
      </c>
      <c r="I17" s="19"/>
      <c r="J17" s="142"/>
      <c r="K17" s="196" t="s">
        <v>3479</v>
      </c>
      <c r="L17" s="195"/>
      <c r="M17" s="92" t="s">
        <v>107</v>
      </c>
      <c r="N17" s="88" t="s">
        <v>108</v>
      </c>
      <c r="O17" s="88" t="s">
        <v>2641</v>
      </c>
      <c r="P17" s="215"/>
      <c r="Q17" s="19" t="s">
        <v>1435</v>
      </c>
      <c r="R17" s="19" t="s">
        <v>2890</v>
      </c>
      <c r="S17" s="24" t="s">
        <v>1944</v>
      </c>
      <c r="T17" s="67" t="s">
        <v>2891</v>
      </c>
      <c r="U17" s="24" t="s">
        <v>3104</v>
      </c>
      <c r="V17" s="24" t="s">
        <v>3105</v>
      </c>
      <c r="W17" s="89"/>
      <c r="X17" s="90"/>
      <c r="Y17"/>
      <c r="Z17"/>
      <c r="AA17" s="54">
        <f>IF(OR(J17="Fail",ISBLANK(J17)),INDEX('Issue Code Table'!C:C,MATCH(N:N,'Issue Code Table'!A:A,0)),IF(M17="Critical",6,IF(M17="Significant",5,IF(M17="Moderate",3,2))))</f>
        <v>2</v>
      </c>
      <c r="AB17" s="218"/>
    </row>
    <row r="18" spans="1:28" s="65" customFormat="1" ht="128.9" customHeight="1" x14ac:dyDescent="0.35">
      <c r="A18" s="24" t="s">
        <v>2392</v>
      </c>
      <c r="B18" s="24" t="s">
        <v>2393</v>
      </c>
      <c r="C18" s="96" t="s">
        <v>2394</v>
      </c>
      <c r="D18" s="24" t="s">
        <v>1925</v>
      </c>
      <c r="E18" s="24" t="s">
        <v>2892</v>
      </c>
      <c r="F18" s="67" t="s">
        <v>2395</v>
      </c>
      <c r="G18" s="67" t="s">
        <v>2396</v>
      </c>
      <c r="H18" s="24" t="s">
        <v>2893</v>
      </c>
      <c r="I18" s="19"/>
      <c r="J18" s="142"/>
      <c r="K18" s="196" t="s">
        <v>2894</v>
      </c>
      <c r="L18" s="195"/>
      <c r="M18" s="92" t="s">
        <v>107</v>
      </c>
      <c r="N18" s="88" t="s">
        <v>775</v>
      </c>
      <c r="O18" s="88" t="s">
        <v>3011</v>
      </c>
      <c r="P18" s="215"/>
      <c r="Q18" s="19" t="s">
        <v>1435</v>
      </c>
      <c r="R18" s="19" t="s">
        <v>2895</v>
      </c>
      <c r="S18" s="24" t="s">
        <v>2397</v>
      </c>
      <c r="T18" s="67" t="s">
        <v>2398</v>
      </c>
      <c r="U18" s="24" t="s">
        <v>3106</v>
      </c>
      <c r="V18" s="24" t="s">
        <v>3107</v>
      </c>
      <c r="W18" s="89"/>
      <c r="X18" s="90"/>
      <c r="Y18"/>
      <c r="Z18"/>
      <c r="AA18" s="54">
        <f>IF(OR(J18="Fail",ISBLANK(J18)),INDEX('Issue Code Table'!C:C,MATCH(N:N,'Issue Code Table'!A:A,0)),IF(M18="Critical",6,IF(M18="Significant",5,IF(M18="Moderate",3,2))))</f>
        <v>5</v>
      </c>
      <c r="AB18" s="218"/>
    </row>
    <row r="19" spans="1:28" s="65" customFormat="1" ht="128.9" customHeight="1" x14ac:dyDescent="0.35">
      <c r="A19" s="24" t="s">
        <v>2399</v>
      </c>
      <c r="B19" s="24" t="s">
        <v>134</v>
      </c>
      <c r="C19" s="96" t="s">
        <v>135</v>
      </c>
      <c r="D19" s="24" t="s">
        <v>1925</v>
      </c>
      <c r="E19" s="24" t="s">
        <v>2896</v>
      </c>
      <c r="F19" s="67" t="s">
        <v>2400</v>
      </c>
      <c r="G19" s="67" t="s">
        <v>2897</v>
      </c>
      <c r="H19" s="24" t="s">
        <v>2898</v>
      </c>
      <c r="I19" s="19"/>
      <c r="J19" s="142"/>
      <c r="K19" s="196" t="s">
        <v>2899</v>
      </c>
      <c r="L19" s="195"/>
      <c r="M19" s="92" t="s">
        <v>107</v>
      </c>
      <c r="N19" s="88" t="s">
        <v>149</v>
      </c>
      <c r="O19" s="88" t="s">
        <v>3012</v>
      </c>
      <c r="P19" s="215"/>
      <c r="Q19" s="19" t="s">
        <v>1435</v>
      </c>
      <c r="R19" s="19" t="s">
        <v>2900</v>
      </c>
      <c r="S19" s="24" t="s">
        <v>2401</v>
      </c>
      <c r="T19" s="67" t="s">
        <v>2901</v>
      </c>
      <c r="U19" s="24" t="s">
        <v>3108</v>
      </c>
      <c r="V19" s="24" t="s">
        <v>3109</v>
      </c>
      <c r="W19" s="89"/>
      <c r="X19" s="90"/>
      <c r="Y19"/>
      <c r="Z19"/>
      <c r="AA19" s="54">
        <f>IF(OR(J19="Fail",ISBLANK(J19)),INDEX('Issue Code Table'!C:C,MATCH(N:N,'Issue Code Table'!A:A,0)),IF(M19="Critical",6,IF(M19="Significant",5,IF(M19="Moderate",3,2))))</f>
        <v>5</v>
      </c>
      <c r="AB19" s="218"/>
    </row>
    <row r="20" spans="1:28" s="65" customFormat="1" ht="128.9" customHeight="1" x14ac:dyDescent="0.35">
      <c r="A20" s="24" t="s">
        <v>2402</v>
      </c>
      <c r="B20" s="24" t="s">
        <v>105</v>
      </c>
      <c r="C20" s="96" t="s">
        <v>106</v>
      </c>
      <c r="D20" s="24" t="s">
        <v>131</v>
      </c>
      <c r="E20" s="24" t="s">
        <v>2902</v>
      </c>
      <c r="F20" s="67" t="s">
        <v>2403</v>
      </c>
      <c r="G20" s="67" t="s">
        <v>2404</v>
      </c>
      <c r="H20" s="24" t="s">
        <v>2903</v>
      </c>
      <c r="I20" s="19"/>
      <c r="J20" s="142"/>
      <c r="K20" s="196" t="s">
        <v>2904</v>
      </c>
      <c r="L20" s="195"/>
      <c r="M20" s="92" t="s">
        <v>107</v>
      </c>
      <c r="N20" s="88" t="s">
        <v>148</v>
      </c>
      <c r="O20" s="88" t="s">
        <v>2635</v>
      </c>
      <c r="P20" s="215"/>
      <c r="Q20" s="19" t="s">
        <v>1435</v>
      </c>
      <c r="R20" s="19" t="s">
        <v>2905</v>
      </c>
      <c r="S20" s="24" t="s">
        <v>2405</v>
      </c>
      <c r="T20" s="67" t="s">
        <v>1946</v>
      </c>
      <c r="U20" s="24" t="s">
        <v>3110</v>
      </c>
      <c r="V20" s="24" t="s">
        <v>3111</v>
      </c>
      <c r="W20" s="89"/>
      <c r="X20" s="90"/>
      <c r="Y20"/>
      <c r="Z20"/>
      <c r="AA20" s="54">
        <f>IF(OR(J20="Fail",ISBLANK(J20)),INDEX('Issue Code Table'!C:C,MATCH(N:N,'Issue Code Table'!A:A,0)),IF(M20="Critical",6,IF(M20="Significant",5,IF(M20="Moderate",3,2))))</f>
        <v>5</v>
      </c>
      <c r="AB20" s="218"/>
    </row>
    <row r="21" spans="1:28" s="65" customFormat="1" ht="128.9" customHeight="1" x14ac:dyDescent="0.35">
      <c r="A21" s="24" t="s">
        <v>2406</v>
      </c>
      <c r="B21" s="24" t="s">
        <v>134</v>
      </c>
      <c r="C21" s="96" t="s">
        <v>135</v>
      </c>
      <c r="D21" s="24" t="s">
        <v>1925</v>
      </c>
      <c r="E21" s="24" t="s">
        <v>2906</v>
      </c>
      <c r="F21" s="67" t="s">
        <v>2407</v>
      </c>
      <c r="G21" s="67" t="s">
        <v>2408</v>
      </c>
      <c r="H21" s="24" t="s">
        <v>2907</v>
      </c>
      <c r="I21" s="19"/>
      <c r="J21" s="142"/>
      <c r="K21" s="196" t="s">
        <v>2908</v>
      </c>
      <c r="L21" s="195"/>
      <c r="M21" s="92" t="s">
        <v>107</v>
      </c>
      <c r="N21" s="88" t="s">
        <v>245</v>
      </c>
      <c r="O21" s="88" t="s">
        <v>2634</v>
      </c>
      <c r="P21" s="215"/>
      <c r="Q21" s="19" t="s">
        <v>1489</v>
      </c>
      <c r="R21" s="19" t="s">
        <v>2909</v>
      </c>
      <c r="S21" s="24" t="s">
        <v>2409</v>
      </c>
      <c r="T21" s="67" t="s">
        <v>2410</v>
      </c>
      <c r="U21" s="24" t="s">
        <v>3112</v>
      </c>
      <c r="V21" s="24" t="s">
        <v>3113</v>
      </c>
      <c r="W21" s="89"/>
      <c r="X21" s="90"/>
      <c r="Y21"/>
      <c r="Z21"/>
      <c r="AA21" s="54">
        <f>IF(OR(J21="Fail",ISBLANK(J21)),INDEX('Issue Code Table'!C:C,MATCH(N:N,'Issue Code Table'!A:A,0)),IF(M21="Critical",6,IF(M21="Significant",5,IF(M21="Moderate",3,2))))</f>
        <v>8</v>
      </c>
      <c r="AB21" s="218"/>
    </row>
    <row r="22" spans="1:28" s="65" customFormat="1" ht="128.9" customHeight="1" x14ac:dyDescent="0.35">
      <c r="A22" s="24" t="s">
        <v>2411</v>
      </c>
      <c r="B22" s="24" t="s">
        <v>109</v>
      </c>
      <c r="C22" s="96" t="s">
        <v>110</v>
      </c>
      <c r="D22" s="24" t="s">
        <v>1925</v>
      </c>
      <c r="E22" s="24" t="s">
        <v>2910</v>
      </c>
      <c r="F22" s="67" t="s">
        <v>2412</v>
      </c>
      <c r="G22" s="67" t="s">
        <v>2413</v>
      </c>
      <c r="H22" s="24" t="s">
        <v>2911</v>
      </c>
      <c r="I22" s="19"/>
      <c r="J22" s="142"/>
      <c r="K22" s="196" t="s">
        <v>3480</v>
      </c>
      <c r="L22" s="195" t="s">
        <v>2912</v>
      </c>
      <c r="M22" s="92" t="s">
        <v>107</v>
      </c>
      <c r="N22" s="88" t="s">
        <v>807</v>
      </c>
      <c r="O22" s="88" t="s">
        <v>2632</v>
      </c>
      <c r="P22" s="215"/>
      <c r="Q22" s="19" t="s">
        <v>1492</v>
      </c>
      <c r="R22" s="19" t="s">
        <v>2913</v>
      </c>
      <c r="S22" s="24" t="s">
        <v>2414</v>
      </c>
      <c r="T22" s="67" t="s">
        <v>2914</v>
      </c>
      <c r="U22" s="24" t="s">
        <v>3114</v>
      </c>
      <c r="V22" s="24" t="s">
        <v>3115</v>
      </c>
      <c r="W22" s="89"/>
      <c r="X22" s="90"/>
      <c r="Y22"/>
      <c r="Z22"/>
      <c r="AA22" s="54">
        <f>IF(OR(J22="Fail",ISBLANK(J22)),INDEX('Issue Code Table'!C:C,MATCH(N:N,'Issue Code Table'!A:A,0)),IF(M22="Critical",6,IF(M22="Significant",5,IF(M22="Moderate",3,2))))</f>
        <v>6</v>
      </c>
      <c r="AB22" s="218"/>
    </row>
    <row r="23" spans="1:28" s="65" customFormat="1" ht="128.9" customHeight="1" x14ac:dyDescent="0.35">
      <c r="A23" s="24" t="s">
        <v>2415</v>
      </c>
      <c r="B23" s="24" t="s">
        <v>1719</v>
      </c>
      <c r="C23" s="96" t="s">
        <v>1720</v>
      </c>
      <c r="D23" s="24" t="s">
        <v>1925</v>
      </c>
      <c r="E23" s="24" t="s">
        <v>2915</v>
      </c>
      <c r="F23" s="67" t="s">
        <v>2416</v>
      </c>
      <c r="G23" s="67" t="s">
        <v>2417</v>
      </c>
      <c r="H23" s="24" t="s">
        <v>2916</v>
      </c>
      <c r="I23" s="19"/>
      <c r="J23" s="142"/>
      <c r="K23" s="196" t="s">
        <v>3481</v>
      </c>
      <c r="L23" s="195"/>
      <c r="M23" s="92" t="s">
        <v>107</v>
      </c>
      <c r="N23" s="88" t="s">
        <v>137</v>
      </c>
      <c r="O23" s="88" t="s">
        <v>2639</v>
      </c>
      <c r="P23" s="215"/>
      <c r="Q23" s="19" t="s">
        <v>1492</v>
      </c>
      <c r="R23" s="19" t="s">
        <v>2917</v>
      </c>
      <c r="S23" s="24" t="s">
        <v>2418</v>
      </c>
      <c r="T23" s="67" t="s">
        <v>2419</v>
      </c>
      <c r="U23" s="24" t="s">
        <v>3116</v>
      </c>
      <c r="V23" s="24" t="s">
        <v>3117</v>
      </c>
      <c r="W23" s="89"/>
      <c r="X23" s="90"/>
      <c r="Y23"/>
      <c r="Z23"/>
      <c r="AA23" s="54">
        <f>IF(OR(J23="Fail",ISBLANK(J23)),INDEX('Issue Code Table'!C:C,MATCH(N:N,'Issue Code Table'!A:A,0)),IF(M23="Critical",6,IF(M23="Significant",5,IF(M23="Moderate",3,2))))</f>
        <v>5</v>
      </c>
      <c r="AB23" s="218"/>
    </row>
    <row r="24" spans="1:28" s="65" customFormat="1" ht="128.9" customHeight="1" x14ac:dyDescent="0.35">
      <c r="A24" s="24" t="s">
        <v>2420</v>
      </c>
      <c r="B24" s="24" t="s">
        <v>134</v>
      </c>
      <c r="C24" s="96" t="s">
        <v>135</v>
      </c>
      <c r="D24" s="24" t="s">
        <v>1925</v>
      </c>
      <c r="E24" s="24" t="s">
        <v>2918</v>
      </c>
      <c r="F24" s="67" t="s">
        <v>2421</v>
      </c>
      <c r="G24" s="67" t="s">
        <v>2919</v>
      </c>
      <c r="H24" s="24" t="s">
        <v>2920</v>
      </c>
      <c r="I24" s="19"/>
      <c r="J24" s="142"/>
      <c r="K24" s="196" t="s">
        <v>3482</v>
      </c>
      <c r="L24" s="195"/>
      <c r="M24" s="92" t="s">
        <v>107</v>
      </c>
      <c r="N24" s="88" t="s">
        <v>245</v>
      </c>
      <c r="O24" s="88" t="s">
        <v>2634</v>
      </c>
      <c r="P24" s="215"/>
      <c r="Q24" s="19" t="s">
        <v>1492</v>
      </c>
      <c r="R24" s="19" t="s">
        <v>2921</v>
      </c>
      <c r="S24" s="24" t="s">
        <v>2422</v>
      </c>
      <c r="T24" s="67" t="s">
        <v>2922</v>
      </c>
      <c r="U24" s="24" t="s">
        <v>3118</v>
      </c>
      <c r="V24" s="24" t="s">
        <v>3119</v>
      </c>
      <c r="W24" s="89"/>
      <c r="X24" s="90"/>
      <c r="Y24"/>
      <c r="Z24"/>
      <c r="AA24" s="54">
        <f>IF(OR(J24="Fail",ISBLANK(J24)),INDEX('Issue Code Table'!C:C,MATCH(N:N,'Issue Code Table'!A:A,0)),IF(M24="Critical",6,IF(M24="Significant",5,IF(M24="Moderate",3,2))))</f>
        <v>8</v>
      </c>
      <c r="AB24" s="218"/>
    </row>
    <row r="25" spans="1:28" s="65" customFormat="1" ht="128.9" customHeight="1" x14ac:dyDescent="0.35">
      <c r="A25" s="24" t="s">
        <v>2423</v>
      </c>
      <c r="B25" s="24" t="s">
        <v>3004</v>
      </c>
      <c r="C25" s="96" t="s">
        <v>3005</v>
      </c>
      <c r="D25" s="24" t="s">
        <v>131</v>
      </c>
      <c r="E25" s="24" t="s">
        <v>2923</v>
      </c>
      <c r="F25" s="67" t="s">
        <v>2424</v>
      </c>
      <c r="G25" s="67" t="s">
        <v>2924</v>
      </c>
      <c r="H25" s="24" t="s">
        <v>2925</v>
      </c>
      <c r="I25" s="19"/>
      <c r="J25" s="142"/>
      <c r="K25" s="196" t="s">
        <v>3476</v>
      </c>
      <c r="L25" s="195"/>
      <c r="M25" s="92" t="s">
        <v>122</v>
      </c>
      <c r="N25" s="88" t="s">
        <v>880</v>
      </c>
      <c r="O25" s="88" t="s">
        <v>3013</v>
      </c>
      <c r="P25" s="215"/>
      <c r="Q25" s="19" t="s">
        <v>1492</v>
      </c>
      <c r="R25" s="19" t="s">
        <v>2926</v>
      </c>
      <c r="S25" s="24" t="s">
        <v>2425</v>
      </c>
      <c r="T25" s="67" t="s">
        <v>2426</v>
      </c>
      <c r="U25" s="24" t="s">
        <v>3120</v>
      </c>
      <c r="V25" s="24" t="s">
        <v>3121</v>
      </c>
      <c r="W25" s="89"/>
      <c r="X25" s="90"/>
      <c r="Y25"/>
      <c r="Z25"/>
      <c r="AA25" s="54">
        <f>IF(OR(J25="Fail",ISBLANK(J25)),INDEX('Issue Code Table'!C:C,MATCH(N:N,'Issue Code Table'!A:A,0)),IF(M25="Critical",6,IF(M25="Significant",5,IF(M25="Moderate",3,2))))</f>
        <v>4</v>
      </c>
      <c r="AB25" s="218"/>
    </row>
    <row r="26" spans="1:28" s="65" customFormat="1" ht="128.9" customHeight="1" x14ac:dyDescent="0.35">
      <c r="A26" s="24" t="s">
        <v>2427</v>
      </c>
      <c r="B26" s="24" t="s">
        <v>109</v>
      </c>
      <c r="C26" s="96" t="s">
        <v>110</v>
      </c>
      <c r="D26" s="24" t="s">
        <v>1925</v>
      </c>
      <c r="E26" s="24" t="s">
        <v>2927</v>
      </c>
      <c r="F26" s="67" t="s">
        <v>1932</v>
      </c>
      <c r="G26" s="67" t="s">
        <v>2428</v>
      </c>
      <c r="H26" s="24" t="s">
        <v>2928</v>
      </c>
      <c r="I26" s="19"/>
      <c r="J26" s="142"/>
      <c r="K26" s="196" t="s">
        <v>3483</v>
      </c>
      <c r="L26" s="195" t="s">
        <v>2912</v>
      </c>
      <c r="M26" s="92" t="s">
        <v>107</v>
      </c>
      <c r="N26" s="88" t="s">
        <v>807</v>
      </c>
      <c r="O26" s="88" t="s">
        <v>2632</v>
      </c>
      <c r="P26" s="215"/>
      <c r="Q26" s="19" t="s">
        <v>1495</v>
      </c>
      <c r="R26" s="19" t="s">
        <v>2929</v>
      </c>
      <c r="S26" s="24" t="s">
        <v>1945</v>
      </c>
      <c r="T26" s="67" t="s">
        <v>2930</v>
      </c>
      <c r="U26" s="24" t="s">
        <v>3122</v>
      </c>
      <c r="V26" s="24" t="s">
        <v>3123</v>
      </c>
      <c r="W26" s="89"/>
      <c r="X26" s="90"/>
      <c r="Y26"/>
      <c r="Z26"/>
      <c r="AA26" s="54">
        <f>IF(OR(J26="Fail",ISBLANK(J26)),INDEX('Issue Code Table'!C:C,MATCH(N:N,'Issue Code Table'!A:A,0)),IF(M26="Critical",6,IF(M26="Significant",5,IF(M26="Moderate",3,2))))</f>
        <v>6</v>
      </c>
      <c r="AB26" s="218"/>
    </row>
    <row r="27" spans="1:28" s="65" customFormat="1" ht="128.9" customHeight="1" x14ac:dyDescent="0.35">
      <c r="A27" s="24" t="s">
        <v>2429</v>
      </c>
      <c r="B27" s="24" t="s">
        <v>1806</v>
      </c>
      <c r="C27" s="96" t="s">
        <v>2931</v>
      </c>
      <c r="D27" s="24" t="s">
        <v>131</v>
      </c>
      <c r="E27" s="24" t="s">
        <v>2932</v>
      </c>
      <c r="F27" s="67" t="s">
        <v>1933</v>
      </c>
      <c r="G27" s="67" t="s">
        <v>2430</v>
      </c>
      <c r="H27" s="24" t="s">
        <v>2933</v>
      </c>
      <c r="I27" s="19"/>
      <c r="J27" s="142"/>
      <c r="K27" s="196" t="s">
        <v>2934</v>
      </c>
      <c r="L27" s="195"/>
      <c r="M27" s="92" t="s">
        <v>104</v>
      </c>
      <c r="N27" s="88" t="s">
        <v>156</v>
      </c>
      <c r="O27" s="88" t="s">
        <v>2638</v>
      </c>
      <c r="P27" s="215"/>
      <c r="Q27" s="19" t="s">
        <v>1793</v>
      </c>
      <c r="R27" s="19" t="s">
        <v>1794</v>
      </c>
      <c r="S27" s="24" t="s">
        <v>2431</v>
      </c>
      <c r="T27" s="67" t="s">
        <v>2432</v>
      </c>
      <c r="U27" s="24" t="s">
        <v>3124</v>
      </c>
      <c r="V27" s="24" t="s">
        <v>3125</v>
      </c>
      <c r="W27" s="89"/>
      <c r="X27" s="90"/>
      <c r="Y27"/>
      <c r="Z27"/>
      <c r="AA27" s="54">
        <f>IF(OR(J27="Fail",ISBLANK(J27)),INDEX('Issue Code Table'!C:C,MATCH(N:N,'Issue Code Table'!A:A,0)),IF(M27="Critical",6,IF(M27="Significant",5,IF(M27="Moderate",3,2))))</f>
        <v>6</v>
      </c>
      <c r="AB27" s="218"/>
    </row>
    <row r="28" spans="1:28" s="65" customFormat="1" ht="128.9" customHeight="1" x14ac:dyDescent="0.35">
      <c r="A28" s="24" t="s">
        <v>2433</v>
      </c>
      <c r="B28" s="24" t="s">
        <v>153</v>
      </c>
      <c r="C28" s="96" t="s">
        <v>1281</v>
      </c>
      <c r="D28" s="24" t="s">
        <v>131</v>
      </c>
      <c r="E28" s="24" t="s">
        <v>2935</v>
      </c>
      <c r="F28" s="67" t="s">
        <v>2434</v>
      </c>
      <c r="G28" s="67" t="s">
        <v>2936</v>
      </c>
      <c r="H28" s="24" t="s">
        <v>2500</v>
      </c>
      <c r="I28" s="19"/>
      <c r="J28" s="142"/>
      <c r="K28" s="196" t="s">
        <v>2937</v>
      </c>
      <c r="L28" s="195"/>
      <c r="M28" s="92" t="s">
        <v>104</v>
      </c>
      <c r="N28" s="88" t="s">
        <v>117</v>
      </c>
      <c r="O28" s="88" t="s">
        <v>2643</v>
      </c>
      <c r="P28" s="215"/>
      <c r="Q28" s="19" t="s">
        <v>1793</v>
      </c>
      <c r="R28" s="19" t="s">
        <v>1813</v>
      </c>
      <c r="S28" s="24" t="s">
        <v>2435</v>
      </c>
      <c r="T28" s="67" t="s">
        <v>2938</v>
      </c>
      <c r="U28" s="24" t="s">
        <v>3126</v>
      </c>
      <c r="V28" s="24" t="s">
        <v>3127</v>
      </c>
      <c r="W28" s="89"/>
      <c r="X28" s="90"/>
      <c r="Y28"/>
      <c r="Z28"/>
      <c r="AA28" s="54">
        <f>IF(OR(J28="Fail",ISBLANK(J28)),INDEX('Issue Code Table'!C:C,MATCH(N:N,'Issue Code Table'!A:A,0)),IF(M28="Critical",6,IF(M28="Significant",5,IF(M28="Moderate",3,2))))</f>
        <v>4</v>
      </c>
      <c r="AB28" s="218"/>
    </row>
    <row r="29" spans="1:28" s="65" customFormat="1" ht="128.9" customHeight="1" x14ac:dyDescent="0.35">
      <c r="A29" s="24" t="s">
        <v>2436</v>
      </c>
      <c r="B29" s="24" t="s">
        <v>112</v>
      </c>
      <c r="C29" s="96" t="s">
        <v>3006</v>
      </c>
      <c r="D29" s="24" t="s">
        <v>131</v>
      </c>
      <c r="E29" s="24" t="s">
        <v>2939</v>
      </c>
      <c r="F29" s="67" t="s">
        <v>2437</v>
      </c>
      <c r="G29" s="67" t="s">
        <v>2438</v>
      </c>
      <c r="H29" s="24" t="s">
        <v>3484</v>
      </c>
      <c r="I29" s="19"/>
      <c r="J29" s="142"/>
      <c r="K29" s="196" t="s">
        <v>3485</v>
      </c>
      <c r="L29" s="195"/>
      <c r="M29" s="92" t="s">
        <v>104</v>
      </c>
      <c r="N29" s="88" t="s">
        <v>358</v>
      </c>
      <c r="O29" s="88" t="s">
        <v>3014</v>
      </c>
      <c r="P29" s="215"/>
      <c r="Q29" s="19" t="s">
        <v>1525</v>
      </c>
      <c r="R29" s="19" t="s">
        <v>1529</v>
      </c>
      <c r="S29" s="24" t="s">
        <v>2439</v>
      </c>
      <c r="T29" s="67" t="s">
        <v>2440</v>
      </c>
      <c r="U29" s="24" t="s">
        <v>3128</v>
      </c>
      <c r="V29" s="24" t="s">
        <v>3092</v>
      </c>
      <c r="W29" s="89"/>
      <c r="X29" s="90"/>
      <c r="Y29"/>
      <c r="Z29"/>
      <c r="AA29" s="54">
        <f>IF(OR(J29="Fail",ISBLANK(J29)),INDEX('Issue Code Table'!C:C,MATCH(N:N,'Issue Code Table'!A:A,0)),IF(M29="Critical",6,IF(M29="Significant",5,IF(M29="Moderate",3,2))))</f>
        <v>5</v>
      </c>
      <c r="AB29" s="218"/>
    </row>
    <row r="30" spans="1:28" s="65" customFormat="1" ht="128.9" customHeight="1" x14ac:dyDescent="0.35">
      <c r="A30" s="24" t="s">
        <v>2441</v>
      </c>
      <c r="B30" s="24" t="s">
        <v>112</v>
      </c>
      <c r="C30" s="96" t="s">
        <v>3006</v>
      </c>
      <c r="D30" s="24" t="s">
        <v>131</v>
      </c>
      <c r="E30" s="24" t="s">
        <v>2940</v>
      </c>
      <c r="F30" s="67" t="s">
        <v>2442</v>
      </c>
      <c r="G30" s="67" t="s">
        <v>2443</v>
      </c>
      <c r="H30" s="24" t="s">
        <v>2941</v>
      </c>
      <c r="I30" s="19"/>
      <c r="J30" s="142"/>
      <c r="K30" s="196" t="s">
        <v>2942</v>
      </c>
      <c r="L30" s="195"/>
      <c r="M30" s="92" t="s">
        <v>104</v>
      </c>
      <c r="N30" s="88" t="s">
        <v>358</v>
      </c>
      <c r="O30" s="88" t="s">
        <v>3014</v>
      </c>
      <c r="P30" s="215"/>
      <c r="Q30" s="19" t="s">
        <v>1525</v>
      </c>
      <c r="R30" s="19" t="s">
        <v>1532</v>
      </c>
      <c r="S30" s="24" t="s">
        <v>2444</v>
      </c>
      <c r="T30" s="67" t="s">
        <v>2445</v>
      </c>
      <c r="U30" s="24" t="s">
        <v>3129</v>
      </c>
      <c r="V30" s="24" t="s">
        <v>3130</v>
      </c>
      <c r="W30" s="89"/>
      <c r="X30" s="90"/>
      <c r="Y30"/>
      <c r="Z30"/>
      <c r="AA30" s="54">
        <f>IF(OR(J30="Fail",ISBLANK(J30)),INDEX('Issue Code Table'!C:C,MATCH(N:N,'Issue Code Table'!A:A,0)),IF(M30="Critical",6,IF(M30="Significant",5,IF(M30="Moderate",3,2))))</f>
        <v>5</v>
      </c>
      <c r="AB30" s="218"/>
    </row>
    <row r="31" spans="1:28" s="65" customFormat="1" ht="128.9" customHeight="1" x14ac:dyDescent="0.35">
      <c r="A31" s="24" t="s">
        <v>2446</v>
      </c>
      <c r="B31" s="24" t="s">
        <v>112</v>
      </c>
      <c r="C31" s="96" t="s">
        <v>3006</v>
      </c>
      <c r="D31" s="24" t="s">
        <v>131</v>
      </c>
      <c r="E31" s="24" t="s">
        <v>2943</v>
      </c>
      <c r="F31" s="67" t="s">
        <v>2447</v>
      </c>
      <c r="G31" s="67" t="s">
        <v>2448</v>
      </c>
      <c r="H31" s="24" t="s">
        <v>2944</v>
      </c>
      <c r="I31" s="19"/>
      <c r="J31" s="142"/>
      <c r="K31" s="196" t="s">
        <v>2945</v>
      </c>
      <c r="L31" s="195"/>
      <c r="M31" s="92" t="s">
        <v>107</v>
      </c>
      <c r="N31" s="88" t="s">
        <v>337</v>
      </c>
      <c r="O31" s="88" t="s">
        <v>3015</v>
      </c>
      <c r="P31" s="215"/>
      <c r="Q31" s="19" t="s">
        <v>1525</v>
      </c>
      <c r="R31" s="19" t="s">
        <v>1535</v>
      </c>
      <c r="S31" s="24" t="s">
        <v>2449</v>
      </c>
      <c r="T31" s="67" t="s">
        <v>2450</v>
      </c>
      <c r="U31" s="24" t="s">
        <v>3131</v>
      </c>
      <c r="V31" s="24" t="s">
        <v>3132</v>
      </c>
      <c r="W31" s="89"/>
      <c r="X31" s="90"/>
      <c r="Y31"/>
      <c r="Z31"/>
      <c r="AA31" s="54">
        <f>IF(OR(J31="Fail",ISBLANK(J31)),INDEX('Issue Code Table'!C:C,MATCH(N:N,'Issue Code Table'!A:A,0)),IF(M31="Critical",6,IF(M31="Significant",5,IF(M31="Moderate",3,2))))</f>
        <v>4</v>
      </c>
      <c r="AB31" s="218"/>
    </row>
    <row r="32" spans="1:28" s="65" customFormat="1" ht="128.9" customHeight="1" x14ac:dyDescent="0.35">
      <c r="A32" s="24" t="s">
        <v>2451</v>
      </c>
      <c r="B32" s="24" t="s">
        <v>112</v>
      </c>
      <c r="C32" s="96" t="s">
        <v>3006</v>
      </c>
      <c r="D32" s="24" t="s">
        <v>131</v>
      </c>
      <c r="E32" s="24" t="s">
        <v>2946</v>
      </c>
      <c r="F32" s="67" t="s">
        <v>2452</v>
      </c>
      <c r="G32" s="67" t="s">
        <v>2453</v>
      </c>
      <c r="H32" s="24" t="s">
        <v>2947</v>
      </c>
      <c r="I32" s="19"/>
      <c r="J32" s="142"/>
      <c r="K32" s="196" t="s">
        <v>2948</v>
      </c>
      <c r="L32" s="195"/>
      <c r="M32" s="92" t="s">
        <v>104</v>
      </c>
      <c r="N32" s="88" t="s">
        <v>158</v>
      </c>
      <c r="O32" s="88" t="s">
        <v>2999</v>
      </c>
      <c r="P32" s="215"/>
      <c r="Q32" s="19" t="s">
        <v>1525</v>
      </c>
      <c r="R32" s="19" t="s">
        <v>1538</v>
      </c>
      <c r="S32" s="24" t="s">
        <v>2454</v>
      </c>
      <c r="T32" s="67" t="s">
        <v>2455</v>
      </c>
      <c r="U32" s="24" t="s">
        <v>3133</v>
      </c>
      <c r="V32" s="24" t="s">
        <v>3134</v>
      </c>
      <c r="W32" s="89"/>
      <c r="X32" s="90"/>
      <c r="Y32"/>
      <c r="Z32"/>
      <c r="AA32" s="54">
        <f>IF(OR(J32="Fail",ISBLANK(J32)),INDEX('Issue Code Table'!C:C,MATCH(N:N,'Issue Code Table'!A:A,0)),IF(M32="Critical",6,IF(M32="Significant",5,IF(M32="Moderate",3,2))))</f>
        <v>5</v>
      </c>
      <c r="AB32" s="218"/>
    </row>
    <row r="33" spans="1:28" s="65" customFormat="1" ht="128.9" customHeight="1" x14ac:dyDescent="0.35">
      <c r="A33" s="24" t="s">
        <v>2456</v>
      </c>
      <c r="B33" s="24" t="s">
        <v>112</v>
      </c>
      <c r="C33" s="96" t="s">
        <v>3006</v>
      </c>
      <c r="D33" s="24" t="s">
        <v>131</v>
      </c>
      <c r="E33" s="24" t="s">
        <v>2949</v>
      </c>
      <c r="F33" s="67" t="s">
        <v>2457</v>
      </c>
      <c r="G33" s="67" t="s">
        <v>2458</v>
      </c>
      <c r="H33" s="24" t="s">
        <v>2950</v>
      </c>
      <c r="I33" s="19"/>
      <c r="J33" s="142"/>
      <c r="K33" s="196" t="s">
        <v>2951</v>
      </c>
      <c r="L33" s="195"/>
      <c r="M33" s="92" t="s">
        <v>107</v>
      </c>
      <c r="N33" s="88" t="s">
        <v>337</v>
      </c>
      <c r="O33" s="88" t="s">
        <v>3015</v>
      </c>
      <c r="P33" s="215"/>
      <c r="Q33" s="19" t="s">
        <v>1525</v>
      </c>
      <c r="R33" s="19" t="s">
        <v>1545</v>
      </c>
      <c r="S33" s="24" t="s">
        <v>2459</v>
      </c>
      <c r="T33" s="67" t="s">
        <v>2460</v>
      </c>
      <c r="U33" s="24" t="s">
        <v>3135</v>
      </c>
      <c r="V33" s="24" t="s">
        <v>3136</v>
      </c>
      <c r="W33" s="89"/>
      <c r="X33" s="90"/>
      <c r="Y33"/>
      <c r="Z33"/>
      <c r="AA33" s="54">
        <f>IF(OR(J33="Fail",ISBLANK(J33)),INDEX('Issue Code Table'!C:C,MATCH(N:N,'Issue Code Table'!A:A,0)),IF(M33="Critical",6,IF(M33="Significant",5,IF(M33="Moderate",3,2))))</f>
        <v>4</v>
      </c>
      <c r="AB33" s="218"/>
    </row>
    <row r="34" spans="1:28" s="65" customFormat="1" ht="128.9" customHeight="1" x14ac:dyDescent="0.35">
      <c r="A34" s="24" t="s">
        <v>2461</v>
      </c>
      <c r="B34" s="24" t="s">
        <v>112</v>
      </c>
      <c r="C34" s="96" t="s">
        <v>3006</v>
      </c>
      <c r="D34" s="24" t="s">
        <v>131</v>
      </c>
      <c r="E34" s="24" t="s">
        <v>2952</v>
      </c>
      <c r="F34" s="67" t="s">
        <v>2462</v>
      </c>
      <c r="G34" s="67" t="s">
        <v>2463</v>
      </c>
      <c r="H34" s="24" t="s">
        <v>2953</v>
      </c>
      <c r="I34" s="19"/>
      <c r="J34" s="142"/>
      <c r="K34" s="196" t="s">
        <v>2954</v>
      </c>
      <c r="L34" s="195"/>
      <c r="M34" s="92" t="s">
        <v>107</v>
      </c>
      <c r="N34" s="88" t="s">
        <v>158</v>
      </c>
      <c r="O34" s="88" t="s">
        <v>2999</v>
      </c>
      <c r="P34" s="215"/>
      <c r="Q34" s="19" t="s">
        <v>1525</v>
      </c>
      <c r="R34" s="19" t="s">
        <v>1557</v>
      </c>
      <c r="S34" s="24" t="s">
        <v>2464</v>
      </c>
      <c r="T34" s="67" t="s">
        <v>2955</v>
      </c>
      <c r="U34" s="24" t="s">
        <v>3137</v>
      </c>
      <c r="V34" s="24" t="s">
        <v>3138</v>
      </c>
      <c r="W34" s="89"/>
      <c r="X34" s="90"/>
      <c r="Y34"/>
      <c r="Z34"/>
      <c r="AA34" s="54">
        <f>IF(OR(J34="Fail",ISBLANK(J34)),INDEX('Issue Code Table'!C:C,MATCH(N:N,'Issue Code Table'!A:A,0)),IF(M34="Critical",6,IF(M34="Significant",5,IF(M34="Moderate",3,2))))</f>
        <v>5</v>
      </c>
      <c r="AB34" s="218"/>
    </row>
    <row r="35" spans="1:28" s="65" customFormat="1" ht="128.9" customHeight="1" x14ac:dyDescent="0.35">
      <c r="A35" s="24" t="s">
        <v>2465</v>
      </c>
      <c r="B35" s="24" t="s">
        <v>112</v>
      </c>
      <c r="C35" s="96" t="s">
        <v>3006</v>
      </c>
      <c r="D35" s="24" t="s">
        <v>131</v>
      </c>
      <c r="E35" s="24" t="s">
        <v>2956</v>
      </c>
      <c r="F35" s="67" t="s">
        <v>2466</v>
      </c>
      <c r="G35" s="67" t="s">
        <v>2467</v>
      </c>
      <c r="H35" s="24" t="s">
        <v>2957</v>
      </c>
      <c r="I35" s="19"/>
      <c r="J35" s="142"/>
      <c r="K35" s="196" t="s">
        <v>2958</v>
      </c>
      <c r="L35" s="195"/>
      <c r="M35" s="92" t="s">
        <v>107</v>
      </c>
      <c r="N35" s="88" t="s">
        <v>158</v>
      </c>
      <c r="O35" s="88" t="s">
        <v>2999</v>
      </c>
      <c r="P35" s="215"/>
      <c r="Q35" s="19" t="s">
        <v>1525</v>
      </c>
      <c r="R35" s="19" t="s">
        <v>2316</v>
      </c>
      <c r="S35" s="24" t="s">
        <v>2468</v>
      </c>
      <c r="T35" s="67" t="s">
        <v>2469</v>
      </c>
      <c r="U35" s="24" t="s">
        <v>3139</v>
      </c>
      <c r="V35" s="24" t="s">
        <v>3140</v>
      </c>
      <c r="W35" s="89"/>
      <c r="X35" s="90"/>
      <c r="Y35"/>
      <c r="Z35"/>
      <c r="AA35" s="54">
        <f>IF(OR(J35="Fail",ISBLANK(J35)),INDEX('Issue Code Table'!C:C,MATCH(N:N,'Issue Code Table'!A:A,0)),IF(M35="Critical",6,IF(M35="Significant",5,IF(M35="Moderate",3,2))))</f>
        <v>5</v>
      </c>
      <c r="AB35" s="218"/>
    </row>
    <row r="36" spans="1:28" s="65" customFormat="1" ht="128.9" customHeight="1" x14ac:dyDescent="0.35">
      <c r="A36" s="24" t="s">
        <v>2470</v>
      </c>
      <c r="B36" s="24" t="s">
        <v>112</v>
      </c>
      <c r="C36" s="96" t="s">
        <v>3006</v>
      </c>
      <c r="D36" s="24" t="s">
        <v>131</v>
      </c>
      <c r="E36" s="24" t="s">
        <v>2959</v>
      </c>
      <c r="F36" s="67" t="s">
        <v>2471</v>
      </c>
      <c r="G36" s="67" t="s">
        <v>2472</v>
      </c>
      <c r="H36" s="24" t="s">
        <v>2960</v>
      </c>
      <c r="I36" s="19"/>
      <c r="J36" s="142"/>
      <c r="K36" s="196" t="s">
        <v>2961</v>
      </c>
      <c r="L36" s="195"/>
      <c r="M36" s="92" t="s">
        <v>107</v>
      </c>
      <c r="N36" s="88" t="s">
        <v>158</v>
      </c>
      <c r="O36" s="88" t="s">
        <v>2999</v>
      </c>
      <c r="P36" s="215"/>
      <c r="Q36" s="19" t="s">
        <v>1525</v>
      </c>
      <c r="R36" s="19" t="s">
        <v>2962</v>
      </c>
      <c r="S36" s="24" t="s">
        <v>2473</v>
      </c>
      <c r="T36" s="67" t="s">
        <v>2474</v>
      </c>
      <c r="U36" s="24" t="s">
        <v>3141</v>
      </c>
      <c r="V36" s="24" t="s">
        <v>3142</v>
      </c>
      <c r="W36" s="89"/>
      <c r="X36" s="90"/>
      <c r="Y36"/>
      <c r="Z36"/>
      <c r="AA36" s="54">
        <f>IF(OR(J36="Fail",ISBLANK(J36)),INDEX('Issue Code Table'!C:C,MATCH(N:N,'Issue Code Table'!A:A,0)),IF(M36="Critical",6,IF(M36="Significant",5,IF(M36="Moderate",3,2))))</f>
        <v>5</v>
      </c>
      <c r="AB36" s="218"/>
    </row>
    <row r="37" spans="1:28" s="65" customFormat="1" ht="128.9" customHeight="1" x14ac:dyDescent="0.35">
      <c r="A37" s="24" t="s">
        <v>2475</v>
      </c>
      <c r="B37" s="24" t="s">
        <v>112</v>
      </c>
      <c r="C37" s="96" t="s">
        <v>3006</v>
      </c>
      <c r="D37" s="24" t="s">
        <v>131</v>
      </c>
      <c r="E37" s="24" t="s">
        <v>2963</v>
      </c>
      <c r="F37" s="67" t="s">
        <v>2476</v>
      </c>
      <c r="G37" s="67" t="s">
        <v>2477</v>
      </c>
      <c r="H37" s="24" t="s">
        <v>2964</v>
      </c>
      <c r="I37" s="19"/>
      <c r="J37" s="142"/>
      <c r="K37" s="196" t="s">
        <v>2965</v>
      </c>
      <c r="L37" s="195"/>
      <c r="M37" s="92" t="s">
        <v>107</v>
      </c>
      <c r="N37" s="88" t="s">
        <v>158</v>
      </c>
      <c r="O37" s="88" t="s">
        <v>2999</v>
      </c>
      <c r="P37" s="215"/>
      <c r="Q37" s="19" t="s">
        <v>1525</v>
      </c>
      <c r="R37" s="19" t="s">
        <v>2966</v>
      </c>
      <c r="S37" s="24" t="s">
        <v>2478</v>
      </c>
      <c r="T37" s="67" t="s">
        <v>2479</v>
      </c>
      <c r="U37" s="24" t="s">
        <v>3143</v>
      </c>
      <c r="V37" s="24" t="s">
        <v>3144</v>
      </c>
      <c r="W37" s="89"/>
      <c r="X37" s="90"/>
      <c r="Y37"/>
      <c r="Z37"/>
      <c r="AA37" s="54">
        <f>IF(OR(J37="Fail",ISBLANK(J37)),INDEX('Issue Code Table'!C:C,MATCH(N:N,'Issue Code Table'!A:A,0)),IF(M37="Critical",6,IF(M37="Significant",5,IF(M37="Moderate",3,2))))</f>
        <v>5</v>
      </c>
      <c r="AB37" s="218"/>
    </row>
    <row r="38" spans="1:28" s="65" customFormat="1" ht="128.9" customHeight="1" x14ac:dyDescent="0.35">
      <c r="A38" s="24" t="s">
        <v>2480</v>
      </c>
      <c r="B38" s="24" t="s">
        <v>1374</v>
      </c>
      <c r="C38" s="96" t="s">
        <v>1375</v>
      </c>
      <c r="D38" s="24" t="s">
        <v>1925</v>
      </c>
      <c r="E38" s="24" t="s">
        <v>2967</v>
      </c>
      <c r="F38" s="67" t="s">
        <v>2481</v>
      </c>
      <c r="G38" s="67" t="s">
        <v>2968</v>
      </c>
      <c r="H38" s="24" t="s">
        <v>2969</v>
      </c>
      <c r="I38" s="19"/>
      <c r="J38" s="142"/>
      <c r="K38" s="196" t="s">
        <v>2970</v>
      </c>
      <c r="L38" s="195"/>
      <c r="M38" s="92" t="s">
        <v>107</v>
      </c>
      <c r="N38" s="88" t="s">
        <v>766</v>
      </c>
      <c r="O38" s="88" t="s">
        <v>2628</v>
      </c>
      <c r="P38" s="215"/>
      <c r="Q38" s="19" t="s">
        <v>1560</v>
      </c>
      <c r="R38" s="19" t="s">
        <v>1916</v>
      </c>
      <c r="S38" s="24" t="s">
        <v>2482</v>
      </c>
      <c r="T38" s="67" t="s">
        <v>2483</v>
      </c>
      <c r="U38" s="24" t="s">
        <v>3145</v>
      </c>
      <c r="V38" s="24" t="s">
        <v>3146</v>
      </c>
      <c r="W38" s="89"/>
      <c r="X38" s="90"/>
      <c r="Y38"/>
      <c r="Z38"/>
      <c r="AA38" s="54">
        <f>IF(OR(J38="Fail",ISBLANK(J38)),INDEX('Issue Code Table'!C:C,MATCH(N:N,'Issue Code Table'!A:A,0)),IF(M38="Critical",6,IF(M38="Significant",5,IF(M38="Moderate",3,2))))</f>
        <v>6</v>
      </c>
      <c r="AB38" s="218"/>
    </row>
    <row r="39" spans="1:28" s="65" customFormat="1" ht="128.9" customHeight="1" x14ac:dyDescent="0.35">
      <c r="A39" s="24" t="s">
        <v>2484</v>
      </c>
      <c r="B39" s="24" t="s">
        <v>3007</v>
      </c>
      <c r="C39" s="96" t="s">
        <v>3008</v>
      </c>
      <c r="D39" s="24" t="s">
        <v>1925</v>
      </c>
      <c r="E39" s="24" t="s">
        <v>2971</v>
      </c>
      <c r="F39" s="67" t="s">
        <v>2485</v>
      </c>
      <c r="G39" s="67" t="s">
        <v>2486</v>
      </c>
      <c r="H39" s="24" t="s">
        <v>2972</v>
      </c>
      <c r="I39" s="19"/>
      <c r="J39" s="142"/>
      <c r="K39" s="196" t="s">
        <v>2973</v>
      </c>
      <c r="L39" s="195"/>
      <c r="M39" s="92" t="s">
        <v>107</v>
      </c>
      <c r="N39" s="88" t="s">
        <v>766</v>
      </c>
      <c r="O39" s="88" t="s">
        <v>2628</v>
      </c>
      <c r="P39" s="215"/>
      <c r="Q39" s="19" t="s">
        <v>1560</v>
      </c>
      <c r="R39" s="19" t="s">
        <v>1917</v>
      </c>
      <c r="S39" s="24" t="s">
        <v>2482</v>
      </c>
      <c r="T39" s="67" t="s">
        <v>2974</v>
      </c>
      <c r="U39" s="24" t="s">
        <v>3147</v>
      </c>
      <c r="V39" s="24" t="s">
        <v>3148</v>
      </c>
      <c r="W39" s="89"/>
      <c r="X39" s="90"/>
      <c r="Y39"/>
      <c r="Z39"/>
      <c r="AA39" s="54">
        <f>IF(OR(J39="Fail",ISBLANK(J39)),INDEX('Issue Code Table'!C:C,MATCH(N:N,'Issue Code Table'!A:A,0)),IF(M39="Critical",6,IF(M39="Significant",5,IF(M39="Moderate",3,2))))</f>
        <v>6</v>
      </c>
      <c r="AB39" s="218"/>
    </row>
    <row r="40" spans="1:28" s="65" customFormat="1" ht="128.9" customHeight="1" x14ac:dyDescent="0.35">
      <c r="A40" s="24" t="s">
        <v>2487</v>
      </c>
      <c r="B40" s="24" t="s">
        <v>3007</v>
      </c>
      <c r="C40" s="96" t="s">
        <v>3008</v>
      </c>
      <c r="D40" s="24" t="s">
        <v>1925</v>
      </c>
      <c r="E40" s="24" t="s">
        <v>2975</v>
      </c>
      <c r="F40" s="67" t="s">
        <v>2488</v>
      </c>
      <c r="G40" s="67" t="s">
        <v>2489</v>
      </c>
      <c r="H40" s="24" t="s">
        <v>2976</v>
      </c>
      <c r="I40" s="19"/>
      <c r="J40" s="142"/>
      <c r="K40" s="196" t="s">
        <v>2977</v>
      </c>
      <c r="L40" s="195"/>
      <c r="M40" s="92" t="s">
        <v>107</v>
      </c>
      <c r="N40" s="88" t="s">
        <v>766</v>
      </c>
      <c r="O40" s="88" t="s">
        <v>2628</v>
      </c>
      <c r="P40" s="215"/>
      <c r="Q40" s="19" t="s">
        <v>1560</v>
      </c>
      <c r="R40" s="19" t="s">
        <v>1918</v>
      </c>
      <c r="S40" s="24" t="s">
        <v>2490</v>
      </c>
      <c r="T40" s="67" t="s">
        <v>2978</v>
      </c>
      <c r="U40" s="24" t="s">
        <v>3149</v>
      </c>
      <c r="V40" s="24" t="s">
        <v>3150</v>
      </c>
      <c r="W40" s="89"/>
      <c r="X40" s="90"/>
      <c r="Y40"/>
      <c r="Z40"/>
      <c r="AA40" s="54">
        <f>IF(OR(J40="Fail",ISBLANK(J40)),INDEX('Issue Code Table'!C:C,MATCH(N:N,'Issue Code Table'!A:A,0)),IF(M40="Critical",6,IF(M40="Significant",5,IF(M40="Moderate",3,2))))</f>
        <v>6</v>
      </c>
      <c r="AB40" s="218"/>
    </row>
    <row r="41" spans="1:28" s="65" customFormat="1" ht="128.9" customHeight="1" x14ac:dyDescent="0.35">
      <c r="A41" s="24" t="s">
        <v>2491</v>
      </c>
      <c r="B41" s="24" t="s">
        <v>2037</v>
      </c>
      <c r="C41" s="96" t="s">
        <v>2038</v>
      </c>
      <c r="D41" s="24" t="s">
        <v>1925</v>
      </c>
      <c r="E41" s="24" t="s">
        <v>2979</v>
      </c>
      <c r="F41" s="67" t="s">
        <v>1934</v>
      </c>
      <c r="G41" s="67" t="s">
        <v>2492</v>
      </c>
      <c r="H41" s="24" t="s">
        <v>2980</v>
      </c>
      <c r="I41" s="19"/>
      <c r="J41" s="142"/>
      <c r="K41" s="196" t="s">
        <v>2981</v>
      </c>
      <c r="L41" s="195"/>
      <c r="M41" s="92" t="s">
        <v>107</v>
      </c>
      <c r="N41" s="88" t="s">
        <v>133</v>
      </c>
      <c r="O41" s="88" t="s">
        <v>3016</v>
      </c>
      <c r="P41" s="215"/>
      <c r="Q41" s="19" t="s">
        <v>1560</v>
      </c>
      <c r="R41" s="19" t="s">
        <v>1921</v>
      </c>
      <c r="S41" s="24" t="s">
        <v>2493</v>
      </c>
      <c r="T41" s="67" t="s">
        <v>2494</v>
      </c>
      <c r="U41" s="24" t="s">
        <v>3151</v>
      </c>
      <c r="V41" s="24" t="s">
        <v>3152</v>
      </c>
      <c r="W41" s="89"/>
      <c r="X41" s="90"/>
      <c r="Y41"/>
      <c r="Z41"/>
      <c r="AA41" s="54">
        <f>IF(OR(J41="Fail",ISBLANK(J41)),INDEX('Issue Code Table'!C:C,MATCH(N:N,'Issue Code Table'!A:A,0)),IF(M41="Critical",6,IF(M41="Significant",5,IF(M41="Moderate",3,2))))</f>
        <v>5</v>
      </c>
      <c r="AB41" s="218"/>
    </row>
    <row r="42" spans="1:28" s="65" customFormat="1" ht="128.9" customHeight="1" x14ac:dyDescent="0.35">
      <c r="A42" s="24" t="s">
        <v>2495</v>
      </c>
      <c r="B42" s="24" t="s">
        <v>109</v>
      </c>
      <c r="C42" s="96" t="s">
        <v>110</v>
      </c>
      <c r="D42" s="24" t="s">
        <v>1925</v>
      </c>
      <c r="E42" s="24" t="s">
        <v>2982</v>
      </c>
      <c r="F42" s="67" t="s">
        <v>1258</v>
      </c>
      <c r="G42" s="67" t="s">
        <v>2983</v>
      </c>
      <c r="H42" s="24" t="s">
        <v>2984</v>
      </c>
      <c r="I42" s="19"/>
      <c r="J42" s="142"/>
      <c r="K42" s="196" t="s">
        <v>2985</v>
      </c>
      <c r="L42" s="195" t="s">
        <v>2912</v>
      </c>
      <c r="M42" s="92" t="s">
        <v>107</v>
      </c>
      <c r="N42" s="88" t="s">
        <v>807</v>
      </c>
      <c r="O42" s="88" t="s">
        <v>2632</v>
      </c>
      <c r="P42" s="215"/>
      <c r="Q42" s="19" t="s">
        <v>1561</v>
      </c>
      <c r="R42" s="19" t="s">
        <v>2986</v>
      </c>
      <c r="S42" s="24" t="s">
        <v>2496</v>
      </c>
      <c r="T42" s="67" t="s">
        <v>2987</v>
      </c>
      <c r="U42" s="24" t="s">
        <v>3153</v>
      </c>
      <c r="V42" s="24" t="s">
        <v>3154</v>
      </c>
      <c r="W42" s="89"/>
      <c r="X42" s="90"/>
      <c r="Y42"/>
      <c r="Z42"/>
      <c r="AA42" s="54">
        <f>IF(OR(J42="Fail",ISBLANK(J42)),INDEX('Issue Code Table'!C:C,MATCH(N:N,'Issue Code Table'!A:A,0)),IF(M42="Critical",6,IF(M42="Significant",5,IF(M42="Moderate",3,2))))</f>
        <v>6</v>
      </c>
      <c r="AB42" s="218"/>
    </row>
    <row r="43" spans="1:28" s="65" customFormat="1" ht="128.9" customHeight="1" x14ac:dyDescent="0.35">
      <c r="A43" s="24" t="s">
        <v>2497</v>
      </c>
      <c r="B43" s="24" t="s">
        <v>1374</v>
      </c>
      <c r="C43" s="96" t="s">
        <v>1375</v>
      </c>
      <c r="D43" s="24" t="s">
        <v>1925</v>
      </c>
      <c r="E43" s="24" t="s">
        <v>2988</v>
      </c>
      <c r="F43" s="67" t="s">
        <v>2498</v>
      </c>
      <c r="G43" s="67" t="s">
        <v>2989</v>
      </c>
      <c r="H43" s="24" t="s">
        <v>2990</v>
      </c>
      <c r="I43" s="19"/>
      <c r="J43" s="142"/>
      <c r="K43" s="196" t="s">
        <v>2991</v>
      </c>
      <c r="L43" s="195"/>
      <c r="M43" s="92" t="s">
        <v>107</v>
      </c>
      <c r="N43" s="88" t="s">
        <v>766</v>
      </c>
      <c r="O43" s="88" t="s">
        <v>2628</v>
      </c>
      <c r="P43" s="215"/>
      <c r="Q43" s="19" t="s">
        <v>1561</v>
      </c>
      <c r="R43" s="19" t="s">
        <v>2992</v>
      </c>
      <c r="S43" s="24" t="s">
        <v>2499</v>
      </c>
      <c r="T43" s="67" t="s">
        <v>2993</v>
      </c>
      <c r="U43" s="24" t="s">
        <v>3155</v>
      </c>
      <c r="V43" s="24" t="s">
        <v>3156</v>
      </c>
      <c r="W43" s="89"/>
      <c r="X43" s="90"/>
      <c r="Y43"/>
      <c r="Z43"/>
      <c r="AA43" s="54">
        <f>IF(OR(J43="Fail",ISBLANK(J43)),INDEX('Issue Code Table'!C:C,MATCH(N:N,'Issue Code Table'!A:A,0)),IF(M43="Critical",6,IF(M43="Significant",5,IF(M43="Moderate",3,2))))</f>
        <v>6</v>
      </c>
      <c r="AB43" s="218"/>
    </row>
    <row r="44" spans="1:28" s="65" customFormat="1" x14ac:dyDescent="0.35">
      <c r="A44" s="216"/>
      <c r="B44" s="216"/>
      <c r="C44" s="216"/>
      <c r="D44" s="216"/>
      <c r="E44" s="216"/>
      <c r="F44" s="216"/>
      <c r="G44" s="216"/>
      <c r="H44" s="216"/>
      <c r="I44" s="216"/>
      <c r="J44" s="216"/>
      <c r="K44" s="216"/>
      <c r="L44" s="216"/>
      <c r="M44" s="216"/>
      <c r="N44" s="216"/>
      <c r="O44" s="216"/>
      <c r="P44" s="216"/>
      <c r="Q44" s="216"/>
      <c r="R44" s="216"/>
      <c r="S44" s="216"/>
      <c r="T44" s="216"/>
      <c r="U44" s="217"/>
      <c r="V44" s="216"/>
      <c r="W44" s="216"/>
      <c r="X44" s="216"/>
      <c r="Y44" s="216"/>
      <c r="Z44" s="216"/>
      <c r="AA44" s="216"/>
      <c r="AB44" s="218"/>
    </row>
    <row r="45" spans="1:28" s="65" customFormat="1" x14ac:dyDescent="0.35">
      <c r="A45" s="218"/>
      <c r="B45" s="218"/>
      <c r="C45" s="219"/>
      <c r="D45" s="218"/>
      <c r="E45" s="218"/>
      <c r="F45" s="218"/>
      <c r="G45" s="218"/>
      <c r="H45" s="218" t="s">
        <v>53</v>
      </c>
      <c r="I45" s="218"/>
      <c r="J45" s="218"/>
      <c r="K45" s="218"/>
      <c r="L45" s="218"/>
      <c r="M45" s="216"/>
      <c r="N45" s="216"/>
      <c r="O45" s="220"/>
      <c r="P45" s="218"/>
      <c r="Q45" s="218"/>
      <c r="R45" s="218"/>
      <c r="S45" s="218"/>
      <c r="T45" s="218"/>
      <c r="U45" s="221"/>
      <c r="V45" s="222"/>
      <c r="W45" s="223"/>
      <c r="X45" s="224"/>
      <c r="Y45" s="225"/>
      <c r="Z45" s="225"/>
      <c r="AA45" s="225"/>
      <c r="AB45" s="218"/>
    </row>
    <row r="46" spans="1:28" s="65" customFormat="1" x14ac:dyDescent="0.35">
      <c r="A46" s="218"/>
      <c r="B46" s="218"/>
      <c r="C46" s="219"/>
      <c r="D46" s="218"/>
      <c r="E46" s="218"/>
      <c r="F46" s="218"/>
      <c r="G46" s="218"/>
      <c r="H46" s="218" t="s">
        <v>54</v>
      </c>
      <c r="I46" s="218"/>
      <c r="J46" s="218"/>
      <c r="K46" s="218"/>
      <c r="L46" s="218"/>
      <c r="M46" s="216"/>
      <c r="N46" s="216"/>
      <c r="O46" s="220"/>
      <c r="P46" s="218"/>
      <c r="Q46" s="218"/>
      <c r="R46" s="218"/>
      <c r="S46" s="218"/>
      <c r="T46" s="218"/>
      <c r="U46" s="221"/>
      <c r="V46" s="222"/>
      <c r="W46" s="223"/>
      <c r="X46" s="224"/>
      <c r="Y46" s="225"/>
      <c r="Z46" s="225"/>
      <c r="AA46" s="225"/>
      <c r="AB46" s="218"/>
    </row>
    <row r="47" spans="1:28" s="65" customFormat="1" x14ac:dyDescent="0.35">
      <c r="A47" s="218"/>
      <c r="B47" s="218"/>
      <c r="C47" s="219"/>
      <c r="D47" s="218"/>
      <c r="E47" s="218"/>
      <c r="F47" s="218"/>
      <c r="G47" s="218"/>
      <c r="H47" s="218" t="s">
        <v>42</v>
      </c>
      <c r="I47" s="218"/>
      <c r="J47" s="218"/>
      <c r="K47" s="218"/>
      <c r="L47" s="218"/>
      <c r="M47" s="216"/>
      <c r="N47" s="216"/>
      <c r="O47" s="220"/>
      <c r="P47" s="218"/>
      <c r="Q47" s="218"/>
      <c r="R47" s="218"/>
      <c r="S47" s="218"/>
      <c r="T47" s="218"/>
      <c r="U47" s="221"/>
      <c r="V47" s="222"/>
      <c r="W47" s="223"/>
      <c r="X47" s="224"/>
      <c r="Y47" s="225"/>
      <c r="Z47" s="225"/>
      <c r="AA47" s="225"/>
      <c r="AB47" s="218"/>
    </row>
    <row r="48" spans="1:28" s="65" customFormat="1" x14ac:dyDescent="0.35">
      <c r="A48" s="218"/>
      <c r="B48" s="218"/>
      <c r="C48" s="219"/>
      <c r="D48" s="218"/>
      <c r="E48" s="218"/>
      <c r="F48" s="218"/>
      <c r="G48" s="218"/>
      <c r="H48" s="218" t="s">
        <v>120</v>
      </c>
      <c r="I48" s="218"/>
      <c r="J48" s="218"/>
      <c r="K48" s="218"/>
      <c r="L48" s="218"/>
      <c r="M48" s="216"/>
      <c r="N48" s="216"/>
      <c r="O48" s="220"/>
      <c r="P48" s="218"/>
      <c r="Q48" s="218"/>
      <c r="R48" s="218"/>
      <c r="S48" s="218"/>
      <c r="T48" s="218"/>
      <c r="U48" s="221"/>
      <c r="V48" s="222"/>
      <c r="W48" s="223"/>
      <c r="X48" s="224"/>
      <c r="Y48" s="225"/>
      <c r="Z48" s="225"/>
      <c r="AA48" s="225"/>
      <c r="AB48" s="218"/>
    </row>
    <row r="49" spans="1:28" s="65" customFormat="1" x14ac:dyDescent="0.35">
      <c r="A49" s="218"/>
      <c r="B49" s="218"/>
      <c r="C49" s="219"/>
      <c r="D49" s="218"/>
      <c r="E49" s="218"/>
      <c r="F49" s="218"/>
      <c r="G49" s="218"/>
      <c r="H49" s="218"/>
      <c r="I49" s="218"/>
      <c r="J49" s="218"/>
      <c r="K49" s="218"/>
      <c r="L49" s="218"/>
      <c r="M49" s="216"/>
      <c r="N49" s="216"/>
      <c r="O49" s="220"/>
      <c r="P49" s="218"/>
      <c r="Q49" s="218"/>
      <c r="R49" s="218"/>
      <c r="S49" s="218"/>
      <c r="T49" s="218"/>
      <c r="U49" s="221"/>
      <c r="V49" s="222"/>
      <c r="W49" s="223"/>
      <c r="X49" s="224"/>
      <c r="Y49" s="225"/>
      <c r="Z49" s="225"/>
      <c r="AA49" s="225"/>
      <c r="AB49" s="218"/>
    </row>
    <row r="50" spans="1:28" s="65" customFormat="1" x14ac:dyDescent="0.35">
      <c r="A50" s="218"/>
      <c r="B50" s="218"/>
      <c r="C50" s="219"/>
      <c r="D50" s="218"/>
      <c r="E50" s="218"/>
      <c r="F50" s="218"/>
      <c r="G50" s="218"/>
      <c r="H50" s="218" t="s">
        <v>121</v>
      </c>
      <c r="I50" s="218"/>
      <c r="J50" s="218"/>
      <c r="K50" s="218"/>
      <c r="L50" s="218"/>
      <c r="M50" s="216"/>
      <c r="N50" s="216"/>
      <c r="O50" s="220"/>
      <c r="P50" s="218"/>
      <c r="Q50" s="218"/>
      <c r="R50" s="218"/>
      <c r="S50" s="218"/>
      <c r="T50" s="218"/>
      <c r="U50" s="221"/>
      <c r="V50" s="222"/>
      <c r="W50" s="223"/>
      <c r="X50" s="224"/>
      <c r="Y50" s="225"/>
      <c r="Z50" s="225"/>
      <c r="AA50" s="225"/>
      <c r="AB50" s="218"/>
    </row>
    <row r="51" spans="1:28" s="65" customFormat="1" x14ac:dyDescent="0.35">
      <c r="A51" s="218"/>
      <c r="B51" s="218"/>
      <c r="C51" s="219"/>
      <c r="D51" s="218"/>
      <c r="E51" s="218"/>
      <c r="F51" s="218"/>
      <c r="G51" s="218"/>
      <c r="H51" s="218" t="s">
        <v>103</v>
      </c>
      <c r="I51" s="218"/>
      <c r="J51" s="218"/>
      <c r="K51" s="218"/>
      <c r="L51" s="218"/>
      <c r="M51" s="216"/>
      <c r="N51" s="216"/>
      <c r="O51" s="220"/>
      <c r="P51" s="218"/>
      <c r="Q51" s="218"/>
      <c r="R51" s="218"/>
      <c r="S51" s="218"/>
      <c r="T51" s="218"/>
      <c r="U51" s="221"/>
      <c r="V51" s="222"/>
      <c r="W51" s="223"/>
      <c r="X51" s="224"/>
      <c r="Y51" s="225"/>
      <c r="Z51" s="225"/>
      <c r="AA51" s="225"/>
      <c r="AB51" s="218"/>
    </row>
    <row r="52" spans="1:28" s="65" customFormat="1" x14ac:dyDescent="0.35">
      <c r="A52" s="218"/>
      <c r="B52" s="218"/>
      <c r="C52" s="219"/>
      <c r="D52" s="218"/>
      <c r="E52" s="218"/>
      <c r="F52" s="218"/>
      <c r="G52" s="218"/>
      <c r="H52" s="218" t="s">
        <v>104</v>
      </c>
      <c r="I52" s="218"/>
      <c r="J52" s="218"/>
      <c r="K52" s="218"/>
      <c r="L52" s="218"/>
      <c r="M52" s="216"/>
      <c r="N52" s="216"/>
      <c r="O52" s="220"/>
      <c r="P52" s="218"/>
      <c r="Q52" s="218"/>
      <c r="R52" s="218"/>
      <c r="S52" s="218"/>
      <c r="T52" s="218"/>
      <c r="U52" s="221"/>
      <c r="V52" s="222"/>
      <c r="W52" s="223"/>
      <c r="X52" s="224"/>
      <c r="Y52" s="225"/>
      <c r="Z52" s="225"/>
      <c r="AA52" s="225"/>
      <c r="AB52" s="218"/>
    </row>
    <row r="53" spans="1:28" s="65" customFormat="1" x14ac:dyDescent="0.35">
      <c r="A53" s="218"/>
      <c r="B53" s="218"/>
      <c r="C53" s="219"/>
      <c r="D53" s="218"/>
      <c r="E53" s="218"/>
      <c r="F53" s="218"/>
      <c r="G53" s="218"/>
      <c r="H53" s="218" t="s">
        <v>107</v>
      </c>
      <c r="I53" s="218"/>
      <c r="J53" s="218"/>
      <c r="K53" s="218"/>
      <c r="L53" s="218"/>
      <c r="M53" s="216"/>
      <c r="N53" s="216"/>
      <c r="O53" s="220"/>
      <c r="P53" s="218"/>
      <c r="Q53" s="218"/>
      <c r="R53" s="218"/>
      <c r="S53" s="218"/>
      <c r="T53" s="218"/>
      <c r="U53" s="221"/>
      <c r="V53" s="222"/>
      <c r="W53" s="223"/>
      <c r="X53" s="224"/>
      <c r="Y53" s="225"/>
      <c r="Z53" s="225"/>
      <c r="AA53" s="225"/>
      <c r="AB53" s="218"/>
    </row>
    <row r="54" spans="1:28" s="65" customFormat="1" x14ac:dyDescent="0.35">
      <c r="A54" s="218"/>
      <c r="B54" s="218"/>
      <c r="C54" s="219"/>
      <c r="D54" s="218"/>
      <c r="E54" s="218"/>
      <c r="F54" s="218"/>
      <c r="G54" s="218"/>
      <c r="H54" s="218" t="s">
        <v>122</v>
      </c>
      <c r="I54" s="218"/>
      <c r="J54" s="218"/>
      <c r="K54" s="218"/>
      <c r="L54" s="218"/>
      <c r="M54" s="216"/>
      <c r="N54" s="216"/>
      <c r="O54" s="220"/>
      <c r="P54" s="218"/>
      <c r="Q54" s="218"/>
      <c r="R54" s="218"/>
      <c r="S54" s="218"/>
      <c r="T54" s="218"/>
      <c r="U54" s="221"/>
      <c r="V54" s="222"/>
      <c r="W54" s="223"/>
      <c r="X54" s="224"/>
      <c r="Y54" s="225"/>
      <c r="Z54" s="225"/>
      <c r="AA54" s="225"/>
      <c r="AB54" s="218"/>
    </row>
    <row r="55" spans="1:28" x14ac:dyDescent="0.35"/>
    <row r="56" spans="1:28" x14ac:dyDescent="0.35"/>
    <row r="57" spans="1:28" x14ac:dyDescent="0.35"/>
    <row r="58" spans="1:28" x14ac:dyDescent="0.35"/>
    <row r="59" spans="1:28" x14ac:dyDescent="0.35"/>
    <row r="60" spans="1:28" x14ac:dyDescent="0.35"/>
    <row r="61" spans="1:28" x14ac:dyDescent="0.35"/>
    <row r="62" spans="1:28" x14ac:dyDescent="0.35"/>
    <row r="63" spans="1:28" x14ac:dyDescent="0.35"/>
    <row r="64" spans="1:28"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row r="1959" x14ac:dyDescent="0.35"/>
    <row r="1960" x14ac:dyDescent="0.35"/>
    <row r="1961" x14ac:dyDescent="0.35"/>
    <row r="1962" x14ac:dyDescent="0.35"/>
    <row r="1963" x14ac:dyDescent="0.35"/>
    <row r="1964" x14ac:dyDescent="0.35"/>
    <row r="1965" x14ac:dyDescent="0.35"/>
    <row r="1966" x14ac:dyDescent="0.35"/>
    <row r="1967" x14ac:dyDescent="0.35"/>
    <row r="1968" x14ac:dyDescent="0.35"/>
    <row r="1969" x14ac:dyDescent="0.35"/>
    <row r="1970" x14ac:dyDescent="0.35"/>
    <row r="1971" x14ac:dyDescent="0.35"/>
    <row r="1972" x14ac:dyDescent="0.35"/>
    <row r="1973" x14ac:dyDescent="0.35"/>
    <row r="1974" x14ac:dyDescent="0.35"/>
    <row r="1975" x14ac:dyDescent="0.35"/>
    <row r="1976" x14ac:dyDescent="0.35"/>
    <row r="1977" x14ac:dyDescent="0.35"/>
    <row r="1978" x14ac:dyDescent="0.35"/>
    <row r="1979" x14ac:dyDescent="0.35"/>
    <row r="1980" x14ac:dyDescent="0.35"/>
    <row r="1981" x14ac:dyDescent="0.35"/>
    <row r="1982" x14ac:dyDescent="0.35"/>
    <row r="1983" x14ac:dyDescent="0.35"/>
    <row r="1984" x14ac:dyDescent="0.35"/>
    <row r="1985" x14ac:dyDescent="0.35"/>
    <row r="1986" x14ac:dyDescent="0.35"/>
    <row r="1987" x14ac:dyDescent="0.35"/>
    <row r="1988" x14ac:dyDescent="0.35"/>
    <row r="1989" x14ac:dyDescent="0.35"/>
    <row r="1990" x14ac:dyDescent="0.35"/>
    <row r="1991" x14ac:dyDescent="0.35"/>
    <row r="1992" x14ac:dyDescent="0.35"/>
    <row r="1993" x14ac:dyDescent="0.35"/>
    <row r="1994" x14ac:dyDescent="0.35"/>
    <row r="1995" x14ac:dyDescent="0.35"/>
    <row r="1996" x14ac:dyDescent="0.35"/>
    <row r="1997" x14ac:dyDescent="0.35"/>
    <row r="1998" x14ac:dyDescent="0.35"/>
    <row r="1999" x14ac:dyDescent="0.35"/>
    <row r="2000"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row r="2370" x14ac:dyDescent="0.35"/>
    <row r="2371" x14ac:dyDescent="0.35"/>
    <row r="2372" x14ac:dyDescent="0.35"/>
    <row r="2373" x14ac:dyDescent="0.35"/>
    <row r="2374" x14ac:dyDescent="0.35"/>
    <row r="2375" x14ac:dyDescent="0.35"/>
    <row r="2376" x14ac:dyDescent="0.35"/>
    <row r="2377" x14ac:dyDescent="0.35"/>
    <row r="2378" x14ac:dyDescent="0.35"/>
    <row r="2379" x14ac:dyDescent="0.35"/>
    <row r="2380" x14ac:dyDescent="0.35"/>
    <row r="2381" x14ac:dyDescent="0.35"/>
    <row r="2382" x14ac:dyDescent="0.35"/>
    <row r="2383" x14ac:dyDescent="0.35"/>
    <row r="2384" x14ac:dyDescent="0.35"/>
    <row r="2385" x14ac:dyDescent="0.35"/>
    <row r="2386" x14ac:dyDescent="0.35"/>
    <row r="2387" x14ac:dyDescent="0.35"/>
    <row r="2388" x14ac:dyDescent="0.35"/>
    <row r="2389" x14ac:dyDescent="0.35"/>
    <row r="2390" x14ac:dyDescent="0.35"/>
    <row r="2391" x14ac:dyDescent="0.35"/>
    <row r="2392" x14ac:dyDescent="0.35"/>
    <row r="2393" x14ac:dyDescent="0.35"/>
    <row r="2394" x14ac:dyDescent="0.35"/>
    <row r="2395" x14ac:dyDescent="0.35"/>
    <row r="2396" x14ac:dyDescent="0.35"/>
    <row r="2397" x14ac:dyDescent="0.35"/>
    <row r="2398" x14ac:dyDescent="0.35"/>
    <row r="2399" x14ac:dyDescent="0.35"/>
    <row r="2400" x14ac:dyDescent="0.35"/>
    <row r="2401" x14ac:dyDescent="0.35"/>
    <row r="2402" x14ac:dyDescent="0.35"/>
    <row r="2403" x14ac:dyDescent="0.35"/>
    <row r="2404" x14ac:dyDescent="0.35"/>
    <row r="2405" x14ac:dyDescent="0.35"/>
    <row r="2406" x14ac:dyDescent="0.35"/>
    <row r="2407" x14ac:dyDescent="0.35"/>
    <row r="2408" x14ac:dyDescent="0.35"/>
    <row r="2409" x14ac:dyDescent="0.35"/>
    <row r="2410" x14ac:dyDescent="0.35"/>
    <row r="2411" x14ac:dyDescent="0.35"/>
    <row r="2412" x14ac:dyDescent="0.35"/>
    <row r="2413" x14ac:dyDescent="0.35"/>
    <row r="2414" x14ac:dyDescent="0.35"/>
    <row r="2415" x14ac:dyDescent="0.35"/>
    <row r="2416" x14ac:dyDescent="0.35"/>
    <row r="2417" x14ac:dyDescent="0.35"/>
    <row r="2418" x14ac:dyDescent="0.35"/>
    <row r="2419" x14ac:dyDescent="0.35"/>
    <row r="2420" x14ac:dyDescent="0.35"/>
    <row r="2421" x14ac:dyDescent="0.35"/>
    <row r="2422" x14ac:dyDescent="0.35"/>
    <row r="2423" x14ac:dyDescent="0.35"/>
    <row r="2424" x14ac:dyDescent="0.35"/>
    <row r="2425" x14ac:dyDescent="0.35"/>
    <row r="2426" x14ac:dyDescent="0.35"/>
    <row r="2427" x14ac:dyDescent="0.35"/>
    <row r="2428" x14ac:dyDescent="0.35"/>
    <row r="2429" x14ac:dyDescent="0.35"/>
    <row r="2430" x14ac:dyDescent="0.35"/>
    <row r="2431" x14ac:dyDescent="0.35"/>
    <row r="2432" x14ac:dyDescent="0.35"/>
    <row r="2433" x14ac:dyDescent="0.35"/>
    <row r="2434" x14ac:dyDescent="0.35"/>
    <row r="2435" x14ac:dyDescent="0.35"/>
    <row r="2436" x14ac:dyDescent="0.35"/>
    <row r="2437" x14ac:dyDescent="0.35"/>
    <row r="2438" x14ac:dyDescent="0.35"/>
    <row r="2439" x14ac:dyDescent="0.35"/>
    <row r="2440" x14ac:dyDescent="0.35"/>
    <row r="2441" x14ac:dyDescent="0.35"/>
    <row r="2442" x14ac:dyDescent="0.35"/>
    <row r="2443" x14ac:dyDescent="0.35"/>
    <row r="2444" x14ac:dyDescent="0.35"/>
    <row r="2445" x14ac:dyDescent="0.35"/>
    <row r="2446" x14ac:dyDescent="0.35"/>
    <row r="2447" x14ac:dyDescent="0.35"/>
    <row r="2448" x14ac:dyDescent="0.35"/>
    <row r="2449" x14ac:dyDescent="0.35"/>
    <row r="2450" x14ac:dyDescent="0.35"/>
    <row r="2451" x14ac:dyDescent="0.35"/>
    <row r="2452" x14ac:dyDescent="0.35"/>
    <row r="2453" x14ac:dyDescent="0.35"/>
    <row r="2454" x14ac:dyDescent="0.35"/>
    <row r="2455" x14ac:dyDescent="0.35"/>
    <row r="2456" x14ac:dyDescent="0.35"/>
    <row r="2457" x14ac:dyDescent="0.35"/>
    <row r="2458" x14ac:dyDescent="0.35"/>
    <row r="2459" x14ac:dyDescent="0.35"/>
    <row r="2460" x14ac:dyDescent="0.35"/>
    <row r="2461" x14ac:dyDescent="0.35"/>
    <row r="2462" x14ac:dyDescent="0.35"/>
    <row r="2463" x14ac:dyDescent="0.35"/>
    <row r="2464" x14ac:dyDescent="0.35"/>
    <row r="2465" x14ac:dyDescent="0.35"/>
    <row r="2466" x14ac:dyDescent="0.35"/>
    <row r="2467" x14ac:dyDescent="0.35"/>
    <row r="2468" x14ac:dyDescent="0.35"/>
    <row r="2469" x14ac:dyDescent="0.35"/>
    <row r="2470" x14ac:dyDescent="0.35"/>
    <row r="2471" x14ac:dyDescent="0.35"/>
    <row r="2472" x14ac:dyDescent="0.35"/>
    <row r="2473" x14ac:dyDescent="0.35"/>
    <row r="2474" x14ac:dyDescent="0.35"/>
    <row r="2475" x14ac:dyDescent="0.35"/>
    <row r="2476" x14ac:dyDescent="0.35"/>
    <row r="2477" x14ac:dyDescent="0.35"/>
    <row r="2478" x14ac:dyDescent="0.35"/>
    <row r="2479" x14ac:dyDescent="0.35"/>
    <row r="2480" x14ac:dyDescent="0.35"/>
    <row r="2481" x14ac:dyDescent="0.35"/>
    <row r="2482" x14ac:dyDescent="0.35"/>
    <row r="2483" x14ac:dyDescent="0.35"/>
    <row r="2484" x14ac:dyDescent="0.35"/>
    <row r="2485" x14ac:dyDescent="0.35"/>
    <row r="2486" x14ac:dyDescent="0.35"/>
    <row r="2487" x14ac:dyDescent="0.35"/>
    <row r="2488" x14ac:dyDescent="0.35"/>
    <row r="2489" x14ac:dyDescent="0.35"/>
    <row r="2490" x14ac:dyDescent="0.35"/>
    <row r="2491" x14ac:dyDescent="0.35"/>
    <row r="2492" x14ac:dyDescent="0.35"/>
    <row r="2493" x14ac:dyDescent="0.35"/>
    <row r="2494" x14ac:dyDescent="0.35"/>
    <row r="2495" x14ac:dyDescent="0.35"/>
    <row r="2496" x14ac:dyDescent="0.35"/>
    <row r="2497" x14ac:dyDescent="0.35"/>
    <row r="2498" x14ac:dyDescent="0.35"/>
    <row r="2499" x14ac:dyDescent="0.35"/>
    <row r="2500" x14ac:dyDescent="0.35"/>
    <row r="2501" x14ac:dyDescent="0.35"/>
    <row r="2502" x14ac:dyDescent="0.35"/>
    <row r="2503" x14ac:dyDescent="0.35"/>
    <row r="2504" x14ac:dyDescent="0.35"/>
    <row r="2505" x14ac:dyDescent="0.35"/>
    <row r="2506" x14ac:dyDescent="0.35"/>
    <row r="2507" x14ac:dyDescent="0.35"/>
    <row r="2508" x14ac:dyDescent="0.35"/>
    <row r="2509" x14ac:dyDescent="0.35"/>
    <row r="2510" x14ac:dyDescent="0.35"/>
    <row r="2511" x14ac:dyDescent="0.35"/>
    <row r="2512" x14ac:dyDescent="0.35"/>
    <row r="2513" x14ac:dyDescent="0.35"/>
    <row r="2514" x14ac:dyDescent="0.35"/>
    <row r="2515" x14ac:dyDescent="0.35"/>
    <row r="2516" x14ac:dyDescent="0.35"/>
    <row r="2517" x14ac:dyDescent="0.35"/>
    <row r="2518" x14ac:dyDescent="0.35"/>
    <row r="2519" x14ac:dyDescent="0.35"/>
    <row r="2520" x14ac:dyDescent="0.35"/>
    <row r="2521" x14ac:dyDescent="0.35"/>
    <row r="2522" x14ac:dyDescent="0.35"/>
    <row r="2523" x14ac:dyDescent="0.35"/>
    <row r="2524" x14ac:dyDescent="0.35"/>
    <row r="2525" x14ac:dyDescent="0.35"/>
    <row r="2526" x14ac:dyDescent="0.35"/>
    <row r="2527" x14ac:dyDescent="0.35"/>
    <row r="2528"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row r="2890" x14ac:dyDescent="0.35"/>
    <row r="2891" x14ac:dyDescent="0.35"/>
    <row r="2892" x14ac:dyDescent="0.35"/>
    <row r="2893" x14ac:dyDescent="0.35"/>
    <row r="2894" x14ac:dyDescent="0.35"/>
    <row r="2895" x14ac:dyDescent="0.35"/>
    <row r="2896" x14ac:dyDescent="0.35"/>
    <row r="2897" x14ac:dyDescent="0.35"/>
    <row r="2898" x14ac:dyDescent="0.35"/>
    <row r="2899" x14ac:dyDescent="0.35"/>
    <row r="2900" x14ac:dyDescent="0.35"/>
    <row r="2901" x14ac:dyDescent="0.35"/>
    <row r="2902" x14ac:dyDescent="0.35"/>
    <row r="2903" x14ac:dyDescent="0.35"/>
    <row r="2904" x14ac:dyDescent="0.35"/>
    <row r="2905" x14ac:dyDescent="0.35"/>
    <row r="2906" x14ac:dyDescent="0.35"/>
    <row r="2907" x14ac:dyDescent="0.35"/>
    <row r="2908" x14ac:dyDescent="0.35"/>
    <row r="2909" x14ac:dyDescent="0.35"/>
    <row r="2910" x14ac:dyDescent="0.35"/>
    <row r="2911" x14ac:dyDescent="0.35"/>
    <row r="2912" x14ac:dyDescent="0.35"/>
    <row r="2913" x14ac:dyDescent="0.35"/>
    <row r="2914" x14ac:dyDescent="0.35"/>
    <row r="2915" x14ac:dyDescent="0.35"/>
    <row r="2916" x14ac:dyDescent="0.35"/>
    <row r="2917" x14ac:dyDescent="0.35"/>
    <row r="2918" x14ac:dyDescent="0.35"/>
    <row r="2919" x14ac:dyDescent="0.35"/>
    <row r="2920" x14ac:dyDescent="0.35"/>
    <row r="2921" x14ac:dyDescent="0.35"/>
    <row r="2922" x14ac:dyDescent="0.35"/>
    <row r="2923" x14ac:dyDescent="0.35"/>
    <row r="2924" x14ac:dyDescent="0.35"/>
    <row r="2925" x14ac:dyDescent="0.35"/>
    <row r="2926" x14ac:dyDescent="0.35"/>
    <row r="2927" x14ac:dyDescent="0.35"/>
    <row r="2928" x14ac:dyDescent="0.35"/>
    <row r="2929" x14ac:dyDescent="0.35"/>
    <row r="2930" x14ac:dyDescent="0.35"/>
    <row r="2931" x14ac:dyDescent="0.35"/>
    <row r="2932" x14ac:dyDescent="0.35"/>
    <row r="2933" x14ac:dyDescent="0.35"/>
    <row r="2934" x14ac:dyDescent="0.35"/>
    <row r="2935" x14ac:dyDescent="0.35"/>
    <row r="2936" x14ac:dyDescent="0.35"/>
    <row r="2937" x14ac:dyDescent="0.35"/>
    <row r="2938" x14ac:dyDescent="0.35"/>
    <row r="2939" x14ac:dyDescent="0.35"/>
    <row r="2940" x14ac:dyDescent="0.35"/>
    <row r="2941" x14ac:dyDescent="0.35"/>
    <row r="2942" x14ac:dyDescent="0.35"/>
    <row r="2943" x14ac:dyDescent="0.35"/>
    <row r="2944" x14ac:dyDescent="0.35"/>
    <row r="2945" x14ac:dyDescent="0.35"/>
    <row r="2946" x14ac:dyDescent="0.35"/>
    <row r="2947" x14ac:dyDescent="0.35"/>
    <row r="2948" x14ac:dyDescent="0.35"/>
    <row r="2949" x14ac:dyDescent="0.35"/>
    <row r="2950" x14ac:dyDescent="0.35"/>
    <row r="2951" x14ac:dyDescent="0.35"/>
    <row r="2952" x14ac:dyDescent="0.35"/>
    <row r="2953" x14ac:dyDescent="0.35"/>
    <row r="2954" x14ac:dyDescent="0.35"/>
    <row r="2955" x14ac:dyDescent="0.35"/>
    <row r="2956" x14ac:dyDescent="0.35"/>
    <row r="2957" x14ac:dyDescent="0.35"/>
    <row r="2958" x14ac:dyDescent="0.35"/>
    <row r="2959" x14ac:dyDescent="0.35"/>
    <row r="2960" x14ac:dyDescent="0.35"/>
    <row r="2961" x14ac:dyDescent="0.35"/>
    <row r="2962" x14ac:dyDescent="0.35"/>
    <row r="2963" x14ac:dyDescent="0.35"/>
    <row r="2964" x14ac:dyDescent="0.35"/>
    <row r="2965" x14ac:dyDescent="0.35"/>
    <row r="2966" x14ac:dyDescent="0.35"/>
    <row r="2967" x14ac:dyDescent="0.35"/>
    <row r="2968" x14ac:dyDescent="0.35"/>
    <row r="2969" x14ac:dyDescent="0.35"/>
    <row r="2970" x14ac:dyDescent="0.35"/>
    <row r="2971" x14ac:dyDescent="0.35"/>
    <row r="2972" x14ac:dyDescent="0.35"/>
    <row r="2973" x14ac:dyDescent="0.35"/>
    <row r="2974" x14ac:dyDescent="0.35"/>
    <row r="2975" x14ac:dyDescent="0.35"/>
    <row r="2976" x14ac:dyDescent="0.35"/>
    <row r="2977" x14ac:dyDescent="0.35"/>
    <row r="2978" x14ac:dyDescent="0.35"/>
    <row r="2979" x14ac:dyDescent="0.35"/>
    <row r="2980" x14ac:dyDescent="0.35"/>
    <row r="2981" x14ac:dyDescent="0.35"/>
    <row r="2982" x14ac:dyDescent="0.35"/>
    <row r="2983" x14ac:dyDescent="0.35"/>
    <row r="2984" x14ac:dyDescent="0.35"/>
    <row r="2985" x14ac:dyDescent="0.35"/>
    <row r="2986" x14ac:dyDescent="0.35"/>
    <row r="2987" x14ac:dyDescent="0.35"/>
    <row r="2988" x14ac:dyDescent="0.35"/>
    <row r="2989" x14ac:dyDescent="0.35"/>
    <row r="2990" x14ac:dyDescent="0.35"/>
    <row r="2991" x14ac:dyDescent="0.35"/>
    <row r="2992" x14ac:dyDescent="0.35"/>
    <row r="2993" x14ac:dyDescent="0.35"/>
    <row r="2994" x14ac:dyDescent="0.35"/>
    <row r="2995" x14ac:dyDescent="0.35"/>
    <row r="2996" x14ac:dyDescent="0.35"/>
    <row r="2997" x14ac:dyDescent="0.35"/>
    <row r="2998" x14ac:dyDescent="0.35"/>
    <row r="2999" x14ac:dyDescent="0.35"/>
    <row r="3000" x14ac:dyDescent="0.35"/>
    <row r="3001" x14ac:dyDescent="0.35"/>
    <row r="3002" x14ac:dyDescent="0.35"/>
    <row r="3003" x14ac:dyDescent="0.35"/>
    <row r="3004" x14ac:dyDescent="0.35"/>
    <row r="3005" x14ac:dyDescent="0.35"/>
    <row r="3006" x14ac:dyDescent="0.35"/>
    <row r="3007" x14ac:dyDescent="0.35"/>
    <row r="3008" x14ac:dyDescent="0.35"/>
    <row r="3009" x14ac:dyDescent="0.35"/>
    <row r="3010" x14ac:dyDescent="0.35"/>
    <row r="3011" x14ac:dyDescent="0.35"/>
    <row r="3012" x14ac:dyDescent="0.35"/>
    <row r="3013" x14ac:dyDescent="0.35"/>
    <row r="3014" x14ac:dyDescent="0.35"/>
    <row r="3015" x14ac:dyDescent="0.35"/>
    <row r="3016" x14ac:dyDescent="0.35"/>
    <row r="3017" x14ac:dyDescent="0.35"/>
    <row r="3018" x14ac:dyDescent="0.35"/>
    <row r="3019" x14ac:dyDescent="0.35"/>
    <row r="3020" x14ac:dyDescent="0.35"/>
    <row r="3021" x14ac:dyDescent="0.35"/>
    <row r="3022" x14ac:dyDescent="0.35"/>
    <row r="3023" x14ac:dyDescent="0.35"/>
    <row r="3024" x14ac:dyDescent="0.35"/>
    <row r="3025" x14ac:dyDescent="0.35"/>
    <row r="3026" x14ac:dyDescent="0.35"/>
    <row r="3027" x14ac:dyDescent="0.35"/>
    <row r="3028" x14ac:dyDescent="0.35"/>
    <row r="3029" x14ac:dyDescent="0.35"/>
    <row r="3030" x14ac:dyDescent="0.35"/>
    <row r="3031" x14ac:dyDescent="0.35"/>
    <row r="3032" x14ac:dyDescent="0.35"/>
    <row r="3033" x14ac:dyDescent="0.35"/>
    <row r="3034" x14ac:dyDescent="0.35"/>
    <row r="3035" x14ac:dyDescent="0.35"/>
    <row r="3036" x14ac:dyDescent="0.35"/>
    <row r="3037" x14ac:dyDescent="0.35"/>
    <row r="3038" x14ac:dyDescent="0.35"/>
    <row r="3039" x14ac:dyDescent="0.35"/>
    <row r="3040" x14ac:dyDescent="0.35"/>
    <row r="3041" x14ac:dyDescent="0.35"/>
    <row r="3042" x14ac:dyDescent="0.35"/>
    <row r="3043" x14ac:dyDescent="0.35"/>
    <row r="3044" x14ac:dyDescent="0.35"/>
    <row r="3045" x14ac:dyDescent="0.35"/>
    <row r="3046" x14ac:dyDescent="0.35"/>
    <row r="3047" x14ac:dyDescent="0.35"/>
    <row r="3048" x14ac:dyDescent="0.35"/>
    <row r="3049" x14ac:dyDescent="0.35"/>
    <row r="3050" x14ac:dyDescent="0.35"/>
    <row r="3051" x14ac:dyDescent="0.35"/>
    <row r="3052" x14ac:dyDescent="0.35"/>
    <row r="3053" x14ac:dyDescent="0.35"/>
    <row r="3054" x14ac:dyDescent="0.35"/>
    <row r="3055" x14ac:dyDescent="0.35"/>
    <row r="3056" x14ac:dyDescent="0.35"/>
    <row r="3057" x14ac:dyDescent="0.35"/>
    <row r="3058" x14ac:dyDescent="0.35"/>
    <row r="3059" x14ac:dyDescent="0.35"/>
    <row r="3060" x14ac:dyDescent="0.35"/>
    <row r="3061" x14ac:dyDescent="0.35"/>
    <row r="3062" x14ac:dyDescent="0.35"/>
    <row r="3063" x14ac:dyDescent="0.35"/>
    <row r="3064" x14ac:dyDescent="0.35"/>
    <row r="3065" x14ac:dyDescent="0.35"/>
    <row r="3066" x14ac:dyDescent="0.35"/>
    <row r="3067" x14ac:dyDescent="0.35"/>
    <row r="3068" x14ac:dyDescent="0.35"/>
    <row r="3069" x14ac:dyDescent="0.35"/>
    <row r="3070" x14ac:dyDescent="0.35"/>
    <row r="3071" x14ac:dyDescent="0.35"/>
    <row r="3072" x14ac:dyDescent="0.35"/>
    <row r="3073" x14ac:dyDescent="0.35"/>
    <row r="3074" x14ac:dyDescent="0.35"/>
    <row r="3075" x14ac:dyDescent="0.35"/>
    <row r="3076" x14ac:dyDescent="0.35"/>
    <row r="3077" x14ac:dyDescent="0.35"/>
    <row r="3078" x14ac:dyDescent="0.35"/>
    <row r="3079" x14ac:dyDescent="0.35"/>
    <row r="3080" x14ac:dyDescent="0.35"/>
    <row r="3081" x14ac:dyDescent="0.35"/>
    <row r="3082" x14ac:dyDescent="0.35"/>
    <row r="3083" x14ac:dyDescent="0.35"/>
    <row r="3084" x14ac:dyDescent="0.35"/>
    <row r="3085" x14ac:dyDescent="0.35"/>
    <row r="3086" x14ac:dyDescent="0.35"/>
    <row r="3087" x14ac:dyDescent="0.35"/>
    <row r="3088" x14ac:dyDescent="0.35"/>
    <row r="3089" x14ac:dyDescent="0.35"/>
    <row r="3090" x14ac:dyDescent="0.35"/>
    <row r="3091" x14ac:dyDescent="0.35"/>
    <row r="3092" x14ac:dyDescent="0.35"/>
    <row r="3093" x14ac:dyDescent="0.35"/>
    <row r="3094" x14ac:dyDescent="0.35"/>
    <row r="3095" x14ac:dyDescent="0.35"/>
    <row r="3096" x14ac:dyDescent="0.35"/>
    <row r="3097" x14ac:dyDescent="0.35"/>
    <row r="3098" x14ac:dyDescent="0.35"/>
    <row r="3099" x14ac:dyDescent="0.35"/>
    <row r="3100" x14ac:dyDescent="0.35"/>
    <row r="3101" x14ac:dyDescent="0.35"/>
    <row r="3102" x14ac:dyDescent="0.35"/>
    <row r="3103" x14ac:dyDescent="0.35"/>
    <row r="3104" x14ac:dyDescent="0.35"/>
    <row r="3105" x14ac:dyDescent="0.35"/>
    <row r="3106" x14ac:dyDescent="0.35"/>
    <row r="3107" x14ac:dyDescent="0.35"/>
    <row r="3108" x14ac:dyDescent="0.35"/>
    <row r="3109" x14ac:dyDescent="0.35"/>
    <row r="3110" x14ac:dyDescent="0.35"/>
    <row r="3111" x14ac:dyDescent="0.35"/>
    <row r="3112" x14ac:dyDescent="0.35"/>
    <row r="3113" x14ac:dyDescent="0.35"/>
    <row r="3114" x14ac:dyDescent="0.35"/>
    <row r="3115" x14ac:dyDescent="0.35"/>
    <row r="3116" x14ac:dyDescent="0.35"/>
    <row r="3117" x14ac:dyDescent="0.35"/>
    <row r="3118" x14ac:dyDescent="0.35"/>
    <row r="3119" x14ac:dyDescent="0.35"/>
    <row r="3120" x14ac:dyDescent="0.35"/>
    <row r="3121" x14ac:dyDescent="0.35"/>
    <row r="3122" x14ac:dyDescent="0.35"/>
    <row r="3123" x14ac:dyDescent="0.35"/>
    <row r="3124" x14ac:dyDescent="0.35"/>
    <row r="3125" x14ac:dyDescent="0.35"/>
    <row r="3126" x14ac:dyDescent="0.35"/>
    <row r="3127" x14ac:dyDescent="0.35"/>
    <row r="3128" x14ac:dyDescent="0.35"/>
    <row r="3129" x14ac:dyDescent="0.35"/>
    <row r="3130" x14ac:dyDescent="0.35"/>
    <row r="3131" x14ac:dyDescent="0.35"/>
    <row r="3132" x14ac:dyDescent="0.35"/>
    <row r="3133" x14ac:dyDescent="0.35"/>
    <row r="3134" x14ac:dyDescent="0.35"/>
    <row r="3135" x14ac:dyDescent="0.35"/>
    <row r="3136" x14ac:dyDescent="0.35"/>
    <row r="3137" x14ac:dyDescent="0.35"/>
    <row r="3138" x14ac:dyDescent="0.35"/>
    <row r="3139" x14ac:dyDescent="0.35"/>
    <row r="3140" x14ac:dyDescent="0.35"/>
    <row r="3141" x14ac:dyDescent="0.35"/>
    <row r="3142" x14ac:dyDescent="0.35"/>
    <row r="3143" x14ac:dyDescent="0.35"/>
    <row r="3144" x14ac:dyDescent="0.35"/>
    <row r="3145" x14ac:dyDescent="0.35"/>
    <row r="3146" x14ac:dyDescent="0.35"/>
    <row r="3147" x14ac:dyDescent="0.35"/>
    <row r="3148" x14ac:dyDescent="0.35"/>
    <row r="3149" x14ac:dyDescent="0.35"/>
    <row r="3150" x14ac:dyDescent="0.35"/>
    <row r="3151" x14ac:dyDescent="0.35"/>
    <row r="3152" x14ac:dyDescent="0.35"/>
    <row r="3153" x14ac:dyDescent="0.35"/>
    <row r="3154" x14ac:dyDescent="0.35"/>
    <row r="3155" x14ac:dyDescent="0.35"/>
    <row r="3156" x14ac:dyDescent="0.35"/>
    <row r="3157" x14ac:dyDescent="0.35"/>
    <row r="3158" x14ac:dyDescent="0.35"/>
    <row r="3159" x14ac:dyDescent="0.35"/>
    <row r="3160" x14ac:dyDescent="0.35"/>
    <row r="3161" x14ac:dyDescent="0.35"/>
    <row r="3162" x14ac:dyDescent="0.35"/>
    <row r="3163" x14ac:dyDescent="0.35"/>
    <row r="3164" x14ac:dyDescent="0.35"/>
    <row r="3165" x14ac:dyDescent="0.35"/>
    <row r="3166" x14ac:dyDescent="0.35"/>
    <row r="3167" x14ac:dyDescent="0.35"/>
    <row r="3168" x14ac:dyDescent="0.35"/>
    <row r="3169" x14ac:dyDescent="0.35"/>
    <row r="3170" x14ac:dyDescent="0.35"/>
    <row r="3171" x14ac:dyDescent="0.35"/>
    <row r="3172" x14ac:dyDescent="0.35"/>
    <row r="3173" x14ac:dyDescent="0.35"/>
    <row r="3174" x14ac:dyDescent="0.35"/>
    <row r="3175" x14ac:dyDescent="0.35"/>
    <row r="3176" x14ac:dyDescent="0.35"/>
    <row r="3177" x14ac:dyDescent="0.35"/>
    <row r="3178" x14ac:dyDescent="0.35"/>
    <row r="3179" x14ac:dyDescent="0.35"/>
    <row r="3180" x14ac:dyDescent="0.35"/>
    <row r="3181" x14ac:dyDescent="0.35"/>
    <row r="3182" x14ac:dyDescent="0.35"/>
    <row r="3183" x14ac:dyDescent="0.35"/>
    <row r="3184" x14ac:dyDescent="0.35"/>
    <row r="3185" x14ac:dyDescent="0.35"/>
    <row r="3186" x14ac:dyDescent="0.35"/>
    <row r="3187" x14ac:dyDescent="0.35"/>
    <row r="3188" x14ac:dyDescent="0.35"/>
    <row r="3189" x14ac:dyDescent="0.35"/>
    <row r="3190" x14ac:dyDescent="0.35"/>
    <row r="3191" x14ac:dyDescent="0.35"/>
    <row r="3192" x14ac:dyDescent="0.35"/>
    <row r="3193" x14ac:dyDescent="0.35"/>
    <row r="3194" x14ac:dyDescent="0.35"/>
    <row r="3195" x14ac:dyDescent="0.35"/>
    <row r="3196" x14ac:dyDescent="0.35"/>
    <row r="3197" x14ac:dyDescent="0.35"/>
    <row r="3198" x14ac:dyDescent="0.35"/>
    <row r="3199" x14ac:dyDescent="0.35"/>
    <row r="3200" x14ac:dyDescent="0.35"/>
    <row r="3201" x14ac:dyDescent="0.35"/>
    <row r="3202" x14ac:dyDescent="0.35"/>
    <row r="3203" x14ac:dyDescent="0.35"/>
    <row r="3204" x14ac:dyDescent="0.35"/>
    <row r="3205" x14ac:dyDescent="0.35"/>
    <row r="3206" x14ac:dyDescent="0.35"/>
    <row r="3207" x14ac:dyDescent="0.35"/>
    <row r="3208" x14ac:dyDescent="0.35"/>
    <row r="3209" x14ac:dyDescent="0.35"/>
    <row r="3210" x14ac:dyDescent="0.35"/>
    <row r="3211" x14ac:dyDescent="0.35"/>
    <row r="3212" x14ac:dyDescent="0.35"/>
    <row r="3213" x14ac:dyDescent="0.35"/>
    <row r="3214" x14ac:dyDescent="0.35"/>
    <row r="3215" x14ac:dyDescent="0.35"/>
    <row r="3216" x14ac:dyDescent="0.35"/>
    <row r="3217" x14ac:dyDescent="0.35"/>
    <row r="3218" x14ac:dyDescent="0.35"/>
    <row r="3219" x14ac:dyDescent="0.35"/>
    <row r="3220" x14ac:dyDescent="0.35"/>
    <row r="3221" x14ac:dyDescent="0.35"/>
    <row r="3222" x14ac:dyDescent="0.35"/>
    <row r="3223" x14ac:dyDescent="0.35"/>
    <row r="3224" x14ac:dyDescent="0.35"/>
    <row r="3225" x14ac:dyDescent="0.35"/>
    <row r="3226" x14ac:dyDescent="0.35"/>
    <row r="3227" x14ac:dyDescent="0.35"/>
    <row r="3228" x14ac:dyDescent="0.35"/>
    <row r="3229" x14ac:dyDescent="0.35"/>
    <row r="3230" x14ac:dyDescent="0.35"/>
    <row r="3231" x14ac:dyDescent="0.35"/>
    <row r="3232" x14ac:dyDescent="0.35"/>
    <row r="3233" x14ac:dyDescent="0.35"/>
    <row r="3234" x14ac:dyDescent="0.35"/>
    <row r="3235" x14ac:dyDescent="0.35"/>
    <row r="3236" x14ac:dyDescent="0.35"/>
    <row r="3237" x14ac:dyDescent="0.35"/>
    <row r="3238" x14ac:dyDescent="0.35"/>
    <row r="3239" x14ac:dyDescent="0.35"/>
    <row r="3240" x14ac:dyDescent="0.35"/>
    <row r="3241" x14ac:dyDescent="0.35"/>
    <row r="3242" x14ac:dyDescent="0.35"/>
    <row r="3243" x14ac:dyDescent="0.35"/>
    <row r="3244" x14ac:dyDescent="0.35"/>
    <row r="3245" x14ac:dyDescent="0.35"/>
    <row r="3246" x14ac:dyDescent="0.35"/>
    <row r="3247" x14ac:dyDescent="0.35"/>
    <row r="3248" x14ac:dyDescent="0.35"/>
    <row r="3249" x14ac:dyDescent="0.35"/>
    <row r="3250" x14ac:dyDescent="0.35"/>
    <row r="3251" x14ac:dyDescent="0.35"/>
    <row r="3252" x14ac:dyDescent="0.35"/>
    <row r="3253" x14ac:dyDescent="0.35"/>
    <row r="3254" x14ac:dyDescent="0.35"/>
    <row r="3255" x14ac:dyDescent="0.35"/>
    <row r="3256" x14ac:dyDescent="0.35"/>
    <row r="3257" x14ac:dyDescent="0.35"/>
    <row r="3258" x14ac:dyDescent="0.35"/>
    <row r="3259" x14ac:dyDescent="0.35"/>
    <row r="3260" x14ac:dyDescent="0.35"/>
    <row r="3261" x14ac:dyDescent="0.35"/>
    <row r="3262" x14ac:dyDescent="0.35"/>
    <row r="3263" x14ac:dyDescent="0.35"/>
    <row r="3264" x14ac:dyDescent="0.35"/>
    <row r="3265" x14ac:dyDescent="0.35"/>
    <row r="3266" x14ac:dyDescent="0.35"/>
    <row r="3267" x14ac:dyDescent="0.35"/>
    <row r="3268" x14ac:dyDescent="0.35"/>
    <row r="3269" x14ac:dyDescent="0.35"/>
    <row r="3270" x14ac:dyDescent="0.35"/>
    <row r="3271" x14ac:dyDescent="0.35"/>
    <row r="3272" x14ac:dyDescent="0.35"/>
    <row r="3273" x14ac:dyDescent="0.35"/>
    <row r="3274" x14ac:dyDescent="0.35"/>
    <row r="3275" x14ac:dyDescent="0.35"/>
    <row r="3276" x14ac:dyDescent="0.35"/>
    <row r="3277" x14ac:dyDescent="0.35"/>
    <row r="3278" x14ac:dyDescent="0.35"/>
    <row r="3279" x14ac:dyDescent="0.35"/>
    <row r="3280" x14ac:dyDescent="0.35"/>
    <row r="3281" x14ac:dyDescent="0.35"/>
    <row r="3282" x14ac:dyDescent="0.35"/>
    <row r="3283" x14ac:dyDescent="0.35"/>
    <row r="3284" x14ac:dyDescent="0.35"/>
    <row r="3285" x14ac:dyDescent="0.35"/>
    <row r="3286" x14ac:dyDescent="0.35"/>
    <row r="3287" x14ac:dyDescent="0.35"/>
    <row r="3288" x14ac:dyDescent="0.35"/>
    <row r="3289" x14ac:dyDescent="0.35"/>
    <row r="3290" x14ac:dyDescent="0.35"/>
    <row r="3291" x14ac:dyDescent="0.35"/>
    <row r="3292" x14ac:dyDescent="0.35"/>
    <row r="3293" x14ac:dyDescent="0.35"/>
    <row r="3294" x14ac:dyDescent="0.35"/>
    <row r="3295" x14ac:dyDescent="0.35"/>
    <row r="3296" x14ac:dyDescent="0.35"/>
    <row r="3297" x14ac:dyDescent="0.35"/>
    <row r="3298" x14ac:dyDescent="0.35"/>
    <row r="3299" x14ac:dyDescent="0.35"/>
    <row r="3300" x14ac:dyDescent="0.35"/>
    <row r="3301" x14ac:dyDescent="0.35"/>
    <row r="3302" x14ac:dyDescent="0.35"/>
    <row r="3303" x14ac:dyDescent="0.35"/>
    <row r="3304" x14ac:dyDescent="0.35"/>
    <row r="3305" x14ac:dyDescent="0.35"/>
    <row r="3306" x14ac:dyDescent="0.35"/>
    <row r="3307" x14ac:dyDescent="0.35"/>
    <row r="3308" x14ac:dyDescent="0.35"/>
    <row r="3309" x14ac:dyDescent="0.35"/>
    <row r="3310" x14ac:dyDescent="0.35"/>
    <row r="3311" x14ac:dyDescent="0.35"/>
    <row r="3312" x14ac:dyDescent="0.35"/>
    <row r="3313" x14ac:dyDescent="0.35"/>
    <row r="3314" x14ac:dyDescent="0.35"/>
    <row r="3315" x14ac:dyDescent="0.35"/>
    <row r="3316" x14ac:dyDescent="0.35"/>
    <row r="3317" x14ac:dyDescent="0.35"/>
    <row r="3318" x14ac:dyDescent="0.35"/>
    <row r="3319" x14ac:dyDescent="0.35"/>
    <row r="3320" x14ac:dyDescent="0.35"/>
    <row r="3321" x14ac:dyDescent="0.35"/>
    <row r="3322" x14ac:dyDescent="0.35"/>
    <row r="3323" x14ac:dyDescent="0.35"/>
    <row r="3324" x14ac:dyDescent="0.35"/>
    <row r="3325" x14ac:dyDescent="0.35"/>
    <row r="3326" x14ac:dyDescent="0.35"/>
    <row r="3327" x14ac:dyDescent="0.35"/>
    <row r="3328" x14ac:dyDescent="0.35"/>
    <row r="3329" x14ac:dyDescent="0.35"/>
    <row r="3330" x14ac:dyDescent="0.35"/>
    <row r="3331" x14ac:dyDescent="0.35"/>
    <row r="3332" x14ac:dyDescent="0.35"/>
    <row r="3333" x14ac:dyDescent="0.35"/>
    <row r="3334" x14ac:dyDescent="0.35"/>
    <row r="3335" x14ac:dyDescent="0.35"/>
    <row r="3336" x14ac:dyDescent="0.35"/>
    <row r="3337" x14ac:dyDescent="0.35"/>
    <row r="3338" x14ac:dyDescent="0.35"/>
    <row r="3339" x14ac:dyDescent="0.35"/>
    <row r="3340" x14ac:dyDescent="0.35"/>
    <row r="3341" x14ac:dyDescent="0.35"/>
    <row r="3342" x14ac:dyDescent="0.35"/>
    <row r="3343" x14ac:dyDescent="0.35"/>
    <row r="3344" x14ac:dyDescent="0.35"/>
    <row r="3345" x14ac:dyDescent="0.35"/>
    <row r="3346" x14ac:dyDescent="0.35"/>
    <row r="3347" x14ac:dyDescent="0.35"/>
    <row r="3348" x14ac:dyDescent="0.35"/>
    <row r="3349" x14ac:dyDescent="0.35"/>
    <row r="3350" x14ac:dyDescent="0.35"/>
    <row r="3351" x14ac:dyDescent="0.35"/>
    <row r="3352" x14ac:dyDescent="0.35"/>
    <row r="3353" x14ac:dyDescent="0.35"/>
    <row r="3354" x14ac:dyDescent="0.35"/>
    <row r="3355" x14ac:dyDescent="0.35"/>
    <row r="3356" x14ac:dyDescent="0.35"/>
    <row r="3357" x14ac:dyDescent="0.35"/>
    <row r="3358" x14ac:dyDescent="0.35"/>
    <row r="3359" x14ac:dyDescent="0.35"/>
    <row r="3360" x14ac:dyDescent="0.35"/>
    <row r="3361" x14ac:dyDescent="0.35"/>
    <row r="3362" x14ac:dyDescent="0.35"/>
    <row r="3363" x14ac:dyDescent="0.35"/>
    <row r="3364" x14ac:dyDescent="0.35"/>
    <row r="3365" x14ac:dyDescent="0.35"/>
    <row r="3366" x14ac:dyDescent="0.35"/>
    <row r="3367" x14ac:dyDescent="0.35"/>
    <row r="3368" x14ac:dyDescent="0.35"/>
    <row r="3369" x14ac:dyDescent="0.35"/>
    <row r="3370" x14ac:dyDescent="0.35"/>
    <row r="3371" x14ac:dyDescent="0.35"/>
    <row r="3372" x14ac:dyDescent="0.35"/>
    <row r="3373" x14ac:dyDescent="0.35"/>
    <row r="3374" x14ac:dyDescent="0.35"/>
    <row r="3375" x14ac:dyDescent="0.35"/>
    <row r="3376" x14ac:dyDescent="0.35"/>
    <row r="3377" x14ac:dyDescent="0.35"/>
    <row r="3378" x14ac:dyDescent="0.35"/>
    <row r="3379" x14ac:dyDescent="0.35"/>
    <row r="3380" x14ac:dyDescent="0.35"/>
    <row r="3381" x14ac:dyDescent="0.35"/>
    <row r="3382" x14ac:dyDescent="0.35"/>
    <row r="3383" x14ac:dyDescent="0.35"/>
    <row r="3384" x14ac:dyDescent="0.35"/>
    <row r="3385" x14ac:dyDescent="0.35"/>
    <row r="3386" x14ac:dyDescent="0.35"/>
    <row r="3387" x14ac:dyDescent="0.35"/>
    <row r="3388" x14ac:dyDescent="0.35"/>
    <row r="3389" x14ac:dyDescent="0.35"/>
    <row r="3390" x14ac:dyDescent="0.35"/>
    <row r="3391" x14ac:dyDescent="0.35"/>
    <row r="3392" x14ac:dyDescent="0.35"/>
    <row r="3393" x14ac:dyDescent="0.35"/>
    <row r="3394" x14ac:dyDescent="0.35"/>
    <row r="3395" x14ac:dyDescent="0.35"/>
    <row r="3396" x14ac:dyDescent="0.35"/>
    <row r="3397" x14ac:dyDescent="0.35"/>
    <row r="3398" x14ac:dyDescent="0.35"/>
    <row r="3399" x14ac:dyDescent="0.35"/>
    <row r="3400" x14ac:dyDescent="0.35"/>
    <row r="3401" x14ac:dyDescent="0.35"/>
    <row r="3402" x14ac:dyDescent="0.35"/>
    <row r="3403" x14ac:dyDescent="0.35"/>
    <row r="3404" x14ac:dyDescent="0.35"/>
    <row r="3405" x14ac:dyDescent="0.35"/>
    <row r="3406" x14ac:dyDescent="0.35"/>
    <row r="3407" x14ac:dyDescent="0.35"/>
    <row r="3408" x14ac:dyDescent="0.35"/>
    <row r="3409" x14ac:dyDescent="0.35"/>
    <row r="3410" x14ac:dyDescent="0.35"/>
    <row r="3411" x14ac:dyDescent="0.35"/>
    <row r="3412" x14ac:dyDescent="0.35"/>
    <row r="3413" x14ac:dyDescent="0.35"/>
    <row r="3414" x14ac:dyDescent="0.35"/>
    <row r="3415" x14ac:dyDescent="0.35"/>
    <row r="3416" x14ac:dyDescent="0.35"/>
    <row r="3417" x14ac:dyDescent="0.35"/>
    <row r="3418" x14ac:dyDescent="0.35"/>
    <row r="3419" x14ac:dyDescent="0.35"/>
    <row r="3420" x14ac:dyDescent="0.35"/>
    <row r="3421" x14ac:dyDescent="0.35"/>
    <row r="3422" x14ac:dyDescent="0.35"/>
    <row r="3423" x14ac:dyDescent="0.35"/>
    <row r="3424" x14ac:dyDescent="0.35"/>
    <row r="3425" x14ac:dyDescent="0.35"/>
    <row r="3426" x14ac:dyDescent="0.35"/>
    <row r="3427" x14ac:dyDescent="0.35"/>
    <row r="3428" x14ac:dyDescent="0.35"/>
    <row r="3429" x14ac:dyDescent="0.35"/>
    <row r="3430" x14ac:dyDescent="0.35"/>
    <row r="3431" x14ac:dyDescent="0.35"/>
    <row r="3432" x14ac:dyDescent="0.35"/>
    <row r="3433" x14ac:dyDescent="0.35"/>
    <row r="3434" x14ac:dyDescent="0.35"/>
    <row r="3435" x14ac:dyDescent="0.35"/>
    <row r="3436" x14ac:dyDescent="0.35"/>
    <row r="3437" x14ac:dyDescent="0.35"/>
    <row r="3438" x14ac:dyDescent="0.35"/>
    <row r="3439" x14ac:dyDescent="0.35"/>
    <row r="3440" x14ac:dyDescent="0.35"/>
    <row r="3441" x14ac:dyDescent="0.35"/>
    <row r="3442" x14ac:dyDescent="0.35"/>
    <row r="3443" x14ac:dyDescent="0.35"/>
    <row r="3444" x14ac:dyDescent="0.35"/>
    <row r="3445" x14ac:dyDescent="0.35"/>
    <row r="3446" x14ac:dyDescent="0.35"/>
    <row r="3447" x14ac:dyDescent="0.35"/>
    <row r="3448" x14ac:dyDescent="0.35"/>
    <row r="3449" x14ac:dyDescent="0.35"/>
    <row r="3450" x14ac:dyDescent="0.35"/>
    <row r="3451" x14ac:dyDescent="0.35"/>
    <row r="3452" x14ac:dyDescent="0.35"/>
    <row r="3453" x14ac:dyDescent="0.35"/>
    <row r="3454" x14ac:dyDescent="0.35"/>
    <row r="3455" x14ac:dyDescent="0.35"/>
    <row r="3456" x14ac:dyDescent="0.35"/>
    <row r="3457" x14ac:dyDescent="0.35"/>
    <row r="3458" x14ac:dyDescent="0.35"/>
    <row r="3459" x14ac:dyDescent="0.35"/>
    <row r="3460" x14ac:dyDescent="0.35"/>
    <row r="3461" x14ac:dyDescent="0.35"/>
    <row r="3462" x14ac:dyDescent="0.35"/>
    <row r="3463" x14ac:dyDescent="0.35"/>
    <row r="3464" x14ac:dyDescent="0.35"/>
    <row r="3465" x14ac:dyDescent="0.35"/>
    <row r="3466" x14ac:dyDescent="0.35"/>
    <row r="3467" x14ac:dyDescent="0.35"/>
    <row r="3468" x14ac:dyDescent="0.35"/>
    <row r="3469" x14ac:dyDescent="0.35"/>
    <row r="3470" x14ac:dyDescent="0.35"/>
    <row r="3471" x14ac:dyDescent="0.35"/>
    <row r="3472" x14ac:dyDescent="0.35"/>
    <row r="3473" x14ac:dyDescent="0.35"/>
    <row r="3474" x14ac:dyDescent="0.35"/>
    <row r="3475" x14ac:dyDescent="0.35"/>
    <row r="3476" x14ac:dyDescent="0.35"/>
    <row r="3477" x14ac:dyDescent="0.35"/>
    <row r="3478" x14ac:dyDescent="0.35"/>
    <row r="3479" x14ac:dyDescent="0.35"/>
    <row r="3480" x14ac:dyDescent="0.35"/>
    <row r="3481" x14ac:dyDescent="0.35"/>
    <row r="3482" x14ac:dyDescent="0.35"/>
    <row r="3483" x14ac:dyDescent="0.35"/>
    <row r="3484" x14ac:dyDescent="0.35"/>
    <row r="3485" x14ac:dyDescent="0.35"/>
    <row r="3486" x14ac:dyDescent="0.35"/>
    <row r="3487" x14ac:dyDescent="0.35"/>
    <row r="3488" x14ac:dyDescent="0.35"/>
    <row r="3489" x14ac:dyDescent="0.35"/>
    <row r="3490" x14ac:dyDescent="0.35"/>
    <row r="3491" x14ac:dyDescent="0.35"/>
    <row r="3492" x14ac:dyDescent="0.35"/>
    <row r="3493" x14ac:dyDescent="0.35"/>
    <row r="3494" x14ac:dyDescent="0.35"/>
    <row r="3495" x14ac:dyDescent="0.35"/>
    <row r="3496" x14ac:dyDescent="0.35"/>
    <row r="3497" x14ac:dyDescent="0.35"/>
    <row r="3498" x14ac:dyDescent="0.35"/>
    <row r="3499" x14ac:dyDescent="0.35"/>
    <row r="3500" x14ac:dyDescent="0.35"/>
    <row r="3501" x14ac:dyDescent="0.35"/>
    <row r="3502" x14ac:dyDescent="0.35"/>
    <row r="3503" x14ac:dyDescent="0.35"/>
    <row r="3504" x14ac:dyDescent="0.35"/>
    <row r="3505" x14ac:dyDescent="0.35"/>
    <row r="3506" x14ac:dyDescent="0.35"/>
    <row r="3507" x14ac:dyDescent="0.35"/>
    <row r="3508" x14ac:dyDescent="0.35"/>
    <row r="3509" x14ac:dyDescent="0.35"/>
    <row r="3510" x14ac:dyDescent="0.35"/>
    <row r="3511" x14ac:dyDescent="0.35"/>
    <row r="3512" x14ac:dyDescent="0.35"/>
    <row r="3513" x14ac:dyDescent="0.35"/>
    <row r="3514" x14ac:dyDescent="0.35"/>
    <row r="3515" x14ac:dyDescent="0.35"/>
    <row r="3516" x14ac:dyDescent="0.35"/>
    <row r="3517" x14ac:dyDescent="0.35"/>
    <row r="3518" x14ac:dyDescent="0.35"/>
    <row r="3519" x14ac:dyDescent="0.35"/>
    <row r="3520" x14ac:dyDescent="0.35"/>
    <row r="3521" x14ac:dyDescent="0.35"/>
    <row r="3522" x14ac:dyDescent="0.35"/>
    <row r="3523" x14ac:dyDescent="0.35"/>
    <row r="3524" x14ac:dyDescent="0.35"/>
    <row r="3525" x14ac:dyDescent="0.35"/>
    <row r="3526" x14ac:dyDescent="0.35"/>
    <row r="3527" x14ac:dyDescent="0.35"/>
    <row r="3528" x14ac:dyDescent="0.35"/>
    <row r="3529" x14ac:dyDescent="0.35"/>
    <row r="3530" x14ac:dyDescent="0.35"/>
    <row r="3531" x14ac:dyDescent="0.35"/>
    <row r="3532" x14ac:dyDescent="0.35"/>
    <row r="3533" x14ac:dyDescent="0.35"/>
    <row r="3534" x14ac:dyDescent="0.35"/>
    <row r="3535" x14ac:dyDescent="0.35"/>
    <row r="3536" x14ac:dyDescent="0.35"/>
    <row r="3537" x14ac:dyDescent="0.35"/>
    <row r="3538" x14ac:dyDescent="0.35"/>
    <row r="3539" x14ac:dyDescent="0.35"/>
    <row r="3540" x14ac:dyDescent="0.35"/>
    <row r="3541" x14ac:dyDescent="0.35"/>
    <row r="3542" x14ac:dyDescent="0.35"/>
    <row r="3543" x14ac:dyDescent="0.35"/>
    <row r="3544" x14ac:dyDescent="0.35"/>
    <row r="3545" x14ac:dyDescent="0.35"/>
    <row r="3546" x14ac:dyDescent="0.35"/>
    <row r="3547" x14ac:dyDescent="0.35"/>
    <row r="3548" x14ac:dyDescent="0.35"/>
    <row r="3549" x14ac:dyDescent="0.35"/>
    <row r="3550" x14ac:dyDescent="0.35"/>
    <row r="3551" x14ac:dyDescent="0.35"/>
    <row r="3552" x14ac:dyDescent="0.35"/>
    <row r="3553" x14ac:dyDescent="0.35"/>
    <row r="3554" x14ac:dyDescent="0.35"/>
    <row r="3555" x14ac:dyDescent="0.35"/>
    <row r="3556" x14ac:dyDescent="0.35"/>
    <row r="3557" x14ac:dyDescent="0.35"/>
    <row r="3558" x14ac:dyDescent="0.35"/>
    <row r="3559" x14ac:dyDescent="0.35"/>
    <row r="3560" x14ac:dyDescent="0.35"/>
    <row r="3561" x14ac:dyDescent="0.35"/>
    <row r="3562" x14ac:dyDescent="0.35"/>
    <row r="3563" x14ac:dyDescent="0.35"/>
    <row r="3564" x14ac:dyDescent="0.35"/>
    <row r="3565" x14ac:dyDescent="0.35"/>
    <row r="3566" x14ac:dyDescent="0.35"/>
    <row r="3567" x14ac:dyDescent="0.35"/>
    <row r="3568" x14ac:dyDescent="0.35"/>
    <row r="3569" x14ac:dyDescent="0.35"/>
    <row r="3570" x14ac:dyDescent="0.35"/>
    <row r="3571" x14ac:dyDescent="0.35"/>
    <row r="3572" x14ac:dyDescent="0.35"/>
    <row r="3573" x14ac:dyDescent="0.35"/>
    <row r="3574" x14ac:dyDescent="0.35"/>
    <row r="3575" x14ac:dyDescent="0.35"/>
    <row r="3576" x14ac:dyDescent="0.35"/>
    <row r="3577" x14ac:dyDescent="0.35"/>
    <row r="3578" x14ac:dyDescent="0.35"/>
    <row r="3579" x14ac:dyDescent="0.35"/>
    <row r="3580" x14ac:dyDescent="0.35"/>
    <row r="3581" x14ac:dyDescent="0.35"/>
    <row r="3582" x14ac:dyDescent="0.35"/>
    <row r="3583" x14ac:dyDescent="0.35"/>
    <row r="3584" x14ac:dyDescent="0.35"/>
    <row r="3585" x14ac:dyDescent="0.35"/>
    <row r="3586" x14ac:dyDescent="0.35"/>
    <row r="3587" x14ac:dyDescent="0.35"/>
    <row r="3588" x14ac:dyDescent="0.35"/>
    <row r="3589" x14ac:dyDescent="0.35"/>
    <row r="3590" x14ac:dyDescent="0.35"/>
    <row r="3591" x14ac:dyDescent="0.35"/>
    <row r="3592" x14ac:dyDescent="0.35"/>
    <row r="3593" x14ac:dyDescent="0.35"/>
    <row r="3594" x14ac:dyDescent="0.35"/>
    <row r="3595" x14ac:dyDescent="0.35"/>
    <row r="3596" x14ac:dyDescent="0.35"/>
    <row r="3597" x14ac:dyDescent="0.35"/>
    <row r="3598" x14ac:dyDescent="0.35"/>
    <row r="3599" x14ac:dyDescent="0.35"/>
    <row r="3600" x14ac:dyDescent="0.35"/>
    <row r="3601" x14ac:dyDescent="0.35"/>
    <row r="3602" x14ac:dyDescent="0.35"/>
    <row r="3603" x14ac:dyDescent="0.35"/>
    <row r="3604" x14ac:dyDescent="0.35"/>
    <row r="3605" x14ac:dyDescent="0.35"/>
    <row r="3606" x14ac:dyDescent="0.35"/>
    <row r="3607" x14ac:dyDescent="0.35"/>
    <row r="3608" x14ac:dyDescent="0.35"/>
    <row r="3609" x14ac:dyDescent="0.35"/>
    <row r="3610" x14ac:dyDescent="0.35"/>
    <row r="3611" x14ac:dyDescent="0.35"/>
    <row r="3612" x14ac:dyDescent="0.35"/>
    <row r="3613" x14ac:dyDescent="0.35"/>
    <row r="3614" x14ac:dyDescent="0.35"/>
    <row r="3615" x14ac:dyDescent="0.35"/>
    <row r="3616" x14ac:dyDescent="0.35"/>
    <row r="3617" x14ac:dyDescent="0.35"/>
    <row r="3618" x14ac:dyDescent="0.35"/>
    <row r="3619" x14ac:dyDescent="0.35"/>
    <row r="3620" x14ac:dyDescent="0.35"/>
    <row r="3621" x14ac:dyDescent="0.35"/>
    <row r="3622" x14ac:dyDescent="0.35"/>
    <row r="3623" x14ac:dyDescent="0.35"/>
    <row r="3624" x14ac:dyDescent="0.35"/>
    <row r="3625" x14ac:dyDescent="0.35"/>
    <row r="3626" x14ac:dyDescent="0.35"/>
    <row r="3627" x14ac:dyDescent="0.35"/>
    <row r="3628" x14ac:dyDescent="0.35"/>
    <row r="3629" x14ac:dyDescent="0.35"/>
    <row r="3630" x14ac:dyDescent="0.35"/>
    <row r="3631" x14ac:dyDescent="0.35"/>
    <row r="3632" x14ac:dyDescent="0.35"/>
    <row r="3633" x14ac:dyDescent="0.35"/>
    <row r="3634" x14ac:dyDescent="0.35"/>
    <row r="3635" x14ac:dyDescent="0.35"/>
    <row r="3636" x14ac:dyDescent="0.35"/>
    <row r="3637" x14ac:dyDescent="0.35"/>
    <row r="3638" x14ac:dyDescent="0.35"/>
    <row r="3639" x14ac:dyDescent="0.35"/>
    <row r="3640" x14ac:dyDescent="0.35"/>
    <row r="3641" x14ac:dyDescent="0.35"/>
    <row r="3642" x14ac:dyDescent="0.35"/>
    <row r="3643" x14ac:dyDescent="0.35"/>
    <row r="3644" x14ac:dyDescent="0.35"/>
    <row r="3645" x14ac:dyDescent="0.35"/>
    <row r="3646" x14ac:dyDescent="0.35"/>
    <row r="3647" x14ac:dyDescent="0.35"/>
    <row r="3648" x14ac:dyDescent="0.35"/>
    <row r="3649" x14ac:dyDescent="0.35"/>
    <row r="3650" x14ac:dyDescent="0.35"/>
    <row r="3651" x14ac:dyDescent="0.35"/>
    <row r="3652" x14ac:dyDescent="0.35"/>
    <row r="3653" x14ac:dyDescent="0.35"/>
    <row r="3654" x14ac:dyDescent="0.35"/>
    <row r="3655" x14ac:dyDescent="0.35"/>
    <row r="3656" x14ac:dyDescent="0.35"/>
    <row r="3657" x14ac:dyDescent="0.35"/>
    <row r="3658" x14ac:dyDescent="0.35"/>
    <row r="3659" x14ac:dyDescent="0.35"/>
    <row r="3660" x14ac:dyDescent="0.35"/>
    <row r="3661" x14ac:dyDescent="0.35"/>
    <row r="3662" x14ac:dyDescent="0.35"/>
    <row r="3663" x14ac:dyDescent="0.35"/>
    <row r="3664" x14ac:dyDescent="0.35"/>
    <row r="3665" x14ac:dyDescent="0.35"/>
    <row r="3666" x14ac:dyDescent="0.35"/>
    <row r="3667" x14ac:dyDescent="0.35"/>
    <row r="3668" x14ac:dyDescent="0.35"/>
    <row r="3669" x14ac:dyDescent="0.35"/>
    <row r="3670" x14ac:dyDescent="0.35"/>
    <row r="3671" x14ac:dyDescent="0.35"/>
    <row r="3672" x14ac:dyDescent="0.35"/>
    <row r="3673" x14ac:dyDescent="0.35"/>
    <row r="3674" x14ac:dyDescent="0.35"/>
    <row r="3675" x14ac:dyDescent="0.35"/>
    <row r="3676" x14ac:dyDescent="0.35"/>
    <row r="3677" x14ac:dyDescent="0.35"/>
    <row r="3678" x14ac:dyDescent="0.35"/>
    <row r="3679" x14ac:dyDescent="0.35"/>
    <row r="3680" x14ac:dyDescent="0.35"/>
    <row r="3681" x14ac:dyDescent="0.35"/>
    <row r="3682" x14ac:dyDescent="0.35"/>
    <row r="3683" x14ac:dyDescent="0.35"/>
    <row r="3684" x14ac:dyDescent="0.35"/>
    <row r="3685" x14ac:dyDescent="0.35"/>
    <row r="3686" x14ac:dyDescent="0.35"/>
    <row r="3687" x14ac:dyDescent="0.35"/>
    <row r="3688" x14ac:dyDescent="0.35"/>
    <row r="3689" x14ac:dyDescent="0.35"/>
    <row r="3690" x14ac:dyDescent="0.35"/>
    <row r="3691" x14ac:dyDescent="0.35"/>
    <row r="3692" x14ac:dyDescent="0.35"/>
    <row r="3693" x14ac:dyDescent="0.35"/>
    <row r="3694" x14ac:dyDescent="0.35"/>
    <row r="3695" x14ac:dyDescent="0.35"/>
    <row r="3696" x14ac:dyDescent="0.35"/>
    <row r="3697" x14ac:dyDescent="0.35"/>
    <row r="3698" x14ac:dyDescent="0.35"/>
    <row r="3699" x14ac:dyDescent="0.35"/>
    <row r="3700" x14ac:dyDescent="0.35"/>
    <row r="3701" x14ac:dyDescent="0.35"/>
    <row r="3702" x14ac:dyDescent="0.35"/>
    <row r="3703" x14ac:dyDescent="0.35"/>
    <row r="3704" x14ac:dyDescent="0.35"/>
    <row r="3705" x14ac:dyDescent="0.35"/>
    <row r="3706" x14ac:dyDescent="0.35"/>
    <row r="3707" x14ac:dyDescent="0.35"/>
    <row r="3708" x14ac:dyDescent="0.35"/>
    <row r="3709" x14ac:dyDescent="0.35"/>
    <row r="3710" x14ac:dyDescent="0.35"/>
    <row r="3711" x14ac:dyDescent="0.35"/>
    <row r="3712" x14ac:dyDescent="0.35"/>
    <row r="3713" x14ac:dyDescent="0.35"/>
    <row r="3714" x14ac:dyDescent="0.35"/>
    <row r="3715" x14ac:dyDescent="0.35"/>
    <row r="3716" x14ac:dyDescent="0.35"/>
    <row r="3717" x14ac:dyDescent="0.35"/>
    <row r="3718" x14ac:dyDescent="0.35"/>
    <row r="3719" x14ac:dyDescent="0.35"/>
    <row r="3720" x14ac:dyDescent="0.35"/>
    <row r="3721" x14ac:dyDescent="0.35"/>
    <row r="3722" x14ac:dyDescent="0.35"/>
    <row r="3723" x14ac:dyDescent="0.35"/>
    <row r="3724" x14ac:dyDescent="0.35"/>
    <row r="3725" x14ac:dyDescent="0.35"/>
    <row r="3726" x14ac:dyDescent="0.35"/>
    <row r="3727" x14ac:dyDescent="0.35"/>
    <row r="3728" x14ac:dyDescent="0.35"/>
    <row r="3729" x14ac:dyDescent="0.35"/>
    <row r="3730" x14ac:dyDescent="0.35"/>
    <row r="3731" x14ac:dyDescent="0.35"/>
    <row r="3732" x14ac:dyDescent="0.35"/>
    <row r="3733" x14ac:dyDescent="0.35"/>
    <row r="3734" x14ac:dyDescent="0.35"/>
    <row r="3735" x14ac:dyDescent="0.35"/>
    <row r="3736" x14ac:dyDescent="0.35"/>
    <row r="3737" x14ac:dyDescent="0.35"/>
    <row r="3738" x14ac:dyDescent="0.35"/>
    <row r="3739" x14ac:dyDescent="0.35"/>
    <row r="3740" x14ac:dyDescent="0.35"/>
    <row r="3741" x14ac:dyDescent="0.35"/>
    <row r="3742" x14ac:dyDescent="0.35"/>
    <row r="3743" x14ac:dyDescent="0.35"/>
    <row r="3744" x14ac:dyDescent="0.35"/>
    <row r="3745" x14ac:dyDescent="0.35"/>
    <row r="3746" x14ac:dyDescent="0.35"/>
    <row r="3747" x14ac:dyDescent="0.35"/>
    <row r="3748" x14ac:dyDescent="0.35"/>
    <row r="3749" x14ac:dyDescent="0.35"/>
    <row r="3750" x14ac:dyDescent="0.35"/>
    <row r="3751" x14ac:dyDescent="0.35"/>
    <row r="3752" x14ac:dyDescent="0.35"/>
    <row r="3753" x14ac:dyDescent="0.35"/>
    <row r="3754" x14ac:dyDescent="0.35"/>
    <row r="3755" x14ac:dyDescent="0.35"/>
    <row r="3756" x14ac:dyDescent="0.35"/>
    <row r="3757" x14ac:dyDescent="0.35"/>
    <row r="3758" x14ac:dyDescent="0.35"/>
    <row r="3759" x14ac:dyDescent="0.35"/>
    <row r="3760" x14ac:dyDescent="0.35"/>
    <row r="3761" x14ac:dyDescent="0.35"/>
    <row r="3762" x14ac:dyDescent="0.35"/>
    <row r="3763" x14ac:dyDescent="0.35"/>
    <row r="3764" x14ac:dyDescent="0.35"/>
    <row r="3765" x14ac:dyDescent="0.35"/>
    <row r="3766" x14ac:dyDescent="0.35"/>
    <row r="3767" x14ac:dyDescent="0.35"/>
    <row r="3768" x14ac:dyDescent="0.35"/>
    <row r="3769" x14ac:dyDescent="0.35"/>
    <row r="3770" x14ac:dyDescent="0.35"/>
    <row r="3771" x14ac:dyDescent="0.35"/>
    <row r="3772" x14ac:dyDescent="0.35"/>
    <row r="3773" x14ac:dyDescent="0.35"/>
    <row r="3774" x14ac:dyDescent="0.35"/>
    <row r="3775" x14ac:dyDescent="0.35"/>
    <row r="3776" x14ac:dyDescent="0.35"/>
    <row r="3777" x14ac:dyDescent="0.35"/>
    <row r="3778" x14ac:dyDescent="0.35"/>
    <row r="3779" x14ac:dyDescent="0.35"/>
    <row r="3780" x14ac:dyDescent="0.35"/>
    <row r="3781" x14ac:dyDescent="0.35"/>
    <row r="3782" x14ac:dyDescent="0.35"/>
    <row r="3783" x14ac:dyDescent="0.35"/>
    <row r="3784" x14ac:dyDescent="0.35"/>
    <row r="3785" x14ac:dyDescent="0.35"/>
    <row r="3786" x14ac:dyDescent="0.35"/>
    <row r="3787" x14ac:dyDescent="0.35"/>
    <row r="3788" x14ac:dyDescent="0.35"/>
    <row r="3789" x14ac:dyDescent="0.35"/>
    <row r="3790" x14ac:dyDescent="0.35"/>
    <row r="3791" x14ac:dyDescent="0.35"/>
    <row r="3792" x14ac:dyDescent="0.35"/>
    <row r="3793" x14ac:dyDescent="0.35"/>
    <row r="3794" x14ac:dyDescent="0.35"/>
    <row r="3795" x14ac:dyDescent="0.35"/>
    <row r="3796" x14ac:dyDescent="0.35"/>
    <row r="3797" x14ac:dyDescent="0.35"/>
    <row r="3798" x14ac:dyDescent="0.35"/>
    <row r="3799" x14ac:dyDescent="0.35"/>
    <row r="3800" x14ac:dyDescent="0.35"/>
    <row r="3801" x14ac:dyDescent="0.35"/>
    <row r="3802" x14ac:dyDescent="0.35"/>
    <row r="3803" x14ac:dyDescent="0.35"/>
    <row r="3804" x14ac:dyDescent="0.35"/>
    <row r="3805" x14ac:dyDescent="0.35"/>
    <row r="3806" x14ac:dyDescent="0.35"/>
    <row r="3807" x14ac:dyDescent="0.35"/>
    <row r="3808" x14ac:dyDescent="0.35"/>
    <row r="3809" x14ac:dyDescent="0.35"/>
    <row r="3810" x14ac:dyDescent="0.35"/>
    <row r="3811" x14ac:dyDescent="0.35"/>
    <row r="3812" x14ac:dyDescent="0.35"/>
    <row r="3813" x14ac:dyDescent="0.35"/>
    <row r="3814" x14ac:dyDescent="0.35"/>
    <row r="3815" x14ac:dyDescent="0.35"/>
    <row r="3816" x14ac:dyDescent="0.35"/>
    <row r="3817" x14ac:dyDescent="0.35"/>
    <row r="3818" x14ac:dyDescent="0.35"/>
    <row r="3819" x14ac:dyDescent="0.35"/>
    <row r="3820" x14ac:dyDescent="0.35"/>
    <row r="3821" x14ac:dyDescent="0.35"/>
    <row r="3822" x14ac:dyDescent="0.35"/>
    <row r="3823" x14ac:dyDescent="0.35"/>
    <row r="3824" x14ac:dyDescent="0.35"/>
    <row r="3825" x14ac:dyDescent="0.35"/>
    <row r="3826" x14ac:dyDescent="0.35"/>
    <row r="3827" x14ac:dyDescent="0.35"/>
    <row r="3828" x14ac:dyDescent="0.35"/>
    <row r="3829" x14ac:dyDescent="0.35"/>
    <row r="3830" x14ac:dyDescent="0.35"/>
    <row r="3831" x14ac:dyDescent="0.35"/>
    <row r="3832" x14ac:dyDescent="0.35"/>
    <row r="3833" x14ac:dyDescent="0.35"/>
    <row r="3834" x14ac:dyDescent="0.35"/>
    <row r="3835" x14ac:dyDescent="0.35"/>
    <row r="3836" x14ac:dyDescent="0.35"/>
    <row r="3837" x14ac:dyDescent="0.35"/>
    <row r="3838" x14ac:dyDescent="0.35"/>
    <row r="3839" x14ac:dyDescent="0.35"/>
    <row r="3840" x14ac:dyDescent="0.35"/>
    <row r="3841" x14ac:dyDescent="0.35"/>
    <row r="3842" x14ac:dyDescent="0.35"/>
    <row r="3843" x14ac:dyDescent="0.35"/>
    <row r="3844" x14ac:dyDescent="0.35"/>
    <row r="3845" x14ac:dyDescent="0.35"/>
    <row r="3846" x14ac:dyDescent="0.35"/>
    <row r="3847" x14ac:dyDescent="0.35"/>
    <row r="3848" x14ac:dyDescent="0.35"/>
    <row r="3849" x14ac:dyDescent="0.35"/>
    <row r="3850" x14ac:dyDescent="0.35"/>
    <row r="3851" x14ac:dyDescent="0.35"/>
    <row r="3852" x14ac:dyDescent="0.35"/>
    <row r="3853" x14ac:dyDescent="0.35"/>
    <row r="3854" x14ac:dyDescent="0.35"/>
    <row r="3855" x14ac:dyDescent="0.35"/>
    <row r="3856" x14ac:dyDescent="0.35"/>
    <row r="3857" x14ac:dyDescent="0.35"/>
    <row r="3858" x14ac:dyDescent="0.35"/>
    <row r="3859" x14ac:dyDescent="0.35"/>
    <row r="3860" x14ac:dyDescent="0.35"/>
    <row r="3861" x14ac:dyDescent="0.35"/>
    <row r="3862" x14ac:dyDescent="0.35"/>
    <row r="3863" x14ac:dyDescent="0.35"/>
    <row r="3864" x14ac:dyDescent="0.35"/>
    <row r="3865" x14ac:dyDescent="0.35"/>
    <row r="3866" x14ac:dyDescent="0.35"/>
    <row r="3867" x14ac:dyDescent="0.35"/>
    <row r="3868" x14ac:dyDescent="0.35"/>
    <row r="3869" x14ac:dyDescent="0.35"/>
    <row r="3870" x14ac:dyDescent="0.35"/>
    <row r="3871" x14ac:dyDescent="0.35"/>
    <row r="3872" x14ac:dyDescent="0.35"/>
    <row r="3873" x14ac:dyDescent="0.35"/>
    <row r="3874" x14ac:dyDescent="0.35"/>
    <row r="3875" x14ac:dyDescent="0.35"/>
    <row r="3876" x14ac:dyDescent="0.35"/>
    <row r="3877" x14ac:dyDescent="0.35"/>
    <row r="3878" x14ac:dyDescent="0.35"/>
    <row r="3879" x14ac:dyDescent="0.35"/>
    <row r="3880" x14ac:dyDescent="0.35"/>
    <row r="3881" x14ac:dyDescent="0.35"/>
    <row r="3882" x14ac:dyDescent="0.35"/>
    <row r="3883" x14ac:dyDescent="0.35"/>
    <row r="3884" x14ac:dyDescent="0.35"/>
    <row r="3885" x14ac:dyDescent="0.35"/>
    <row r="3886" x14ac:dyDescent="0.35"/>
    <row r="3887" x14ac:dyDescent="0.35"/>
    <row r="3888" x14ac:dyDescent="0.35"/>
    <row r="3889" x14ac:dyDescent="0.35"/>
    <row r="3890" x14ac:dyDescent="0.35"/>
    <row r="3891" x14ac:dyDescent="0.35"/>
    <row r="3892" x14ac:dyDescent="0.35"/>
    <row r="3893" x14ac:dyDescent="0.35"/>
    <row r="3894" x14ac:dyDescent="0.35"/>
    <row r="3895" x14ac:dyDescent="0.35"/>
    <row r="3896" x14ac:dyDescent="0.35"/>
    <row r="3897" x14ac:dyDescent="0.35"/>
    <row r="3898" x14ac:dyDescent="0.35"/>
    <row r="3899" x14ac:dyDescent="0.35"/>
    <row r="3900" x14ac:dyDescent="0.35"/>
    <row r="3901" x14ac:dyDescent="0.35"/>
    <row r="3902" x14ac:dyDescent="0.35"/>
    <row r="3903" x14ac:dyDescent="0.35"/>
    <row r="3904" x14ac:dyDescent="0.35"/>
    <row r="3905" x14ac:dyDescent="0.35"/>
    <row r="3906" x14ac:dyDescent="0.35"/>
    <row r="3907" x14ac:dyDescent="0.35"/>
    <row r="3908" x14ac:dyDescent="0.35"/>
    <row r="3909" x14ac:dyDescent="0.35"/>
    <row r="3910" x14ac:dyDescent="0.35"/>
    <row r="3911" x14ac:dyDescent="0.35"/>
    <row r="3912" x14ac:dyDescent="0.35"/>
    <row r="3913" x14ac:dyDescent="0.35"/>
    <row r="3914" x14ac:dyDescent="0.35"/>
    <row r="3915" x14ac:dyDescent="0.35"/>
    <row r="3916" x14ac:dyDescent="0.35"/>
    <row r="3917" x14ac:dyDescent="0.35"/>
    <row r="3918" x14ac:dyDescent="0.35"/>
    <row r="3919" x14ac:dyDescent="0.35"/>
    <row r="3920" x14ac:dyDescent="0.35"/>
    <row r="3921" x14ac:dyDescent="0.35"/>
    <row r="3922" x14ac:dyDescent="0.35"/>
    <row r="3923" x14ac:dyDescent="0.35"/>
    <row r="3924" x14ac:dyDescent="0.35"/>
    <row r="3925" x14ac:dyDescent="0.35"/>
    <row r="3926" x14ac:dyDescent="0.35"/>
    <row r="3927" x14ac:dyDescent="0.35"/>
    <row r="3928" x14ac:dyDescent="0.35"/>
    <row r="3929" x14ac:dyDescent="0.35"/>
    <row r="3930" x14ac:dyDescent="0.35"/>
    <row r="3931" x14ac:dyDescent="0.35"/>
    <row r="3932" x14ac:dyDescent="0.35"/>
    <row r="3933" x14ac:dyDescent="0.35"/>
    <row r="3934" x14ac:dyDescent="0.35"/>
    <row r="3935" x14ac:dyDescent="0.35"/>
    <row r="3936" x14ac:dyDescent="0.35"/>
    <row r="3937" x14ac:dyDescent="0.35"/>
    <row r="3938" x14ac:dyDescent="0.35"/>
    <row r="3939" x14ac:dyDescent="0.35"/>
    <row r="3940" x14ac:dyDescent="0.35"/>
    <row r="3941" x14ac:dyDescent="0.35"/>
    <row r="3942" x14ac:dyDescent="0.35"/>
    <row r="3943" x14ac:dyDescent="0.35"/>
    <row r="3944" x14ac:dyDescent="0.35"/>
    <row r="3945" x14ac:dyDescent="0.35"/>
    <row r="3946" x14ac:dyDescent="0.35"/>
    <row r="3947" x14ac:dyDescent="0.35"/>
    <row r="3948" x14ac:dyDescent="0.35"/>
    <row r="3949" x14ac:dyDescent="0.35"/>
    <row r="3950" x14ac:dyDescent="0.35"/>
    <row r="3951" x14ac:dyDescent="0.35"/>
    <row r="3952" x14ac:dyDescent="0.35"/>
    <row r="3953" x14ac:dyDescent="0.35"/>
    <row r="3954" x14ac:dyDescent="0.35"/>
    <row r="3955" x14ac:dyDescent="0.35"/>
    <row r="3956" x14ac:dyDescent="0.35"/>
    <row r="3957" x14ac:dyDescent="0.35"/>
    <row r="3958" x14ac:dyDescent="0.35"/>
    <row r="3959" x14ac:dyDescent="0.35"/>
    <row r="3960" x14ac:dyDescent="0.35"/>
    <row r="3961" x14ac:dyDescent="0.35"/>
    <row r="3962" x14ac:dyDescent="0.35"/>
    <row r="3963" x14ac:dyDescent="0.35"/>
    <row r="3964" x14ac:dyDescent="0.35"/>
    <row r="3965" x14ac:dyDescent="0.35"/>
    <row r="3966" x14ac:dyDescent="0.35"/>
    <row r="3967" x14ac:dyDescent="0.35"/>
    <row r="3968" x14ac:dyDescent="0.35"/>
    <row r="3969" x14ac:dyDescent="0.35"/>
    <row r="3970" x14ac:dyDescent="0.35"/>
    <row r="3971" x14ac:dyDescent="0.35"/>
    <row r="3972" x14ac:dyDescent="0.35"/>
    <row r="3973" x14ac:dyDescent="0.35"/>
    <row r="3974" x14ac:dyDescent="0.35"/>
    <row r="3975" x14ac:dyDescent="0.35"/>
    <row r="3976" x14ac:dyDescent="0.35"/>
    <row r="3977" x14ac:dyDescent="0.35"/>
    <row r="3978" x14ac:dyDescent="0.35"/>
    <row r="3979" x14ac:dyDescent="0.35"/>
    <row r="3980" x14ac:dyDescent="0.35"/>
    <row r="3981" x14ac:dyDescent="0.35"/>
    <row r="3982" x14ac:dyDescent="0.35"/>
    <row r="3983" x14ac:dyDescent="0.35"/>
    <row r="3984" x14ac:dyDescent="0.35"/>
    <row r="3985" x14ac:dyDescent="0.35"/>
    <row r="3986" x14ac:dyDescent="0.35"/>
    <row r="3987" x14ac:dyDescent="0.35"/>
    <row r="3988" x14ac:dyDescent="0.35"/>
    <row r="3989" x14ac:dyDescent="0.35"/>
    <row r="3990" x14ac:dyDescent="0.35"/>
    <row r="3991" x14ac:dyDescent="0.35"/>
    <row r="3992" x14ac:dyDescent="0.35"/>
    <row r="3993" x14ac:dyDescent="0.35"/>
    <row r="3994" x14ac:dyDescent="0.35"/>
    <row r="3995" x14ac:dyDescent="0.35"/>
    <row r="3996" x14ac:dyDescent="0.35"/>
    <row r="3997" x14ac:dyDescent="0.35"/>
    <row r="3998" x14ac:dyDescent="0.35"/>
    <row r="3999" x14ac:dyDescent="0.35"/>
    <row r="4000" x14ac:dyDescent="0.35"/>
    <row r="4001" x14ac:dyDescent="0.35"/>
    <row r="4002" x14ac:dyDescent="0.35"/>
    <row r="4003" x14ac:dyDescent="0.35"/>
    <row r="4004" x14ac:dyDescent="0.35"/>
    <row r="4005" x14ac:dyDescent="0.35"/>
    <row r="4006" x14ac:dyDescent="0.35"/>
    <row r="4007" x14ac:dyDescent="0.35"/>
    <row r="4008" x14ac:dyDescent="0.35"/>
    <row r="4009" x14ac:dyDescent="0.35"/>
    <row r="4010" x14ac:dyDescent="0.35"/>
    <row r="4011" x14ac:dyDescent="0.35"/>
    <row r="4012" x14ac:dyDescent="0.35"/>
    <row r="4013" x14ac:dyDescent="0.35"/>
    <row r="4014" x14ac:dyDescent="0.35"/>
    <row r="4015" x14ac:dyDescent="0.35"/>
    <row r="4016" x14ac:dyDescent="0.35"/>
    <row r="4017" x14ac:dyDescent="0.35"/>
    <row r="4018" x14ac:dyDescent="0.35"/>
    <row r="4019" x14ac:dyDescent="0.35"/>
    <row r="4020" x14ac:dyDescent="0.35"/>
    <row r="4021" x14ac:dyDescent="0.35"/>
    <row r="4022" x14ac:dyDescent="0.35"/>
    <row r="4023" x14ac:dyDescent="0.35"/>
    <row r="4024" x14ac:dyDescent="0.35"/>
    <row r="4025" x14ac:dyDescent="0.35"/>
    <row r="4026" x14ac:dyDescent="0.35"/>
    <row r="4027" x14ac:dyDescent="0.35"/>
    <row r="4028" x14ac:dyDescent="0.35"/>
    <row r="4029" x14ac:dyDescent="0.35"/>
    <row r="4030" x14ac:dyDescent="0.35"/>
    <row r="4031" x14ac:dyDescent="0.35"/>
    <row r="4032" x14ac:dyDescent="0.35"/>
    <row r="4033" x14ac:dyDescent="0.35"/>
    <row r="4034" x14ac:dyDescent="0.35"/>
    <row r="4035" x14ac:dyDescent="0.35"/>
    <row r="4036" x14ac:dyDescent="0.35"/>
    <row r="4037" x14ac:dyDescent="0.35"/>
    <row r="4038" x14ac:dyDescent="0.35"/>
    <row r="4039" x14ac:dyDescent="0.35"/>
    <row r="4040" x14ac:dyDescent="0.35"/>
    <row r="4041" x14ac:dyDescent="0.35"/>
    <row r="4042" x14ac:dyDescent="0.35"/>
    <row r="4043" x14ac:dyDescent="0.35"/>
    <row r="4044" x14ac:dyDescent="0.35"/>
    <row r="4045" x14ac:dyDescent="0.35"/>
    <row r="4046" x14ac:dyDescent="0.35"/>
    <row r="4047" x14ac:dyDescent="0.35"/>
    <row r="4048" x14ac:dyDescent="0.35"/>
    <row r="4049" x14ac:dyDescent="0.35"/>
    <row r="4050" x14ac:dyDescent="0.35"/>
    <row r="4051" x14ac:dyDescent="0.35"/>
    <row r="4052" x14ac:dyDescent="0.35"/>
    <row r="4053" x14ac:dyDescent="0.35"/>
    <row r="4054" x14ac:dyDescent="0.35"/>
    <row r="4055" x14ac:dyDescent="0.35"/>
    <row r="4056" x14ac:dyDescent="0.35"/>
    <row r="4057" x14ac:dyDescent="0.35"/>
    <row r="4058" x14ac:dyDescent="0.35"/>
    <row r="4059" x14ac:dyDescent="0.35"/>
    <row r="4060" x14ac:dyDescent="0.35"/>
    <row r="4061" x14ac:dyDescent="0.35"/>
    <row r="4062" x14ac:dyDescent="0.35"/>
    <row r="4063" x14ac:dyDescent="0.35"/>
    <row r="4064" x14ac:dyDescent="0.35"/>
    <row r="4065" x14ac:dyDescent="0.35"/>
    <row r="4066" x14ac:dyDescent="0.35"/>
    <row r="4067" x14ac:dyDescent="0.35"/>
    <row r="4068" x14ac:dyDescent="0.35"/>
    <row r="4069" x14ac:dyDescent="0.35"/>
    <row r="4070" x14ac:dyDescent="0.35"/>
    <row r="4071" x14ac:dyDescent="0.35"/>
    <row r="4072" x14ac:dyDescent="0.35"/>
    <row r="4073" x14ac:dyDescent="0.35"/>
    <row r="4074" x14ac:dyDescent="0.35"/>
    <row r="4075" x14ac:dyDescent="0.35"/>
    <row r="4076" x14ac:dyDescent="0.35"/>
    <row r="4077" x14ac:dyDescent="0.35"/>
    <row r="4078" x14ac:dyDescent="0.35"/>
    <row r="4079" x14ac:dyDescent="0.35"/>
    <row r="4080" x14ac:dyDescent="0.35"/>
    <row r="4081" x14ac:dyDescent="0.35"/>
    <row r="4082" x14ac:dyDescent="0.35"/>
    <row r="4083" x14ac:dyDescent="0.35"/>
    <row r="4084" x14ac:dyDescent="0.35"/>
    <row r="4085" x14ac:dyDescent="0.35"/>
    <row r="4086" x14ac:dyDescent="0.35"/>
    <row r="4087" x14ac:dyDescent="0.35"/>
    <row r="4088" x14ac:dyDescent="0.35"/>
    <row r="4089" x14ac:dyDescent="0.35"/>
    <row r="4090" x14ac:dyDescent="0.35"/>
    <row r="4091" x14ac:dyDescent="0.35"/>
    <row r="4092" x14ac:dyDescent="0.35"/>
    <row r="4093" x14ac:dyDescent="0.35"/>
    <row r="4094" x14ac:dyDescent="0.35"/>
    <row r="4095" x14ac:dyDescent="0.35"/>
    <row r="4096" x14ac:dyDescent="0.35"/>
    <row r="4097" x14ac:dyDescent="0.35"/>
    <row r="4098" x14ac:dyDescent="0.35"/>
    <row r="4099" x14ac:dyDescent="0.35"/>
    <row r="4100" x14ac:dyDescent="0.35"/>
    <row r="4101" x14ac:dyDescent="0.35"/>
    <row r="4102" x14ac:dyDescent="0.35"/>
    <row r="4103" x14ac:dyDescent="0.35"/>
    <row r="4104" x14ac:dyDescent="0.35"/>
    <row r="4105" x14ac:dyDescent="0.35"/>
    <row r="4106" x14ac:dyDescent="0.35"/>
    <row r="4107" x14ac:dyDescent="0.35"/>
    <row r="4108" x14ac:dyDescent="0.35"/>
    <row r="4109" x14ac:dyDescent="0.35"/>
    <row r="4110" x14ac:dyDescent="0.35"/>
    <row r="4111" x14ac:dyDescent="0.35"/>
    <row r="4112" x14ac:dyDescent="0.35"/>
    <row r="4113" x14ac:dyDescent="0.35"/>
    <row r="4114" x14ac:dyDescent="0.35"/>
    <row r="4115" x14ac:dyDescent="0.35"/>
    <row r="4116" x14ac:dyDescent="0.35"/>
    <row r="4117" x14ac:dyDescent="0.35"/>
    <row r="4118" x14ac:dyDescent="0.35"/>
    <row r="4119" x14ac:dyDescent="0.35"/>
    <row r="4120" x14ac:dyDescent="0.35"/>
    <row r="4121" x14ac:dyDescent="0.35"/>
    <row r="4122" x14ac:dyDescent="0.35"/>
    <row r="4123" x14ac:dyDescent="0.35"/>
    <row r="4124" x14ac:dyDescent="0.35"/>
    <row r="4125" x14ac:dyDescent="0.35"/>
    <row r="4126" x14ac:dyDescent="0.35"/>
    <row r="4127" x14ac:dyDescent="0.35"/>
    <row r="4128" x14ac:dyDescent="0.35"/>
    <row r="4129" x14ac:dyDescent="0.35"/>
    <row r="4130" x14ac:dyDescent="0.35"/>
    <row r="4131" x14ac:dyDescent="0.35"/>
    <row r="4132" x14ac:dyDescent="0.35"/>
    <row r="4133" x14ac:dyDescent="0.35"/>
    <row r="4134" x14ac:dyDescent="0.35"/>
    <row r="4135" x14ac:dyDescent="0.35"/>
    <row r="4136" x14ac:dyDescent="0.35"/>
    <row r="4137" x14ac:dyDescent="0.35"/>
    <row r="4138" x14ac:dyDescent="0.35"/>
    <row r="4139" x14ac:dyDescent="0.35"/>
    <row r="4140" x14ac:dyDescent="0.35"/>
    <row r="4141" x14ac:dyDescent="0.35"/>
    <row r="4142" x14ac:dyDescent="0.35"/>
    <row r="4143" x14ac:dyDescent="0.35"/>
    <row r="4144" x14ac:dyDescent="0.35"/>
    <row r="4145" x14ac:dyDescent="0.35"/>
    <row r="4146" x14ac:dyDescent="0.35"/>
    <row r="4147" x14ac:dyDescent="0.35"/>
    <row r="4148" x14ac:dyDescent="0.35"/>
    <row r="4149" x14ac:dyDescent="0.35"/>
    <row r="4150" x14ac:dyDescent="0.35"/>
    <row r="4151" x14ac:dyDescent="0.35"/>
    <row r="4152" x14ac:dyDescent="0.35"/>
    <row r="4153" x14ac:dyDescent="0.35"/>
    <row r="4154" x14ac:dyDescent="0.35"/>
    <row r="4155" x14ac:dyDescent="0.35"/>
    <row r="4156" x14ac:dyDescent="0.35"/>
    <row r="4157" x14ac:dyDescent="0.35"/>
    <row r="4158" x14ac:dyDescent="0.35"/>
    <row r="4159" x14ac:dyDescent="0.35"/>
    <row r="4160" x14ac:dyDescent="0.35"/>
    <row r="4161" x14ac:dyDescent="0.35"/>
    <row r="4162" x14ac:dyDescent="0.35"/>
    <row r="4163" x14ac:dyDescent="0.35"/>
    <row r="4164" x14ac:dyDescent="0.35"/>
    <row r="4165" x14ac:dyDescent="0.35"/>
    <row r="4166" x14ac:dyDescent="0.35"/>
    <row r="4167" x14ac:dyDescent="0.35"/>
    <row r="4168" x14ac:dyDescent="0.35"/>
    <row r="4169" x14ac:dyDescent="0.35"/>
    <row r="4170" x14ac:dyDescent="0.35"/>
    <row r="4171" x14ac:dyDescent="0.35"/>
    <row r="4172" x14ac:dyDescent="0.35"/>
    <row r="4173" x14ac:dyDescent="0.35"/>
    <row r="4174" x14ac:dyDescent="0.35"/>
    <row r="4175" x14ac:dyDescent="0.35"/>
    <row r="4176" x14ac:dyDescent="0.35"/>
    <row r="4177" x14ac:dyDescent="0.35"/>
    <row r="4178" x14ac:dyDescent="0.35"/>
    <row r="4179" x14ac:dyDescent="0.35"/>
    <row r="4180" x14ac:dyDescent="0.35"/>
    <row r="4181" x14ac:dyDescent="0.35"/>
    <row r="4182" x14ac:dyDescent="0.35"/>
    <row r="4183" x14ac:dyDescent="0.35"/>
    <row r="4184" x14ac:dyDescent="0.35"/>
    <row r="4185" x14ac:dyDescent="0.35"/>
    <row r="4186" x14ac:dyDescent="0.35"/>
    <row r="4187" x14ac:dyDescent="0.35"/>
    <row r="4188" x14ac:dyDescent="0.35"/>
    <row r="4189" x14ac:dyDescent="0.35"/>
    <row r="4190" x14ac:dyDescent="0.35"/>
    <row r="4191" x14ac:dyDescent="0.35"/>
    <row r="4192" x14ac:dyDescent="0.35"/>
    <row r="4193" x14ac:dyDescent="0.35"/>
    <row r="4194" x14ac:dyDescent="0.35"/>
    <row r="4195" x14ac:dyDescent="0.35"/>
    <row r="4196" x14ac:dyDescent="0.35"/>
    <row r="4197" x14ac:dyDescent="0.35"/>
    <row r="4198" x14ac:dyDescent="0.35"/>
    <row r="4199" x14ac:dyDescent="0.35"/>
    <row r="4200" x14ac:dyDescent="0.35"/>
    <row r="4201" x14ac:dyDescent="0.35"/>
    <row r="4202" x14ac:dyDescent="0.35"/>
    <row r="4203" x14ac:dyDescent="0.35"/>
    <row r="4204" x14ac:dyDescent="0.35"/>
    <row r="4205" x14ac:dyDescent="0.35"/>
    <row r="4206" x14ac:dyDescent="0.35"/>
    <row r="4207" x14ac:dyDescent="0.35"/>
    <row r="4208" x14ac:dyDescent="0.35"/>
    <row r="4209" x14ac:dyDescent="0.35"/>
    <row r="4210" x14ac:dyDescent="0.35"/>
    <row r="4211" x14ac:dyDescent="0.35"/>
    <row r="4212" x14ac:dyDescent="0.35"/>
    <row r="4213" x14ac:dyDescent="0.35"/>
    <row r="4214" x14ac:dyDescent="0.35"/>
    <row r="4215" x14ac:dyDescent="0.35"/>
    <row r="4216" x14ac:dyDescent="0.35"/>
    <row r="4217" x14ac:dyDescent="0.35"/>
    <row r="4218" x14ac:dyDescent="0.35"/>
    <row r="4219" x14ac:dyDescent="0.35"/>
    <row r="4220" x14ac:dyDescent="0.35"/>
    <row r="4221" x14ac:dyDescent="0.35"/>
    <row r="4222" x14ac:dyDescent="0.35"/>
    <row r="4223" x14ac:dyDescent="0.35"/>
    <row r="4224" x14ac:dyDescent="0.35"/>
    <row r="4225" x14ac:dyDescent="0.35"/>
    <row r="4226" x14ac:dyDescent="0.35"/>
    <row r="4227" x14ac:dyDescent="0.35"/>
    <row r="4228" x14ac:dyDescent="0.35"/>
    <row r="4229" x14ac:dyDescent="0.35"/>
    <row r="4230" x14ac:dyDescent="0.35"/>
    <row r="4231" x14ac:dyDescent="0.35"/>
    <row r="4232" x14ac:dyDescent="0.35"/>
    <row r="4233" x14ac:dyDescent="0.35"/>
    <row r="4234" x14ac:dyDescent="0.35"/>
    <row r="4235" x14ac:dyDescent="0.35"/>
    <row r="4236" x14ac:dyDescent="0.35"/>
    <row r="4237" x14ac:dyDescent="0.35"/>
    <row r="4238" x14ac:dyDescent="0.35"/>
    <row r="4239" x14ac:dyDescent="0.35"/>
    <row r="4240" x14ac:dyDescent="0.35"/>
    <row r="4241" x14ac:dyDescent="0.35"/>
    <row r="4242" x14ac:dyDescent="0.35"/>
    <row r="4243" x14ac:dyDescent="0.35"/>
    <row r="4244" x14ac:dyDescent="0.35"/>
    <row r="4245" x14ac:dyDescent="0.35"/>
    <row r="4246" x14ac:dyDescent="0.35"/>
    <row r="4247" x14ac:dyDescent="0.35"/>
    <row r="4248" x14ac:dyDescent="0.35"/>
    <row r="4249" x14ac:dyDescent="0.35"/>
    <row r="4250" x14ac:dyDescent="0.35"/>
    <row r="4251" x14ac:dyDescent="0.35"/>
    <row r="4252" x14ac:dyDescent="0.35"/>
    <row r="4253" x14ac:dyDescent="0.35"/>
    <row r="4254" x14ac:dyDescent="0.35"/>
    <row r="4255" x14ac:dyDescent="0.35"/>
    <row r="4256" x14ac:dyDescent="0.35"/>
    <row r="4257" x14ac:dyDescent="0.35"/>
    <row r="4258" x14ac:dyDescent="0.35"/>
    <row r="4259" x14ac:dyDescent="0.35"/>
    <row r="4260" x14ac:dyDescent="0.35"/>
    <row r="4261" x14ac:dyDescent="0.35"/>
    <row r="4262" x14ac:dyDescent="0.35"/>
    <row r="4263" x14ac:dyDescent="0.35"/>
    <row r="4264" x14ac:dyDescent="0.35"/>
    <row r="4265" x14ac:dyDescent="0.35"/>
    <row r="4266" x14ac:dyDescent="0.35"/>
    <row r="4267" x14ac:dyDescent="0.35"/>
    <row r="4268" x14ac:dyDescent="0.35"/>
    <row r="4269" x14ac:dyDescent="0.35"/>
    <row r="4270" x14ac:dyDescent="0.35"/>
    <row r="4271" x14ac:dyDescent="0.35"/>
    <row r="4272" x14ac:dyDescent="0.35"/>
    <row r="4273" x14ac:dyDescent="0.35"/>
    <row r="4274" x14ac:dyDescent="0.35"/>
    <row r="4275" x14ac:dyDescent="0.35"/>
    <row r="4276" x14ac:dyDescent="0.35"/>
    <row r="4277" x14ac:dyDescent="0.35"/>
    <row r="4278" x14ac:dyDescent="0.35"/>
    <row r="4279" x14ac:dyDescent="0.35"/>
    <row r="4280" x14ac:dyDescent="0.35"/>
    <row r="4281" x14ac:dyDescent="0.35"/>
    <row r="4282" x14ac:dyDescent="0.35"/>
    <row r="4283" x14ac:dyDescent="0.35"/>
    <row r="4284" x14ac:dyDescent="0.35"/>
    <row r="4285" x14ac:dyDescent="0.35"/>
    <row r="4286" x14ac:dyDescent="0.35"/>
    <row r="4287" x14ac:dyDescent="0.35"/>
    <row r="4288" x14ac:dyDescent="0.35"/>
    <row r="4289" x14ac:dyDescent="0.35"/>
    <row r="4290" x14ac:dyDescent="0.35"/>
    <row r="4291" x14ac:dyDescent="0.35"/>
    <row r="4292" x14ac:dyDescent="0.35"/>
    <row r="4293" x14ac:dyDescent="0.35"/>
    <row r="4294" x14ac:dyDescent="0.35"/>
    <row r="4295" x14ac:dyDescent="0.35"/>
    <row r="4296" x14ac:dyDescent="0.35"/>
    <row r="4297" x14ac:dyDescent="0.35"/>
    <row r="4298" x14ac:dyDescent="0.35"/>
    <row r="4299" x14ac:dyDescent="0.35"/>
    <row r="4300" x14ac:dyDescent="0.35"/>
    <row r="4301" x14ac:dyDescent="0.35"/>
    <row r="4302" x14ac:dyDescent="0.35"/>
    <row r="4303" x14ac:dyDescent="0.35"/>
    <row r="4304" x14ac:dyDescent="0.35"/>
    <row r="4305" x14ac:dyDescent="0.35"/>
    <row r="4306" x14ac:dyDescent="0.35"/>
    <row r="4307" x14ac:dyDescent="0.35"/>
    <row r="4308" x14ac:dyDescent="0.35"/>
    <row r="4309" x14ac:dyDescent="0.35"/>
    <row r="4310" x14ac:dyDescent="0.35"/>
    <row r="4311" x14ac:dyDescent="0.35"/>
    <row r="4312" x14ac:dyDescent="0.35"/>
    <row r="4313" x14ac:dyDescent="0.35"/>
    <row r="4314" x14ac:dyDescent="0.35"/>
    <row r="4315" x14ac:dyDescent="0.35"/>
    <row r="4316" x14ac:dyDescent="0.35"/>
    <row r="4317" x14ac:dyDescent="0.35"/>
    <row r="4318" x14ac:dyDescent="0.35"/>
    <row r="4319" x14ac:dyDescent="0.35"/>
    <row r="4320" x14ac:dyDescent="0.35"/>
    <row r="4321" x14ac:dyDescent="0.35"/>
    <row r="4322" x14ac:dyDescent="0.35"/>
    <row r="4323" x14ac:dyDescent="0.35"/>
    <row r="4324" x14ac:dyDescent="0.35"/>
    <row r="4325" x14ac:dyDescent="0.35"/>
    <row r="4326" x14ac:dyDescent="0.35"/>
    <row r="4327" x14ac:dyDescent="0.35"/>
    <row r="4328" x14ac:dyDescent="0.35"/>
    <row r="4329" x14ac:dyDescent="0.35"/>
    <row r="4330" x14ac:dyDescent="0.35"/>
    <row r="4331" x14ac:dyDescent="0.35"/>
    <row r="4332" x14ac:dyDescent="0.35"/>
    <row r="4333" x14ac:dyDescent="0.35"/>
    <row r="4334" x14ac:dyDescent="0.35"/>
    <row r="4335" x14ac:dyDescent="0.35"/>
    <row r="4336" x14ac:dyDescent="0.35"/>
    <row r="4337" x14ac:dyDescent="0.35"/>
    <row r="4338" x14ac:dyDescent="0.35"/>
    <row r="4339" x14ac:dyDescent="0.35"/>
    <row r="4340" x14ac:dyDescent="0.35"/>
    <row r="4341" x14ac:dyDescent="0.35"/>
    <row r="4342" x14ac:dyDescent="0.35"/>
    <row r="4343" x14ac:dyDescent="0.35"/>
    <row r="4344" x14ac:dyDescent="0.35"/>
    <row r="4345" x14ac:dyDescent="0.35"/>
    <row r="4346" x14ac:dyDescent="0.35"/>
    <row r="4347" x14ac:dyDescent="0.35"/>
    <row r="4348" x14ac:dyDescent="0.35"/>
    <row r="4349" x14ac:dyDescent="0.35"/>
    <row r="4350" x14ac:dyDescent="0.35"/>
    <row r="4351" x14ac:dyDescent="0.35"/>
    <row r="4352" x14ac:dyDescent="0.35"/>
    <row r="4353" x14ac:dyDescent="0.35"/>
    <row r="4354" x14ac:dyDescent="0.35"/>
    <row r="4355" x14ac:dyDescent="0.35"/>
    <row r="4356" x14ac:dyDescent="0.35"/>
    <row r="4357" x14ac:dyDescent="0.35"/>
    <row r="4358" x14ac:dyDescent="0.35"/>
    <row r="4359" x14ac:dyDescent="0.35"/>
    <row r="4360" x14ac:dyDescent="0.35"/>
    <row r="4361" x14ac:dyDescent="0.35"/>
    <row r="4362" x14ac:dyDescent="0.35"/>
    <row r="4363" x14ac:dyDescent="0.35"/>
    <row r="4364" x14ac:dyDescent="0.35"/>
    <row r="4365" x14ac:dyDescent="0.35"/>
    <row r="4366" x14ac:dyDescent="0.35"/>
    <row r="4367" x14ac:dyDescent="0.35"/>
    <row r="4368" x14ac:dyDescent="0.35"/>
    <row r="4369" x14ac:dyDescent="0.35"/>
    <row r="4370" x14ac:dyDescent="0.35"/>
    <row r="4371" x14ac:dyDescent="0.35"/>
    <row r="4372" x14ac:dyDescent="0.35"/>
    <row r="4373" x14ac:dyDescent="0.35"/>
    <row r="4374" x14ac:dyDescent="0.35"/>
    <row r="4375" x14ac:dyDescent="0.35"/>
    <row r="4376" x14ac:dyDescent="0.35"/>
    <row r="4377" x14ac:dyDescent="0.35"/>
    <row r="4378" x14ac:dyDescent="0.35"/>
    <row r="4379" x14ac:dyDescent="0.35"/>
    <row r="4380" x14ac:dyDescent="0.35"/>
    <row r="4381" x14ac:dyDescent="0.35"/>
    <row r="4382" x14ac:dyDescent="0.35"/>
    <row r="4383" x14ac:dyDescent="0.35"/>
    <row r="4384" x14ac:dyDescent="0.35"/>
    <row r="4385" x14ac:dyDescent="0.35"/>
    <row r="4386" x14ac:dyDescent="0.35"/>
    <row r="4387" x14ac:dyDescent="0.35"/>
    <row r="4388" x14ac:dyDescent="0.35"/>
    <row r="4389" x14ac:dyDescent="0.35"/>
    <row r="4390" x14ac:dyDescent="0.35"/>
    <row r="4391" x14ac:dyDescent="0.35"/>
    <row r="4392" x14ac:dyDescent="0.35"/>
    <row r="4393" x14ac:dyDescent="0.35"/>
    <row r="4394" x14ac:dyDescent="0.35"/>
    <row r="4395" x14ac:dyDescent="0.35"/>
    <row r="4396" x14ac:dyDescent="0.35"/>
    <row r="4397" x14ac:dyDescent="0.35"/>
    <row r="4398" x14ac:dyDescent="0.35"/>
    <row r="4399" x14ac:dyDescent="0.35"/>
    <row r="4400" x14ac:dyDescent="0.35"/>
    <row r="4401" x14ac:dyDescent="0.35"/>
    <row r="4402" x14ac:dyDescent="0.35"/>
    <row r="4403" x14ac:dyDescent="0.35"/>
    <row r="4404" x14ac:dyDescent="0.35"/>
    <row r="4405" x14ac:dyDescent="0.35"/>
    <row r="4406" x14ac:dyDescent="0.35"/>
    <row r="4407" x14ac:dyDescent="0.35"/>
    <row r="4408" x14ac:dyDescent="0.35"/>
    <row r="4409" x14ac:dyDescent="0.35"/>
    <row r="4410" x14ac:dyDescent="0.35"/>
    <row r="4411" x14ac:dyDescent="0.35"/>
    <row r="4412" x14ac:dyDescent="0.35"/>
    <row r="4413" x14ac:dyDescent="0.35"/>
    <row r="4414" x14ac:dyDescent="0.35"/>
    <row r="4415" x14ac:dyDescent="0.35"/>
    <row r="4416" x14ac:dyDescent="0.35"/>
    <row r="4417" x14ac:dyDescent="0.35"/>
    <row r="4418" x14ac:dyDescent="0.35"/>
    <row r="4419" x14ac:dyDescent="0.35"/>
    <row r="4420" x14ac:dyDescent="0.35"/>
    <row r="4421" x14ac:dyDescent="0.35"/>
    <row r="4422" x14ac:dyDescent="0.35"/>
    <row r="4423" x14ac:dyDescent="0.35"/>
    <row r="4424" x14ac:dyDescent="0.35"/>
    <row r="4425" x14ac:dyDescent="0.35"/>
    <row r="4426" x14ac:dyDescent="0.35"/>
    <row r="4427" x14ac:dyDescent="0.35"/>
    <row r="4428" x14ac:dyDescent="0.35"/>
    <row r="4429" x14ac:dyDescent="0.35"/>
    <row r="4430" x14ac:dyDescent="0.35"/>
    <row r="4431" x14ac:dyDescent="0.35"/>
    <row r="4432" x14ac:dyDescent="0.35"/>
    <row r="4433" x14ac:dyDescent="0.35"/>
    <row r="4434" x14ac:dyDescent="0.35"/>
    <row r="4435" x14ac:dyDescent="0.35"/>
    <row r="4436" x14ac:dyDescent="0.35"/>
    <row r="4437" x14ac:dyDescent="0.35"/>
    <row r="4438" x14ac:dyDescent="0.35"/>
    <row r="4439" x14ac:dyDescent="0.35"/>
    <row r="4440" x14ac:dyDescent="0.35"/>
    <row r="4441" x14ac:dyDescent="0.35"/>
    <row r="4442" x14ac:dyDescent="0.35"/>
    <row r="4443" x14ac:dyDescent="0.35"/>
    <row r="4444" x14ac:dyDescent="0.35"/>
    <row r="4445" x14ac:dyDescent="0.35"/>
    <row r="4446" x14ac:dyDescent="0.35"/>
    <row r="4447" x14ac:dyDescent="0.35"/>
    <row r="4448" x14ac:dyDescent="0.35"/>
    <row r="4449" x14ac:dyDescent="0.35"/>
    <row r="4450" x14ac:dyDescent="0.35"/>
    <row r="4451" x14ac:dyDescent="0.35"/>
    <row r="4452" x14ac:dyDescent="0.35"/>
    <row r="4453" x14ac:dyDescent="0.35"/>
    <row r="4454" x14ac:dyDescent="0.35"/>
    <row r="4455" x14ac:dyDescent="0.35"/>
    <row r="4456" x14ac:dyDescent="0.35"/>
    <row r="4457" x14ac:dyDescent="0.35"/>
    <row r="4458" x14ac:dyDescent="0.35"/>
    <row r="4459" x14ac:dyDescent="0.35"/>
    <row r="4460" x14ac:dyDescent="0.35"/>
    <row r="4461" x14ac:dyDescent="0.35"/>
    <row r="4462" x14ac:dyDescent="0.35"/>
    <row r="4463" x14ac:dyDescent="0.35"/>
    <row r="4464" x14ac:dyDescent="0.35"/>
    <row r="4465" x14ac:dyDescent="0.35"/>
    <row r="4466" x14ac:dyDescent="0.35"/>
    <row r="4467" x14ac:dyDescent="0.35"/>
    <row r="4468" x14ac:dyDescent="0.35"/>
    <row r="4469" x14ac:dyDescent="0.35"/>
    <row r="4470" x14ac:dyDescent="0.35"/>
    <row r="4471" x14ac:dyDescent="0.35"/>
    <row r="4472" x14ac:dyDescent="0.35"/>
    <row r="4473" x14ac:dyDescent="0.35"/>
    <row r="4474" x14ac:dyDescent="0.35"/>
    <row r="4475" x14ac:dyDescent="0.35"/>
    <row r="4476" x14ac:dyDescent="0.35"/>
    <row r="4477" x14ac:dyDescent="0.35"/>
    <row r="4478" x14ac:dyDescent="0.35"/>
    <row r="4479" x14ac:dyDescent="0.35"/>
    <row r="4480" x14ac:dyDescent="0.35"/>
    <row r="4481" x14ac:dyDescent="0.35"/>
    <row r="4482" x14ac:dyDescent="0.35"/>
    <row r="4483" x14ac:dyDescent="0.35"/>
    <row r="4484" x14ac:dyDescent="0.35"/>
    <row r="4485" x14ac:dyDescent="0.35"/>
    <row r="4486" x14ac:dyDescent="0.35"/>
    <row r="4487" x14ac:dyDescent="0.35"/>
    <row r="4488" x14ac:dyDescent="0.35"/>
    <row r="4489" x14ac:dyDescent="0.35"/>
    <row r="4490" x14ac:dyDescent="0.35"/>
    <row r="4491" x14ac:dyDescent="0.35"/>
    <row r="4492" x14ac:dyDescent="0.35"/>
    <row r="4493" x14ac:dyDescent="0.35"/>
    <row r="4494" x14ac:dyDescent="0.35"/>
    <row r="4495" x14ac:dyDescent="0.35"/>
    <row r="4496" x14ac:dyDescent="0.35"/>
    <row r="4497" x14ac:dyDescent="0.35"/>
    <row r="4498" x14ac:dyDescent="0.35"/>
    <row r="4499" x14ac:dyDescent="0.35"/>
    <row r="4500" x14ac:dyDescent="0.35"/>
    <row r="4501" x14ac:dyDescent="0.35"/>
    <row r="4502" x14ac:dyDescent="0.35"/>
    <row r="4503" x14ac:dyDescent="0.35"/>
    <row r="4504" x14ac:dyDescent="0.35"/>
    <row r="4505" x14ac:dyDescent="0.35"/>
    <row r="4506" x14ac:dyDescent="0.35"/>
    <row r="4507" x14ac:dyDescent="0.35"/>
    <row r="4508" x14ac:dyDescent="0.35"/>
    <row r="4509" x14ac:dyDescent="0.35"/>
    <row r="4510" x14ac:dyDescent="0.35"/>
    <row r="4511" x14ac:dyDescent="0.35"/>
    <row r="4512" x14ac:dyDescent="0.35"/>
    <row r="4513" x14ac:dyDescent="0.35"/>
    <row r="4514" x14ac:dyDescent="0.35"/>
    <row r="4515" x14ac:dyDescent="0.35"/>
    <row r="4516" x14ac:dyDescent="0.35"/>
    <row r="4517" x14ac:dyDescent="0.35"/>
    <row r="4518" x14ac:dyDescent="0.35"/>
    <row r="4519" x14ac:dyDescent="0.35"/>
    <row r="4520" x14ac:dyDescent="0.35"/>
    <row r="4521" x14ac:dyDescent="0.35"/>
    <row r="4522" x14ac:dyDescent="0.35"/>
    <row r="4523" x14ac:dyDescent="0.35"/>
    <row r="4524" x14ac:dyDescent="0.35"/>
    <row r="4525" x14ac:dyDescent="0.35"/>
    <row r="4526" x14ac:dyDescent="0.35"/>
    <row r="4527" x14ac:dyDescent="0.35"/>
    <row r="4528" x14ac:dyDescent="0.35"/>
    <row r="4529" x14ac:dyDescent="0.35"/>
    <row r="4530" x14ac:dyDescent="0.35"/>
    <row r="4531" x14ac:dyDescent="0.35"/>
    <row r="4532" x14ac:dyDescent="0.35"/>
    <row r="4533" x14ac:dyDescent="0.35"/>
    <row r="4534" x14ac:dyDescent="0.35"/>
    <row r="4535" x14ac:dyDescent="0.35"/>
    <row r="4536" x14ac:dyDescent="0.35"/>
    <row r="4537" x14ac:dyDescent="0.35"/>
    <row r="4538" x14ac:dyDescent="0.35"/>
    <row r="4539" x14ac:dyDescent="0.35"/>
    <row r="4540" x14ac:dyDescent="0.35"/>
    <row r="4541" x14ac:dyDescent="0.35"/>
    <row r="4542" x14ac:dyDescent="0.35"/>
    <row r="4543" x14ac:dyDescent="0.35"/>
    <row r="4544" x14ac:dyDescent="0.35"/>
    <row r="4545" x14ac:dyDescent="0.35"/>
    <row r="4546" x14ac:dyDescent="0.35"/>
    <row r="4547" x14ac:dyDescent="0.35"/>
    <row r="4548" x14ac:dyDescent="0.35"/>
    <row r="4549" x14ac:dyDescent="0.35"/>
    <row r="4550" x14ac:dyDescent="0.35"/>
    <row r="4551" x14ac:dyDescent="0.35"/>
    <row r="4552" x14ac:dyDescent="0.35"/>
    <row r="4553" x14ac:dyDescent="0.35"/>
    <row r="4554" x14ac:dyDescent="0.35"/>
    <row r="4555" x14ac:dyDescent="0.35"/>
    <row r="4556" x14ac:dyDescent="0.35"/>
    <row r="4557" x14ac:dyDescent="0.35"/>
    <row r="4558" x14ac:dyDescent="0.35"/>
    <row r="4559" x14ac:dyDescent="0.35"/>
    <row r="4560" x14ac:dyDescent="0.35"/>
    <row r="4561" x14ac:dyDescent="0.35"/>
    <row r="4562" x14ac:dyDescent="0.35"/>
    <row r="4563" x14ac:dyDescent="0.35"/>
    <row r="4564" x14ac:dyDescent="0.35"/>
    <row r="4565" x14ac:dyDescent="0.35"/>
    <row r="4566" x14ac:dyDescent="0.35"/>
    <row r="4567" x14ac:dyDescent="0.35"/>
    <row r="4568" x14ac:dyDescent="0.35"/>
    <row r="4569" x14ac:dyDescent="0.35"/>
    <row r="4570" x14ac:dyDescent="0.35"/>
    <row r="4571" x14ac:dyDescent="0.35"/>
    <row r="4572" x14ac:dyDescent="0.35"/>
    <row r="4573" x14ac:dyDescent="0.35"/>
    <row r="4574" x14ac:dyDescent="0.35"/>
    <row r="4575" x14ac:dyDescent="0.35"/>
    <row r="4576" x14ac:dyDescent="0.35"/>
    <row r="4577" x14ac:dyDescent="0.35"/>
    <row r="4578" x14ac:dyDescent="0.35"/>
    <row r="4579" x14ac:dyDescent="0.35"/>
    <row r="4580" x14ac:dyDescent="0.35"/>
    <row r="4581" x14ac:dyDescent="0.35"/>
    <row r="4582" x14ac:dyDescent="0.35"/>
    <row r="4583" x14ac:dyDescent="0.35"/>
    <row r="4584" x14ac:dyDescent="0.35"/>
    <row r="4585" x14ac:dyDescent="0.35"/>
    <row r="4586" x14ac:dyDescent="0.35"/>
    <row r="4587" x14ac:dyDescent="0.35"/>
    <row r="4588" x14ac:dyDescent="0.35"/>
    <row r="4589" x14ac:dyDescent="0.35"/>
    <row r="4590" x14ac:dyDescent="0.35"/>
    <row r="4591" x14ac:dyDescent="0.35"/>
    <row r="4592" x14ac:dyDescent="0.35"/>
    <row r="4593" x14ac:dyDescent="0.35"/>
    <row r="4594" x14ac:dyDescent="0.35"/>
    <row r="4595" x14ac:dyDescent="0.35"/>
    <row r="4596" x14ac:dyDescent="0.35"/>
    <row r="4597" x14ac:dyDescent="0.35"/>
    <row r="4598" x14ac:dyDescent="0.35"/>
    <row r="4599" x14ac:dyDescent="0.35"/>
    <row r="4600" x14ac:dyDescent="0.35"/>
    <row r="4601" x14ac:dyDescent="0.35"/>
    <row r="4602" x14ac:dyDescent="0.35"/>
    <row r="4603" x14ac:dyDescent="0.35"/>
    <row r="4604" x14ac:dyDescent="0.35"/>
    <row r="4605" x14ac:dyDescent="0.35"/>
    <row r="4606" x14ac:dyDescent="0.35"/>
    <row r="4607" x14ac:dyDescent="0.35"/>
    <row r="4608" x14ac:dyDescent="0.35"/>
    <row r="4609" x14ac:dyDescent="0.35"/>
    <row r="4610" x14ac:dyDescent="0.35"/>
    <row r="4611" x14ac:dyDescent="0.35"/>
    <row r="4612" x14ac:dyDescent="0.35"/>
    <row r="4613" x14ac:dyDescent="0.35"/>
    <row r="4614" x14ac:dyDescent="0.35"/>
    <row r="4615" x14ac:dyDescent="0.35"/>
    <row r="4616" x14ac:dyDescent="0.35"/>
    <row r="4617" x14ac:dyDescent="0.35"/>
    <row r="4618" x14ac:dyDescent="0.35"/>
    <row r="4619" x14ac:dyDescent="0.35"/>
    <row r="4620" x14ac:dyDescent="0.35"/>
    <row r="4621" x14ac:dyDescent="0.35"/>
    <row r="4622" x14ac:dyDescent="0.35"/>
    <row r="4623" x14ac:dyDescent="0.35"/>
    <row r="4624" x14ac:dyDescent="0.35"/>
    <row r="4625" x14ac:dyDescent="0.35"/>
    <row r="4626" x14ac:dyDescent="0.35"/>
    <row r="4627" x14ac:dyDescent="0.35"/>
    <row r="4628" x14ac:dyDescent="0.35"/>
    <row r="4629" x14ac:dyDescent="0.35"/>
    <row r="4630" x14ac:dyDescent="0.35"/>
    <row r="4631" x14ac:dyDescent="0.35"/>
    <row r="4632" x14ac:dyDescent="0.35"/>
    <row r="4633" x14ac:dyDescent="0.35"/>
    <row r="4634" x14ac:dyDescent="0.35"/>
    <row r="4635" x14ac:dyDescent="0.35"/>
    <row r="4636" x14ac:dyDescent="0.35"/>
    <row r="4637" x14ac:dyDescent="0.35"/>
    <row r="4638" x14ac:dyDescent="0.35"/>
    <row r="4639" x14ac:dyDescent="0.35"/>
    <row r="4640" x14ac:dyDescent="0.35"/>
    <row r="4641" x14ac:dyDescent="0.35"/>
    <row r="4642" x14ac:dyDescent="0.35"/>
    <row r="4643" x14ac:dyDescent="0.35"/>
    <row r="4644" x14ac:dyDescent="0.35"/>
    <row r="4645" x14ac:dyDescent="0.35"/>
    <row r="4646" x14ac:dyDescent="0.35"/>
    <row r="4647" x14ac:dyDescent="0.35"/>
    <row r="4648" x14ac:dyDescent="0.35"/>
    <row r="4649" x14ac:dyDescent="0.35"/>
    <row r="4650" x14ac:dyDescent="0.35"/>
    <row r="4651" x14ac:dyDescent="0.35"/>
    <row r="4652" x14ac:dyDescent="0.35"/>
    <row r="4653" x14ac:dyDescent="0.35"/>
    <row r="4654" x14ac:dyDescent="0.35"/>
    <row r="4655" x14ac:dyDescent="0.35"/>
    <row r="4656" x14ac:dyDescent="0.35"/>
    <row r="4657" x14ac:dyDescent="0.35"/>
    <row r="4658" x14ac:dyDescent="0.35"/>
    <row r="4659" x14ac:dyDescent="0.35"/>
    <row r="4660" x14ac:dyDescent="0.35"/>
    <row r="4661" x14ac:dyDescent="0.35"/>
    <row r="4662" x14ac:dyDescent="0.35"/>
    <row r="4663" x14ac:dyDescent="0.35"/>
    <row r="4664" x14ac:dyDescent="0.35"/>
    <row r="4665" x14ac:dyDescent="0.35"/>
    <row r="4666" x14ac:dyDescent="0.35"/>
    <row r="4667" x14ac:dyDescent="0.35"/>
    <row r="4668" x14ac:dyDescent="0.35"/>
    <row r="4669" x14ac:dyDescent="0.35"/>
    <row r="4670" x14ac:dyDescent="0.35"/>
    <row r="4671" x14ac:dyDescent="0.35"/>
    <row r="4672" x14ac:dyDescent="0.35"/>
    <row r="4673" x14ac:dyDescent="0.35"/>
    <row r="4674" x14ac:dyDescent="0.35"/>
    <row r="4675" x14ac:dyDescent="0.35"/>
    <row r="4676" x14ac:dyDescent="0.35"/>
    <row r="4677" x14ac:dyDescent="0.35"/>
    <row r="4678" x14ac:dyDescent="0.35"/>
    <row r="4679" x14ac:dyDescent="0.35"/>
    <row r="4680" x14ac:dyDescent="0.35"/>
    <row r="4681" x14ac:dyDescent="0.35"/>
    <row r="4682" x14ac:dyDescent="0.35"/>
    <row r="4683" x14ac:dyDescent="0.35"/>
    <row r="4684" x14ac:dyDescent="0.35"/>
    <row r="4685" x14ac:dyDescent="0.35"/>
    <row r="4686" x14ac:dyDescent="0.35"/>
    <row r="4687" x14ac:dyDescent="0.35"/>
    <row r="4688" x14ac:dyDescent="0.35"/>
    <row r="4689" x14ac:dyDescent="0.35"/>
    <row r="4690" x14ac:dyDescent="0.35"/>
    <row r="4691" x14ac:dyDescent="0.35"/>
    <row r="4692" x14ac:dyDescent="0.35"/>
    <row r="4693" x14ac:dyDescent="0.35"/>
    <row r="4694" x14ac:dyDescent="0.35"/>
    <row r="4695" x14ac:dyDescent="0.35"/>
    <row r="4696" x14ac:dyDescent="0.35"/>
    <row r="4697" x14ac:dyDescent="0.35"/>
    <row r="4698" x14ac:dyDescent="0.35"/>
    <row r="4699" x14ac:dyDescent="0.35"/>
    <row r="4700" x14ac:dyDescent="0.35"/>
    <row r="4701" x14ac:dyDescent="0.35"/>
    <row r="4702" x14ac:dyDescent="0.35"/>
    <row r="4703" x14ac:dyDescent="0.35"/>
    <row r="4704" x14ac:dyDescent="0.35"/>
    <row r="4705" x14ac:dyDescent="0.35"/>
    <row r="4706" x14ac:dyDescent="0.35"/>
    <row r="4707" x14ac:dyDescent="0.35"/>
    <row r="4708" x14ac:dyDescent="0.35"/>
    <row r="4709" x14ac:dyDescent="0.35"/>
    <row r="4710" x14ac:dyDescent="0.35"/>
    <row r="4711" x14ac:dyDescent="0.35"/>
    <row r="4712" x14ac:dyDescent="0.35"/>
    <row r="4713" x14ac:dyDescent="0.35"/>
    <row r="4714" x14ac:dyDescent="0.35"/>
    <row r="4715" x14ac:dyDescent="0.35"/>
    <row r="4716" x14ac:dyDescent="0.35"/>
    <row r="4717" x14ac:dyDescent="0.35"/>
    <row r="4718" x14ac:dyDescent="0.35"/>
    <row r="4719" x14ac:dyDescent="0.35"/>
    <row r="4720" x14ac:dyDescent="0.35"/>
    <row r="4721" x14ac:dyDescent="0.35"/>
    <row r="4722" x14ac:dyDescent="0.35"/>
    <row r="4723" x14ac:dyDescent="0.35"/>
    <row r="4724" x14ac:dyDescent="0.35"/>
    <row r="4725" x14ac:dyDescent="0.35"/>
    <row r="4726" x14ac:dyDescent="0.35"/>
    <row r="4727" x14ac:dyDescent="0.35"/>
    <row r="4728" x14ac:dyDescent="0.35"/>
    <row r="4729" x14ac:dyDescent="0.35"/>
    <row r="4730" x14ac:dyDescent="0.35"/>
    <row r="4731" x14ac:dyDescent="0.35"/>
    <row r="4732" x14ac:dyDescent="0.35"/>
    <row r="4733" x14ac:dyDescent="0.35"/>
    <row r="4734" x14ac:dyDescent="0.35"/>
    <row r="4735" x14ac:dyDescent="0.35"/>
    <row r="4736" x14ac:dyDescent="0.35"/>
    <row r="4737" x14ac:dyDescent="0.35"/>
    <row r="4738" x14ac:dyDescent="0.35"/>
    <row r="4739" x14ac:dyDescent="0.35"/>
    <row r="4740" x14ac:dyDescent="0.35"/>
    <row r="4741" x14ac:dyDescent="0.35"/>
    <row r="4742" x14ac:dyDescent="0.35"/>
    <row r="4743" x14ac:dyDescent="0.35"/>
    <row r="4744" x14ac:dyDescent="0.35"/>
    <row r="4745" x14ac:dyDescent="0.35"/>
    <row r="4746" x14ac:dyDescent="0.35"/>
    <row r="4747" x14ac:dyDescent="0.35"/>
    <row r="4748" x14ac:dyDescent="0.35"/>
    <row r="4749" x14ac:dyDescent="0.35"/>
    <row r="4750" x14ac:dyDescent="0.35"/>
    <row r="4751" x14ac:dyDescent="0.35"/>
    <row r="4752" x14ac:dyDescent="0.35"/>
    <row r="4753" x14ac:dyDescent="0.35"/>
    <row r="4754" x14ac:dyDescent="0.35"/>
    <row r="4755" x14ac:dyDescent="0.35"/>
    <row r="4756" x14ac:dyDescent="0.35"/>
    <row r="4757" x14ac:dyDescent="0.35"/>
    <row r="4758" x14ac:dyDescent="0.35"/>
    <row r="4759" x14ac:dyDescent="0.35"/>
    <row r="4760" x14ac:dyDescent="0.35"/>
    <row r="4761" x14ac:dyDescent="0.35"/>
    <row r="4762" x14ac:dyDescent="0.35"/>
    <row r="4763" x14ac:dyDescent="0.35"/>
    <row r="4764" x14ac:dyDescent="0.35"/>
    <row r="4765" x14ac:dyDescent="0.35"/>
    <row r="4766" x14ac:dyDescent="0.35"/>
    <row r="4767" x14ac:dyDescent="0.35"/>
    <row r="4768" x14ac:dyDescent="0.35"/>
    <row r="4769" x14ac:dyDescent="0.35"/>
    <row r="4770" x14ac:dyDescent="0.35"/>
    <row r="4771" x14ac:dyDescent="0.35"/>
    <row r="4772" x14ac:dyDescent="0.35"/>
    <row r="4773" x14ac:dyDescent="0.35"/>
    <row r="4774" x14ac:dyDescent="0.35"/>
    <row r="4775" x14ac:dyDescent="0.35"/>
    <row r="4776" x14ac:dyDescent="0.35"/>
    <row r="4777" x14ac:dyDescent="0.35"/>
    <row r="4778" x14ac:dyDescent="0.35"/>
    <row r="4779" x14ac:dyDescent="0.35"/>
    <row r="4780" x14ac:dyDescent="0.35"/>
    <row r="4781" x14ac:dyDescent="0.35"/>
    <row r="4782" x14ac:dyDescent="0.35"/>
    <row r="4783" x14ac:dyDescent="0.35"/>
    <row r="4784" x14ac:dyDescent="0.35"/>
    <row r="4785" x14ac:dyDescent="0.35"/>
    <row r="4786" x14ac:dyDescent="0.35"/>
    <row r="4787" x14ac:dyDescent="0.35"/>
    <row r="4788" x14ac:dyDescent="0.35"/>
    <row r="4789" x14ac:dyDescent="0.35"/>
    <row r="4790" x14ac:dyDescent="0.35"/>
    <row r="4791" x14ac:dyDescent="0.35"/>
    <row r="4792" x14ac:dyDescent="0.35"/>
    <row r="4793" x14ac:dyDescent="0.35"/>
    <row r="4794" x14ac:dyDescent="0.35"/>
    <row r="4795" x14ac:dyDescent="0.35"/>
    <row r="4796" x14ac:dyDescent="0.35"/>
    <row r="4797" x14ac:dyDescent="0.35"/>
    <row r="4798" x14ac:dyDescent="0.35"/>
    <row r="4799" x14ac:dyDescent="0.35"/>
    <row r="4800" x14ac:dyDescent="0.35"/>
    <row r="4801" x14ac:dyDescent="0.35"/>
    <row r="4802" x14ac:dyDescent="0.35"/>
    <row r="4803" x14ac:dyDescent="0.35"/>
    <row r="4804" x14ac:dyDescent="0.35"/>
    <row r="4805" x14ac:dyDescent="0.35"/>
    <row r="4806" x14ac:dyDescent="0.35"/>
    <row r="4807" x14ac:dyDescent="0.35"/>
    <row r="4808" x14ac:dyDescent="0.35"/>
    <row r="4809" x14ac:dyDescent="0.35"/>
    <row r="4810" x14ac:dyDescent="0.35"/>
    <row r="4811" x14ac:dyDescent="0.35"/>
    <row r="4812" x14ac:dyDescent="0.35"/>
    <row r="4813" x14ac:dyDescent="0.35"/>
    <row r="4814" x14ac:dyDescent="0.35"/>
    <row r="4815" x14ac:dyDescent="0.35"/>
    <row r="4816" x14ac:dyDescent="0.35"/>
    <row r="4817" x14ac:dyDescent="0.35"/>
    <row r="4818" x14ac:dyDescent="0.35"/>
    <row r="4819" x14ac:dyDescent="0.35"/>
    <row r="4820" x14ac:dyDescent="0.35"/>
    <row r="4821" x14ac:dyDescent="0.35"/>
    <row r="4822" x14ac:dyDescent="0.35"/>
    <row r="4823" x14ac:dyDescent="0.35"/>
    <row r="4824" x14ac:dyDescent="0.35"/>
    <row r="4825" x14ac:dyDescent="0.35"/>
    <row r="4826" x14ac:dyDescent="0.35"/>
    <row r="4827" x14ac:dyDescent="0.35"/>
    <row r="4828" x14ac:dyDescent="0.35"/>
    <row r="4829" x14ac:dyDescent="0.35"/>
    <row r="4830" x14ac:dyDescent="0.35"/>
    <row r="4831" x14ac:dyDescent="0.35"/>
    <row r="4832" x14ac:dyDescent="0.35"/>
    <row r="4833" x14ac:dyDescent="0.35"/>
    <row r="4834" x14ac:dyDescent="0.35"/>
    <row r="4835" x14ac:dyDescent="0.35"/>
    <row r="4836" x14ac:dyDescent="0.35"/>
    <row r="4837" x14ac:dyDescent="0.35"/>
    <row r="4838" x14ac:dyDescent="0.35"/>
    <row r="4839" x14ac:dyDescent="0.35"/>
    <row r="4840" x14ac:dyDescent="0.35"/>
    <row r="4841" x14ac:dyDescent="0.35"/>
    <row r="4842" x14ac:dyDescent="0.35"/>
    <row r="4843" x14ac:dyDescent="0.35"/>
    <row r="4844" x14ac:dyDescent="0.35"/>
    <row r="4845" x14ac:dyDescent="0.35"/>
    <row r="4846" x14ac:dyDescent="0.35"/>
    <row r="4847" x14ac:dyDescent="0.35"/>
    <row r="4848" x14ac:dyDescent="0.35"/>
    <row r="4849" x14ac:dyDescent="0.35"/>
    <row r="4850" x14ac:dyDescent="0.35"/>
    <row r="4851" x14ac:dyDescent="0.35"/>
    <row r="4852" x14ac:dyDescent="0.35"/>
    <row r="4853" x14ac:dyDescent="0.35"/>
    <row r="4854" x14ac:dyDescent="0.35"/>
    <row r="4855" x14ac:dyDescent="0.35"/>
    <row r="4856" x14ac:dyDescent="0.35"/>
    <row r="4857" x14ac:dyDescent="0.35"/>
    <row r="4858" x14ac:dyDescent="0.35"/>
    <row r="4859" x14ac:dyDescent="0.35"/>
    <row r="4860" x14ac:dyDescent="0.35"/>
    <row r="4861" x14ac:dyDescent="0.35"/>
    <row r="4862" x14ac:dyDescent="0.35"/>
    <row r="4863" x14ac:dyDescent="0.35"/>
    <row r="4864" x14ac:dyDescent="0.35"/>
    <row r="4865" x14ac:dyDescent="0.35"/>
    <row r="4866" x14ac:dyDescent="0.35"/>
    <row r="4867" x14ac:dyDescent="0.35"/>
    <row r="4868" x14ac:dyDescent="0.35"/>
    <row r="4869" x14ac:dyDescent="0.35"/>
    <row r="4870" x14ac:dyDescent="0.35"/>
    <row r="4871" x14ac:dyDescent="0.35"/>
    <row r="4872" x14ac:dyDescent="0.35"/>
    <row r="4873" x14ac:dyDescent="0.35"/>
    <row r="4874" x14ac:dyDescent="0.35"/>
    <row r="4875" x14ac:dyDescent="0.35"/>
    <row r="4876" x14ac:dyDescent="0.35"/>
    <row r="4877" x14ac:dyDescent="0.35"/>
    <row r="4878" x14ac:dyDescent="0.35"/>
    <row r="4879" x14ac:dyDescent="0.35"/>
    <row r="4880" x14ac:dyDescent="0.35"/>
    <row r="4881" x14ac:dyDescent="0.35"/>
    <row r="4882" x14ac:dyDescent="0.35"/>
    <row r="4883" x14ac:dyDescent="0.35"/>
    <row r="4884" x14ac:dyDescent="0.35"/>
    <row r="4885" x14ac:dyDescent="0.35"/>
    <row r="4886" x14ac:dyDescent="0.35"/>
    <row r="4887" x14ac:dyDescent="0.35"/>
    <row r="4888" x14ac:dyDescent="0.35"/>
    <row r="4889" x14ac:dyDescent="0.35"/>
    <row r="4890" x14ac:dyDescent="0.35"/>
    <row r="4891" x14ac:dyDescent="0.35"/>
    <row r="4892" x14ac:dyDescent="0.35"/>
    <row r="4893" x14ac:dyDescent="0.35"/>
    <row r="4894" x14ac:dyDescent="0.35"/>
    <row r="4895" x14ac:dyDescent="0.35"/>
    <row r="4896" x14ac:dyDescent="0.35"/>
    <row r="4897" x14ac:dyDescent="0.35"/>
    <row r="4898" x14ac:dyDescent="0.35"/>
    <row r="4899" x14ac:dyDescent="0.35"/>
    <row r="4900" x14ac:dyDescent="0.35"/>
    <row r="4901" x14ac:dyDescent="0.35"/>
    <row r="4902" x14ac:dyDescent="0.35"/>
    <row r="4903" x14ac:dyDescent="0.35"/>
    <row r="4904" x14ac:dyDescent="0.35"/>
    <row r="4905" x14ac:dyDescent="0.35"/>
    <row r="4906" x14ac:dyDescent="0.35"/>
    <row r="4907" x14ac:dyDescent="0.35"/>
    <row r="4908" x14ac:dyDescent="0.35"/>
    <row r="4909" x14ac:dyDescent="0.35"/>
    <row r="4910" x14ac:dyDescent="0.35"/>
    <row r="4911" x14ac:dyDescent="0.35"/>
    <row r="4912" x14ac:dyDescent="0.35"/>
    <row r="4913" x14ac:dyDescent="0.35"/>
    <row r="4914" x14ac:dyDescent="0.35"/>
    <row r="4915" x14ac:dyDescent="0.35"/>
    <row r="4916" x14ac:dyDescent="0.35"/>
    <row r="4917" x14ac:dyDescent="0.35"/>
    <row r="4918" x14ac:dyDescent="0.35"/>
    <row r="4919" x14ac:dyDescent="0.35"/>
    <row r="4920" x14ac:dyDescent="0.35"/>
    <row r="4921" x14ac:dyDescent="0.35"/>
    <row r="4922" x14ac:dyDescent="0.35"/>
    <row r="4923" x14ac:dyDescent="0.35"/>
    <row r="4924" x14ac:dyDescent="0.35"/>
    <row r="4925" x14ac:dyDescent="0.35"/>
    <row r="4926" x14ac:dyDescent="0.35"/>
    <row r="4927" x14ac:dyDescent="0.35"/>
    <row r="4928" x14ac:dyDescent="0.35"/>
    <row r="4929" x14ac:dyDescent="0.35"/>
    <row r="4930" x14ac:dyDescent="0.35"/>
    <row r="4931" x14ac:dyDescent="0.35"/>
    <row r="4932" x14ac:dyDescent="0.35"/>
    <row r="4933" x14ac:dyDescent="0.35"/>
    <row r="4934" x14ac:dyDescent="0.35"/>
    <row r="4935" x14ac:dyDescent="0.35"/>
    <row r="4936" x14ac:dyDescent="0.35"/>
    <row r="4937" x14ac:dyDescent="0.35"/>
    <row r="4938" x14ac:dyDescent="0.35"/>
    <row r="4939" x14ac:dyDescent="0.35"/>
    <row r="4940" x14ac:dyDescent="0.35"/>
    <row r="4941" x14ac:dyDescent="0.35"/>
    <row r="4942" x14ac:dyDescent="0.35"/>
    <row r="4943" x14ac:dyDescent="0.35"/>
    <row r="4944" x14ac:dyDescent="0.35"/>
    <row r="4945" x14ac:dyDescent="0.35"/>
    <row r="4946" x14ac:dyDescent="0.35"/>
    <row r="4947" x14ac:dyDescent="0.35"/>
    <row r="4948" x14ac:dyDescent="0.35"/>
    <row r="4949" x14ac:dyDescent="0.35"/>
    <row r="4950" x14ac:dyDescent="0.35"/>
    <row r="4951" x14ac:dyDescent="0.35"/>
    <row r="4952" x14ac:dyDescent="0.35"/>
    <row r="4953" x14ac:dyDescent="0.35"/>
    <row r="4954" x14ac:dyDescent="0.35"/>
    <row r="4955" x14ac:dyDescent="0.35"/>
    <row r="4956" x14ac:dyDescent="0.35"/>
    <row r="4957" x14ac:dyDescent="0.35"/>
    <row r="4958" x14ac:dyDescent="0.35"/>
    <row r="4959" x14ac:dyDescent="0.35"/>
    <row r="4960" x14ac:dyDescent="0.35"/>
    <row r="4961" x14ac:dyDescent="0.35"/>
    <row r="4962" x14ac:dyDescent="0.35"/>
    <row r="4963" x14ac:dyDescent="0.35"/>
    <row r="4964" x14ac:dyDescent="0.35"/>
    <row r="4965" x14ac:dyDescent="0.35"/>
    <row r="4966" x14ac:dyDescent="0.35"/>
    <row r="4967" x14ac:dyDescent="0.35"/>
    <row r="4968" x14ac:dyDescent="0.35"/>
    <row r="4969" x14ac:dyDescent="0.35"/>
    <row r="4970" x14ac:dyDescent="0.35"/>
    <row r="4971" x14ac:dyDescent="0.35"/>
    <row r="4972" x14ac:dyDescent="0.35"/>
    <row r="4973" x14ac:dyDescent="0.35"/>
    <row r="4974" x14ac:dyDescent="0.35"/>
    <row r="4975" x14ac:dyDescent="0.35"/>
    <row r="4976" x14ac:dyDescent="0.35"/>
    <row r="4977" x14ac:dyDescent="0.35"/>
    <row r="4978" x14ac:dyDescent="0.35"/>
    <row r="4979" x14ac:dyDescent="0.35"/>
    <row r="4980" x14ac:dyDescent="0.35"/>
    <row r="4981" x14ac:dyDescent="0.35"/>
    <row r="4982" x14ac:dyDescent="0.35"/>
    <row r="4983" x14ac:dyDescent="0.35"/>
    <row r="4984" x14ac:dyDescent="0.35"/>
    <row r="4985" x14ac:dyDescent="0.35"/>
    <row r="4986" x14ac:dyDescent="0.35"/>
    <row r="4987" x14ac:dyDescent="0.35"/>
    <row r="4988" x14ac:dyDescent="0.35"/>
    <row r="4989" x14ac:dyDescent="0.35"/>
    <row r="4990" x14ac:dyDescent="0.35"/>
    <row r="4991" x14ac:dyDescent="0.35"/>
    <row r="4992" x14ac:dyDescent="0.35"/>
    <row r="4993" x14ac:dyDescent="0.35"/>
    <row r="4994" x14ac:dyDescent="0.35"/>
    <row r="4995" x14ac:dyDescent="0.35"/>
    <row r="4996" x14ac:dyDescent="0.35"/>
    <row r="4997" x14ac:dyDescent="0.35"/>
    <row r="4998" x14ac:dyDescent="0.35"/>
    <row r="4999" x14ac:dyDescent="0.35"/>
    <row r="5000" x14ac:dyDescent="0.35"/>
    <row r="5001" x14ac:dyDescent="0.35"/>
    <row r="5002" x14ac:dyDescent="0.35"/>
    <row r="5003" x14ac:dyDescent="0.35"/>
    <row r="5004" x14ac:dyDescent="0.35"/>
    <row r="5005" x14ac:dyDescent="0.35"/>
    <row r="5006" x14ac:dyDescent="0.35"/>
    <row r="5007" x14ac:dyDescent="0.35"/>
    <row r="5008" x14ac:dyDescent="0.35"/>
    <row r="5009" x14ac:dyDescent="0.35"/>
    <row r="5010" x14ac:dyDescent="0.35"/>
    <row r="5011" x14ac:dyDescent="0.35"/>
    <row r="5012" x14ac:dyDescent="0.35"/>
    <row r="5013" x14ac:dyDescent="0.35"/>
    <row r="5014" x14ac:dyDescent="0.35"/>
    <row r="5015" x14ac:dyDescent="0.35"/>
    <row r="5016" x14ac:dyDescent="0.35"/>
    <row r="5017" x14ac:dyDescent="0.35"/>
    <row r="5018" x14ac:dyDescent="0.35"/>
    <row r="5019" x14ac:dyDescent="0.35"/>
    <row r="5020" x14ac:dyDescent="0.35"/>
    <row r="5021" x14ac:dyDescent="0.35"/>
    <row r="5022" x14ac:dyDescent="0.35"/>
    <row r="5023" x14ac:dyDescent="0.35"/>
    <row r="5024" x14ac:dyDescent="0.35"/>
    <row r="5025" x14ac:dyDescent="0.35"/>
    <row r="5026" x14ac:dyDescent="0.35"/>
    <row r="5027" x14ac:dyDescent="0.35"/>
    <row r="5028" x14ac:dyDescent="0.35"/>
    <row r="5029" x14ac:dyDescent="0.35"/>
    <row r="5030" x14ac:dyDescent="0.35"/>
    <row r="5031" x14ac:dyDescent="0.35"/>
    <row r="5032" x14ac:dyDescent="0.35"/>
    <row r="5033" x14ac:dyDescent="0.35"/>
    <row r="5034" x14ac:dyDescent="0.35"/>
    <row r="5035" x14ac:dyDescent="0.35"/>
    <row r="5036" x14ac:dyDescent="0.35"/>
    <row r="5037" x14ac:dyDescent="0.35"/>
    <row r="5038" x14ac:dyDescent="0.35"/>
    <row r="5039" x14ac:dyDescent="0.35"/>
    <row r="5040" x14ac:dyDescent="0.35"/>
    <row r="5041" x14ac:dyDescent="0.35"/>
    <row r="5042" x14ac:dyDescent="0.35"/>
    <row r="5043" x14ac:dyDescent="0.35"/>
    <row r="5044" x14ac:dyDescent="0.35"/>
    <row r="5045" x14ac:dyDescent="0.35"/>
    <row r="5046" x14ac:dyDescent="0.35"/>
    <row r="5047" x14ac:dyDescent="0.35"/>
    <row r="5048" x14ac:dyDescent="0.35"/>
    <row r="5049" x14ac:dyDescent="0.35"/>
    <row r="5050" x14ac:dyDescent="0.35"/>
    <row r="5051" x14ac:dyDescent="0.35"/>
    <row r="5052" x14ac:dyDescent="0.35"/>
    <row r="5053" x14ac:dyDescent="0.35"/>
    <row r="5054" x14ac:dyDescent="0.35"/>
    <row r="5055" x14ac:dyDescent="0.35"/>
    <row r="5056" x14ac:dyDescent="0.35"/>
    <row r="5057" x14ac:dyDescent="0.35"/>
    <row r="5058" x14ac:dyDescent="0.35"/>
    <row r="5059" x14ac:dyDescent="0.35"/>
    <row r="5060" x14ac:dyDescent="0.35"/>
    <row r="5061" x14ac:dyDescent="0.35"/>
    <row r="5062" x14ac:dyDescent="0.35"/>
    <row r="5063" x14ac:dyDescent="0.35"/>
    <row r="5064" x14ac:dyDescent="0.35"/>
    <row r="5065" x14ac:dyDescent="0.35"/>
    <row r="5066" x14ac:dyDescent="0.35"/>
    <row r="5067" x14ac:dyDescent="0.35"/>
    <row r="5068" x14ac:dyDescent="0.35"/>
    <row r="5069" x14ac:dyDescent="0.35"/>
    <row r="5070" x14ac:dyDescent="0.35"/>
    <row r="5071" x14ac:dyDescent="0.35"/>
    <row r="5072" x14ac:dyDescent="0.35"/>
    <row r="5073" x14ac:dyDescent="0.35"/>
    <row r="5074" x14ac:dyDescent="0.35"/>
    <row r="5075" x14ac:dyDescent="0.35"/>
    <row r="5076" x14ac:dyDescent="0.35"/>
    <row r="5077" x14ac:dyDescent="0.35"/>
    <row r="5078" x14ac:dyDescent="0.35"/>
    <row r="5079" x14ac:dyDescent="0.35"/>
    <row r="5080" x14ac:dyDescent="0.35"/>
    <row r="5081" x14ac:dyDescent="0.35"/>
    <row r="5082" x14ac:dyDescent="0.35"/>
    <row r="5083" x14ac:dyDescent="0.35"/>
    <row r="5084" x14ac:dyDescent="0.35"/>
    <row r="5085" x14ac:dyDescent="0.35"/>
    <row r="5086" x14ac:dyDescent="0.35"/>
    <row r="5087" x14ac:dyDescent="0.35"/>
    <row r="5088" x14ac:dyDescent="0.35"/>
    <row r="5089" x14ac:dyDescent="0.35"/>
    <row r="5090" x14ac:dyDescent="0.35"/>
    <row r="5091" x14ac:dyDescent="0.35"/>
    <row r="5092" x14ac:dyDescent="0.35"/>
    <row r="5093" x14ac:dyDescent="0.35"/>
    <row r="5094" x14ac:dyDescent="0.35"/>
    <row r="5095" x14ac:dyDescent="0.35"/>
    <row r="5096" x14ac:dyDescent="0.35"/>
    <row r="5097" x14ac:dyDescent="0.35"/>
    <row r="5098" x14ac:dyDescent="0.35"/>
    <row r="5099" x14ac:dyDescent="0.35"/>
    <row r="5100" x14ac:dyDescent="0.35"/>
    <row r="5101" x14ac:dyDescent="0.35"/>
    <row r="5102" x14ac:dyDescent="0.35"/>
    <row r="5103" x14ac:dyDescent="0.35"/>
    <row r="5104" x14ac:dyDescent="0.35"/>
    <row r="5105" x14ac:dyDescent="0.35"/>
    <row r="5106" x14ac:dyDescent="0.35"/>
    <row r="5107" x14ac:dyDescent="0.35"/>
    <row r="5108" x14ac:dyDescent="0.35"/>
    <row r="5109" x14ac:dyDescent="0.35"/>
    <row r="5110" x14ac:dyDescent="0.35"/>
    <row r="5111" x14ac:dyDescent="0.35"/>
    <row r="5112" x14ac:dyDescent="0.35"/>
    <row r="5113" x14ac:dyDescent="0.35"/>
    <row r="5114" x14ac:dyDescent="0.35"/>
    <row r="5115" x14ac:dyDescent="0.35"/>
    <row r="5116" x14ac:dyDescent="0.35"/>
    <row r="5117" x14ac:dyDescent="0.35"/>
    <row r="5118" x14ac:dyDescent="0.35"/>
    <row r="5119" x14ac:dyDescent="0.35"/>
    <row r="5120" x14ac:dyDescent="0.35"/>
    <row r="5121" x14ac:dyDescent="0.35"/>
    <row r="5122" x14ac:dyDescent="0.35"/>
    <row r="5123" x14ac:dyDescent="0.35"/>
    <row r="5124" x14ac:dyDescent="0.35"/>
    <row r="5125" x14ac:dyDescent="0.35"/>
    <row r="5126" x14ac:dyDescent="0.35"/>
    <row r="5127" x14ac:dyDescent="0.35"/>
    <row r="5128" x14ac:dyDescent="0.35"/>
    <row r="5129" x14ac:dyDescent="0.35"/>
    <row r="5130" x14ac:dyDescent="0.35"/>
    <row r="5131" x14ac:dyDescent="0.35"/>
    <row r="5132" x14ac:dyDescent="0.35"/>
    <row r="5133" x14ac:dyDescent="0.35"/>
    <row r="5134" x14ac:dyDescent="0.35"/>
    <row r="5135" x14ac:dyDescent="0.35"/>
    <row r="5136" x14ac:dyDescent="0.35"/>
    <row r="5137" x14ac:dyDescent="0.35"/>
    <row r="5138" x14ac:dyDescent="0.35"/>
    <row r="5139" x14ac:dyDescent="0.35"/>
    <row r="5140" x14ac:dyDescent="0.35"/>
    <row r="5141" x14ac:dyDescent="0.35"/>
    <row r="5142" x14ac:dyDescent="0.35"/>
    <row r="5143" x14ac:dyDescent="0.35"/>
    <row r="5144" x14ac:dyDescent="0.35"/>
    <row r="5145" x14ac:dyDescent="0.35"/>
    <row r="5146" x14ac:dyDescent="0.35"/>
    <row r="5147" x14ac:dyDescent="0.35"/>
    <row r="5148" x14ac:dyDescent="0.35"/>
    <row r="5149" x14ac:dyDescent="0.35"/>
    <row r="5150" x14ac:dyDescent="0.35"/>
    <row r="5151" x14ac:dyDescent="0.35"/>
    <row r="5152" x14ac:dyDescent="0.35"/>
    <row r="5153" x14ac:dyDescent="0.35"/>
    <row r="5154" x14ac:dyDescent="0.35"/>
    <row r="5155" x14ac:dyDescent="0.35"/>
    <row r="5156" x14ac:dyDescent="0.35"/>
    <row r="5157" x14ac:dyDescent="0.35"/>
    <row r="5158" x14ac:dyDescent="0.35"/>
    <row r="5159" x14ac:dyDescent="0.35"/>
    <row r="5160" x14ac:dyDescent="0.35"/>
    <row r="5161" x14ac:dyDescent="0.35"/>
    <row r="5162" x14ac:dyDescent="0.35"/>
    <row r="5163" x14ac:dyDescent="0.35"/>
    <row r="5164" x14ac:dyDescent="0.35"/>
    <row r="5165" x14ac:dyDescent="0.35"/>
    <row r="5166" x14ac:dyDescent="0.35"/>
    <row r="5167" x14ac:dyDescent="0.35"/>
    <row r="5168" x14ac:dyDescent="0.35"/>
    <row r="5169" x14ac:dyDescent="0.35"/>
    <row r="5170" x14ac:dyDescent="0.35"/>
    <row r="5171" x14ac:dyDescent="0.35"/>
    <row r="5172" x14ac:dyDescent="0.35"/>
    <row r="5173" x14ac:dyDescent="0.35"/>
    <row r="5174" x14ac:dyDescent="0.35"/>
    <row r="5175" x14ac:dyDescent="0.35"/>
    <row r="5176" x14ac:dyDescent="0.35"/>
    <row r="5177" x14ac:dyDescent="0.35"/>
    <row r="5178" x14ac:dyDescent="0.35"/>
    <row r="5179" x14ac:dyDescent="0.35"/>
    <row r="5180" x14ac:dyDescent="0.35"/>
    <row r="5181" x14ac:dyDescent="0.35"/>
    <row r="5182" x14ac:dyDescent="0.35"/>
    <row r="5183" x14ac:dyDescent="0.35"/>
    <row r="5184" x14ac:dyDescent="0.35"/>
    <row r="5185" x14ac:dyDescent="0.35"/>
    <row r="5186" x14ac:dyDescent="0.35"/>
    <row r="5187" x14ac:dyDescent="0.35"/>
    <row r="5188" x14ac:dyDescent="0.35"/>
    <row r="5189" x14ac:dyDescent="0.35"/>
    <row r="5190" x14ac:dyDescent="0.35"/>
    <row r="5191" x14ac:dyDescent="0.35"/>
    <row r="5192" x14ac:dyDescent="0.35"/>
    <row r="5193" x14ac:dyDescent="0.35"/>
    <row r="5194" x14ac:dyDescent="0.35"/>
    <row r="5195" x14ac:dyDescent="0.35"/>
    <row r="5196" x14ac:dyDescent="0.35"/>
    <row r="5197" x14ac:dyDescent="0.35"/>
    <row r="5198" x14ac:dyDescent="0.35"/>
    <row r="5199" x14ac:dyDescent="0.35"/>
    <row r="5200" x14ac:dyDescent="0.35"/>
    <row r="5201" x14ac:dyDescent="0.35"/>
    <row r="5202" x14ac:dyDescent="0.35"/>
    <row r="5203" x14ac:dyDescent="0.35"/>
    <row r="5204" x14ac:dyDescent="0.35"/>
    <row r="5205" x14ac:dyDescent="0.35"/>
    <row r="5206" x14ac:dyDescent="0.35"/>
    <row r="5207" x14ac:dyDescent="0.35"/>
    <row r="5208" x14ac:dyDescent="0.35"/>
    <row r="5209" x14ac:dyDescent="0.35"/>
    <row r="5210" x14ac:dyDescent="0.35"/>
    <row r="5211" x14ac:dyDescent="0.35"/>
    <row r="5212" x14ac:dyDescent="0.35"/>
    <row r="5213" x14ac:dyDescent="0.35"/>
    <row r="5214" x14ac:dyDescent="0.35"/>
    <row r="5215" x14ac:dyDescent="0.35"/>
    <row r="5216" x14ac:dyDescent="0.35"/>
    <row r="5217" x14ac:dyDescent="0.35"/>
    <row r="5218" x14ac:dyDescent="0.35"/>
    <row r="5219" x14ac:dyDescent="0.35"/>
    <row r="5220" x14ac:dyDescent="0.35"/>
    <row r="5221" x14ac:dyDescent="0.35"/>
    <row r="5222" x14ac:dyDescent="0.35"/>
    <row r="5223" x14ac:dyDescent="0.35"/>
    <row r="5224" x14ac:dyDescent="0.35"/>
    <row r="5225" x14ac:dyDescent="0.35"/>
    <row r="5226" x14ac:dyDescent="0.35"/>
    <row r="5227" x14ac:dyDescent="0.35"/>
    <row r="5228" x14ac:dyDescent="0.35"/>
    <row r="5229" x14ac:dyDescent="0.35"/>
    <row r="5230" x14ac:dyDescent="0.35"/>
    <row r="5231" x14ac:dyDescent="0.35"/>
    <row r="5232" x14ac:dyDescent="0.35"/>
    <row r="5233" x14ac:dyDescent="0.35"/>
    <row r="5234" x14ac:dyDescent="0.35"/>
    <row r="5235" x14ac:dyDescent="0.35"/>
    <row r="5236" x14ac:dyDescent="0.35"/>
    <row r="5237" x14ac:dyDescent="0.35"/>
    <row r="5238" x14ac:dyDescent="0.35"/>
    <row r="5239" x14ac:dyDescent="0.35"/>
    <row r="5240" x14ac:dyDescent="0.35"/>
    <row r="5241" x14ac:dyDescent="0.35"/>
    <row r="5242" x14ac:dyDescent="0.35"/>
    <row r="5243" x14ac:dyDescent="0.35"/>
    <row r="5244" x14ac:dyDescent="0.35"/>
    <row r="5245" x14ac:dyDescent="0.35"/>
    <row r="5246" x14ac:dyDescent="0.35"/>
    <row r="5247" x14ac:dyDescent="0.35"/>
    <row r="5248" x14ac:dyDescent="0.35"/>
    <row r="5249" x14ac:dyDescent="0.35"/>
    <row r="5250" x14ac:dyDescent="0.35"/>
    <row r="5251" x14ac:dyDescent="0.35"/>
    <row r="5252" x14ac:dyDescent="0.35"/>
    <row r="5253" x14ac:dyDescent="0.35"/>
    <row r="5254" x14ac:dyDescent="0.35"/>
    <row r="5255" x14ac:dyDescent="0.35"/>
    <row r="5256" x14ac:dyDescent="0.35"/>
    <row r="5257" x14ac:dyDescent="0.35"/>
    <row r="5258" x14ac:dyDescent="0.35"/>
    <row r="5259" x14ac:dyDescent="0.35"/>
    <row r="5260" x14ac:dyDescent="0.35"/>
    <row r="5261" x14ac:dyDescent="0.35"/>
    <row r="5262" x14ac:dyDescent="0.35"/>
    <row r="5263" x14ac:dyDescent="0.35"/>
    <row r="5264" x14ac:dyDescent="0.35"/>
    <row r="5265" x14ac:dyDescent="0.35"/>
    <row r="5266" x14ac:dyDescent="0.35"/>
    <row r="5267" x14ac:dyDescent="0.35"/>
    <row r="5268" x14ac:dyDescent="0.35"/>
    <row r="5269" x14ac:dyDescent="0.35"/>
    <row r="5270" x14ac:dyDescent="0.35"/>
    <row r="5271" x14ac:dyDescent="0.35"/>
    <row r="5272" x14ac:dyDescent="0.35"/>
    <row r="5273" x14ac:dyDescent="0.35"/>
    <row r="5274" x14ac:dyDescent="0.35"/>
    <row r="5275" x14ac:dyDescent="0.35"/>
    <row r="5276" x14ac:dyDescent="0.35"/>
    <row r="5277" x14ac:dyDescent="0.35"/>
    <row r="5278" x14ac:dyDescent="0.35"/>
    <row r="5279" x14ac:dyDescent="0.35"/>
    <row r="5280" x14ac:dyDescent="0.35"/>
    <row r="5281" x14ac:dyDescent="0.35"/>
    <row r="5282" x14ac:dyDescent="0.35"/>
    <row r="5283" x14ac:dyDescent="0.35"/>
    <row r="5284" x14ac:dyDescent="0.35"/>
    <row r="5285" x14ac:dyDescent="0.35"/>
    <row r="5286" x14ac:dyDescent="0.35"/>
    <row r="5287" x14ac:dyDescent="0.35"/>
    <row r="5288" x14ac:dyDescent="0.35"/>
    <row r="5289" x14ac:dyDescent="0.35"/>
    <row r="5290" x14ac:dyDescent="0.35"/>
    <row r="5291" x14ac:dyDescent="0.35"/>
    <row r="5292" x14ac:dyDescent="0.35"/>
    <row r="5293" x14ac:dyDescent="0.35"/>
    <row r="5294" x14ac:dyDescent="0.35"/>
    <row r="5295" x14ac:dyDescent="0.35"/>
    <row r="5296" x14ac:dyDescent="0.35"/>
    <row r="5297" x14ac:dyDescent="0.35"/>
    <row r="5298" x14ac:dyDescent="0.35"/>
    <row r="5299" x14ac:dyDescent="0.35"/>
    <row r="5300" x14ac:dyDescent="0.35"/>
    <row r="5301" x14ac:dyDescent="0.35"/>
    <row r="5302" x14ac:dyDescent="0.35"/>
    <row r="5303" x14ac:dyDescent="0.35"/>
    <row r="5304" x14ac:dyDescent="0.35"/>
    <row r="5305" x14ac:dyDescent="0.35"/>
    <row r="5306" x14ac:dyDescent="0.35"/>
    <row r="5307" x14ac:dyDescent="0.35"/>
    <row r="5308" x14ac:dyDescent="0.35"/>
    <row r="5309" x14ac:dyDescent="0.35"/>
    <row r="5310" x14ac:dyDescent="0.35"/>
    <row r="5311" x14ac:dyDescent="0.35"/>
    <row r="5312" x14ac:dyDescent="0.35"/>
    <row r="5313" x14ac:dyDescent="0.35"/>
    <row r="5314" x14ac:dyDescent="0.35"/>
    <row r="5315" x14ac:dyDescent="0.35"/>
    <row r="5316" x14ac:dyDescent="0.35"/>
    <row r="5317" x14ac:dyDescent="0.35"/>
    <row r="5318" x14ac:dyDescent="0.35"/>
    <row r="5319" x14ac:dyDescent="0.35"/>
    <row r="5320" x14ac:dyDescent="0.35"/>
    <row r="5321" x14ac:dyDescent="0.35"/>
    <row r="5322" x14ac:dyDescent="0.35"/>
    <row r="5323" x14ac:dyDescent="0.35"/>
    <row r="5324" x14ac:dyDescent="0.35"/>
    <row r="5325" x14ac:dyDescent="0.35"/>
    <row r="5326" x14ac:dyDescent="0.35"/>
    <row r="5327" x14ac:dyDescent="0.35"/>
    <row r="5328" x14ac:dyDescent="0.35"/>
    <row r="5329" x14ac:dyDescent="0.35"/>
    <row r="5330" x14ac:dyDescent="0.35"/>
    <row r="5331" x14ac:dyDescent="0.35"/>
    <row r="5332" x14ac:dyDescent="0.35"/>
    <row r="5333" x14ac:dyDescent="0.35"/>
    <row r="5334" x14ac:dyDescent="0.35"/>
    <row r="5335" x14ac:dyDescent="0.35"/>
    <row r="5336" x14ac:dyDescent="0.35"/>
    <row r="5337" x14ac:dyDescent="0.35"/>
    <row r="5338" x14ac:dyDescent="0.35"/>
    <row r="5339" x14ac:dyDescent="0.35"/>
    <row r="5340" x14ac:dyDescent="0.35"/>
    <row r="5341" x14ac:dyDescent="0.35"/>
    <row r="5342" x14ac:dyDescent="0.35"/>
    <row r="5343" x14ac:dyDescent="0.35"/>
    <row r="5344" x14ac:dyDescent="0.35"/>
    <row r="5345" x14ac:dyDescent="0.35"/>
    <row r="5346" x14ac:dyDescent="0.35"/>
    <row r="5347" x14ac:dyDescent="0.35"/>
    <row r="5348" x14ac:dyDescent="0.35"/>
    <row r="5349" x14ac:dyDescent="0.35"/>
    <row r="5350" x14ac:dyDescent="0.35"/>
    <row r="5351" x14ac:dyDescent="0.35"/>
    <row r="5352" x14ac:dyDescent="0.35"/>
    <row r="5353" x14ac:dyDescent="0.35"/>
    <row r="5354" x14ac:dyDescent="0.35"/>
    <row r="5355" x14ac:dyDescent="0.35"/>
    <row r="5356" x14ac:dyDescent="0.35"/>
    <row r="5357" x14ac:dyDescent="0.35"/>
    <row r="5358" x14ac:dyDescent="0.35"/>
    <row r="5359" x14ac:dyDescent="0.35"/>
    <row r="5360" x14ac:dyDescent="0.35"/>
    <row r="5361" x14ac:dyDescent="0.35"/>
    <row r="5362" x14ac:dyDescent="0.35"/>
    <row r="5363" x14ac:dyDescent="0.35"/>
    <row r="5364" x14ac:dyDescent="0.35"/>
    <row r="5365" x14ac:dyDescent="0.35"/>
    <row r="5366" x14ac:dyDescent="0.35"/>
    <row r="5367" x14ac:dyDescent="0.35"/>
    <row r="5368" x14ac:dyDescent="0.35"/>
    <row r="5369" x14ac:dyDescent="0.35"/>
    <row r="5370" x14ac:dyDescent="0.35"/>
    <row r="5371" x14ac:dyDescent="0.35"/>
    <row r="5372" x14ac:dyDescent="0.35"/>
    <row r="5373" x14ac:dyDescent="0.35"/>
    <row r="5374" x14ac:dyDescent="0.35"/>
    <row r="5375" x14ac:dyDescent="0.35"/>
    <row r="5376" x14ac:dyDescent="0.35"/>
    <row r="5377" x14ac:dyDescent="0.35"/>
    <row r="5378" x14ac:dyDescent="0.35"/>
    <row r="5379" x14ac:dyDescent="0.35"/>
    <row r="5380" x14ac:dyDescent="0.35"/>
    <row r="5381" x14ac:dyDescent="0.35"/>
    <row r="5382" x14ac:dyDescent="0.35"/>
    <row r="5383" x14ac:dyDescent="0.35"/>
    <row r="5384" x14ac:dyDescent="0.35"/>
    <row r="5385" x14ac:dyDescent="0.35"/>
    <row r="5386" x14ac:dyDescent="0.35"/>
    <row r="5387" x14ac:dyDescent="0.35"/>
    <row r="5388" x14ac:dyDescent="0.35"/>
    <row r="5389" x14ac:dyDescent="0.35"/>
    <row r="5390" x14ac:dyDescent="0.35"/>
    <row r="5391" x14ac:dyDescent="0.35"/>
    <row r="5392" x14ac:dyDescent="0.35"/>
    <row r="5393" x14ac:dyDescent="0.35"/>
    <row r="5394" x14ac:dyDescent="0.35"/>
    <row r="5395" x14ac:dyDescent="0.35"/>
    <row r="5396" x14ac:dyDescent="0.35"/>
    <row r="5397" x14ac:dyDescent="0.35"/>
    <row r="5398" x14ac:dyDescent="0.35"/>
    <row r="5399" x14ac:dyDescent="0.35"/>
    <row r="5400" x14ac:dyDescent="0.35"/>
    <row r="5401" x14ac:dyDescent="0.35"/>
    <row r="5402" x14ac:dyDescent="0.35"/>
    <row r="5403" x14ac:dyDescent="0.35"/>
    <row r="5404" x14ac:dyDescent="0.35"/>
    <row r="5405" x14ac:dyDescent="0.35"/>
    <row r="5406" x14ac:dyDescent="0.35"/>
    <row r="5407" x14ac:dyDescent="0.35"/>
    <row r="5408" x14ac:dyDescent="0.35"/>
    <row r="5409" x14ac:dyDescent="0.35"/>
    <row r="5410" x14ac:dyDescent="0.35"/>
    <row r="5411" x14ac:dyDescent="0.35"/>
    <row r="5412" x14ac:dyDescent="0.35"/>
    <row r="5413" x14ac:dyDescent="0.35"/>
    <row r="5414" x14ac:dyDescent="0.35"/>
    <row r="5415" x14ac:dyDescent="0.35"/>
    <row r="5416" x14ac:dyDescent="0.35"/>
    <row r="5417" x14ac:dyDescent="0.35"/>
    <row r="5418" x14ac:dyDescent="0.35"/>
    <row r="5419" x14ac:dyDescent="0.35"/>
    <row r="5420" x14ac:dyDescent="0.35"/>
    <row r="5421" x14ac:dyDescent="0.35"/>
    <row r="5422" x14ac:dyDescent="0.35"/>
    <row r="5423" x14ac:dyDescent="0.35"/>
    <row r="5424" x14ac:dyDescent="0.35"/>
    <row r="5425" x14ac:dyDescent="0.35"/>
    <row r="5426" x14ac:dyDescent="0.35"/>
    <row r="5427" x14ac:dyDescent="0.35"/>
    <row r="5428" x14ac:dyDescent="0.35"/>
    <row r="5429" x14ac:dyDescent="0.35"/>
    <row r="5430" x14ac:dyDescent="0.35"/>
    <row r="5431" x14ac:dyDescent="0.35"/>
    <row r="5432" x14ac:dyDescent="0.35"/>
    <row r="5433" x14ac:dyDescent="0.35"/>
    <row r="5434" x14ac:dyDescent="0.35"/>
    <row r="5435" x14ac:dyDescent="0.35"/>
    <row r="5436" x14ac:dyDescent="0.35"/>
    <row r="5437" x14ac:dyDescent="0.35"/>
    <row r="5438" x14ac:dyDescent="0.35"/>
    <row r="5439" x14ac:dyDescent="0.35"/>
    <row r="5440" x14ac:dyDescent="0.35"/>
    <row r="5441" x14ac:dyDescent="0.35"/>
    <row r="5442" x14ac:dyDescent="0.35"/>
    <row r="5443" x14ac:dyDescent="0.35"/>
    <row r="5444" x14ac:dyDescent="0.35"/>
    <row r="5445" x14ac:dyDescent="0.35"/>
    <row r="5446" x14ac:dyDescent="0.35"/>
    <row r="5447" x14ac:dyDescent="0.35"/>
    <row r="5448" x14ac:dyDescent="0.35"/>
    <row r="5449" x14ac:dyDescent="0.35"/>
    <row r="5450" x14ac:dyDescent="0.35"/>
    <row r="5451" x14ac:dyDescent="0.35"/>
    <row r="5452" x14ac:dyDescent="0.35"/>
    <row r="5453" x14ac:dyDescent="0.35"/>
    <row r="5454" x14ac:dyDescent="0.35"/>
    <row r="5455" x14ac:dyDescent="0.35"/>
    <row r="5456" x14ac:dyDescent="0.35"/>
    <row r="5457" x14ac:dyDescent="0.35"/>
    <row r="5458" x14ac:dyDescent="0.35"/>
    <row r="5459" x14ac:dyDescent="0.35"/>
    <row r="5460" x14ac:dyDescent="0.35"/>
    <row r="5461" x14ac:dyDescent="0.35"/>
    <row r="5462" x14ac:dyDescent="0.35"/>
    <row r="5463" x14ac:dyDescent="0.35"/>
    <row r="5464" x14ac:dyDescent="0.35"/>
    <row r="5465" x14ac:dyDescent="0.35"/>
    <row r="5466" x14ac:dyDescent="0.35"/>
    <row r="5467" x14ac:dyDescent="0.35"/>
    <row r="5468" x14ac:dyDescent="0.35"/>
    <row r="5469" x14ac:dyDescent="0.35"/>
    <row r="5470" x14ac:dyDescent="0.35"/>
    <row r="5471" x14ac:dyDescent="0.35"/>
    <row r="5472" x14ac:dyDescent="0.35"/>
    <row r="5473" x14ac:dyDescent="0.35"/>
    <row r="5474" x14ac:dyDescent="0.35"/>
    <row r="5475" x14ac:dyDescent="0.35"/>
    <row r="5476" x14ac:dyDescent="0.35"/>
    <row r="5477" x14ac:dyDescent="0.35"/>
    <row r="5478" x14ac:dyDescent="0.35"/>
    <row r="5479" x14ac:dyDescent="0.35"/>
    <row r="5480" x14ac:dyDescent="0.35"/>
    <row r="5481" x14ac:dyDescent="0.35"/>
    <row r="5482" x14ac:dyDescent="0.35"/>
    <row r="5483" x14ac:dyDescent="0.35"/>
    <row r="5484" x14ac:dyDescent="0.35"/>
    <row r="5485" x14ac:dyDescent="0.35"/>
    <row r="5486" x14ac:dyDescent="0.35"/>
    <row r="5487" x14ac:dyDescent="0.35"/>
    <row r="5488" x14ac:dyDescent="0.35"/>
    <row r="5489" x14ac:dyDescent="0.35"/>
    <row r="5490" x14ac:dyDescent="0.35"/>
    <row r="5491" x14ac:dyDescent="0.35"/>
    <row r="5492" x14ac:dyDescent="0.35"/>
    <row r="5493" x14ac:dyDescent="0.35"/>
    <row r="5494" x14ac:dyDescent="0.35"/>
    <row r="5495" x14ac:dyDescent="0.35"/>
    <row r="5496" x14ac:dyDescent="0.35"/>
    <row r="5497" x14ac:dyDescent="0.35"/>
    <row r="5498" x14ac:dyDescent="0.35"/>
    <row r="5499" x14ac:dyDescent="0.35"/>
    <row r="5500" x14ac:dyDescent="0.35"/>
    <row r="5501" x14ac:dyDescent="0.35"/>
    <row r="5502" x14ac:dyDescent="0.35"/>
    <row r="5503" x14ac:dyDescent="0.35"/>
    <row r="5504" x14ac:dyDescent="0.35"/>
    <row r="5505" x14ac:dyDescent="0.35"/>
    <row r="5506" x14ac:dyDescent="0.35"/>
    <row r="5507" x14ac:dyDescent="0.35"/>
    <row r="5508" x14ac:dyDescent="0.35"/>
    <row r="5509" x14ac:dyDescent="0.35"/>
    <row r="5510" x14ac:dyDescent="0.35"/>
    <row r="5511" x14ac:dyDescent="0.35"/>
    <row r="5512" x14ac:dyDescent="0.35"/>
    <row r="5513" x14ac:dyDescent="0.35"/>
    <row r="5514" x14ac:dyDescent="0.35"/>
    <row r="5515" x14ac:dyDescent="0.35"/>
    <row r="5516" x14ac:dyDescent="0.35"/>
    <row r="5517" x14ac:dyDescent="0.35"/>
    <row r="5518" x14ac:dyDescent="0.35"/>
    <row r="5519" x14ac:dyDescent="0.35"/>
    <row r="5520" x14ac:dyDescent="0.35"/>
    <row r="5521" x14ac:dyDescent="0.35"/>
    <row r="5522" x14ac:dyDescent="0.35"/>
    <row r="5523" x14ac:dyDescent="0.35"/>
    <row r="5524" x14ac:dyDescent="0.35"/>
    <row r="5525" x14ac:dyDescent="0.35"/>
    <row r="5526" x14ac:dyDescent="0.35"/>
    <row r="5527" x14ac:dyDescent="0.35"/>
    <row r="5528" x14ac:dyDescent="0.35"/>
    <row r="5529" x14ac:dyDescent="0.35"/>
    <row r="5530" x14ac:dyDescent="0.35"/>
    <row r="5531" x14ac:dyDescent="0.35"/>
    <row r="5532" x14ac:dyDescent="0.35"/>
    <row r="5533" x14ac:dyDescent="0.35"/>
    <row r="5534" x14ac:dyDescent="0.35"/>
    <row r="5535" x14ac:dyDescent="0.35"/>
    <row r="5536" x14ac:dyDescent="0.35"/>
    <row r="5537" x14ac:dyDescent="0.35"/>
    <row r="5538" x14ac:dyDescent="0.35"/>
    <row r="5539" x14ac:dyDescent="0.35"/>
    <row r="5540" x14ac:dyDescent="0.35"/>
    <row r="5541" x14ac:dyDescent="0.35"/>
    <row r="5542" x14ac:dyDescent="0.35"/>
    <row r="5543" x14ac:dyDescent="0.35"/>
    <row r="5544" x14ac:dyDescent="0.35"/>
    <row r="5545" x14ac:dyDescent="0.35"/>
    <row r="5546" x14ac:dyDescent="0.35"/>
    <row r="5547" x14ac:dyDescent="0.35"/>
    <row r="5548" x14ac:dyDescent="0.35"/>
    <row r="5549" x14ac:dyDescent="0.35"/>
    <row r="5550" x14ac:dyDescent="0.35"/>
    <row r="5551" x14ac:dyDescent="0.35"/>
    <row r="5552" x14ac:dyDescent="0.35"/>
    <row r="5553" x14ac:dyDescent="0.35"/>
    <row r="5554" x14ac:dyDescent="0.35"/>
    <row r="5555" x14ac:dyDescent="0.35"/>
    <row r="5556" x14ac:dyDescent="0.35"/>
    <row r="5557" x14ac:dyDescent="0.35"/>
    <row r="5558" x14ac:dyDescent="0.35"/>
    <row r="5559" x14ac:dyDescent="0.35"/>
    <row r="5560" x14ac:dyDescent="0.35"/>
    <row r="5561" x14ac:dyDescent="0.35"/>
    <row r="5562" x14ac:dyDescent="0.35"/>
    <row r="5563" x14ac:dyDescent="0.35"/>
    <row r="5564" x14ac:dyDescent="0.35"/>
    <row r="5565" x14ac:dyDescent="0.35"/>
    <row r="5566" x14ac:dyDescent="0.35"/>
    <row r="5567" x14ac:dyDescent="0.35"/>
    <row r="5568" x14ac:dyDescent="0.35"/>
    <row r="5569" x14ac:dyDescent="0.35"/>
    <row r="5570" x14ac:dyDescent="0.35"/>
    <row r="5571" x14ac:dyDescent="0.35"/>
    <row r="5572" x14ac:dyDescent="0.35"/>
    <row r="5573" x14ac:dyDescent="0.35"/>
    <row r="5574" x14ac:dyDescent="0.35"/>
    <row r="5575" x14ac:dyDescent="0.35"/>
    <row r="5576" x14ac:dyDescent="0.35"/>
    <row r="5577" x14ac:dyDescent="0.35"/>
    <row r="5578" x14ac:dyDescent="0.35"/>
    <row r="5579" x14ac:dyDescent="0.35"/>
    <row r="5580" x14ac:dyDescent="0.35"/>
    <row r="5581" x14ac:dyDescent="0.35"/>
    <row r="5582" x14ac:dyDescent="0.35"/>
    <row r="5583" x14ac:dyDescent="0.35"/>
    <row r="5584" x14ac:dyDescent="0.35"/>
    <row r="5585" x14ac:dyDescent="0.35"/>
    <row r="5586" x14ac:dyDescent="0.35"/>
    <row r="5587" x14ac:dyDescent="0.35"/>
    <row r="5588" x14ac:dyDescent="0.35"/>
    <row r="5589" x14ac:dyDescent="0.35"/>
    <row r="5590" x14ac:dyDescent="0.35"/>
    <row r="5591" x14ac:dyDescent="0.35"/>
    <row r="5592" x14ac:dyDescent="0.35"/>
    <row r="5593" x14ac:dyDescent="0.35"/>
    <row r="5594" x14ac:dyDescent="0.35"/>
    <row r="5595" x14ac:dyDescent="0.35"/>
    <row r="5596" x14ac:dyDescent="0.35"/>
    <row r="5597" x14ac:dyDescent="0.35"/>
    <row r="5598" x14ac:dyDescent="0.35"/>
    <row r="5599" x14ac:dyDescent="0.35"/>
    <row r="5600" x14ac:dyDescent="0.35"/>
    <row r="5601" x14ac:dyDescent="0.35"/>
    <row r="5602" x14ac:dyDescent="0.35"/>
    <row r="5603" x14ac:dyDescent="0.35"/>
    <row r="5604" x14ac:dyDescent="0.35"/>
    <row r="5605" x14ac:dyDescent="0.35"/>
    <row r="5606" x14ac:dyDescent="0.35"/>
    <row r="5607" x14ac:dyDescent="0.35"/>
    <row r="5608" x14ac:dyDescent="0.35"/>
    <row r="5609" x14ac:dyDescent="0.35"/>
    <row r="5610" x14ac:dyDescent="0.35"/>
    <row r="5611" x14ac:dyDescent="0.35"/>
    <row r="5612" x14ac:dyDescent="0.35"/>
    <row r="5613" x14ac:dyDescent="0.35"/>
    <row r="5614" x14ac:dyDescent="0.35"/>
    <row r="5615" x14ac:dyDescent="0.35"/>
    <row r="5616" x14ac:dyDescent="0.35"/>
    <row r="5617" x14ac:dyDescent="0.35"/>
    <row r="5618" x14ac:dyDescent="0.35"/>
    <row r="5619" x14ac:dyDescent="0.35"/>
    <row r="5620" x14ac:dyDescent="0.35"/>
    <row r="5621" x14ac:dyDescent="0.35"/>
    <row r="5622" x14ac:dyDescent="0.35"/>
    <row r="5623" x14ac:dyDescent="0.35"/>
    <row r="5624" x14ac:dyDescent="0.35"/>
    <row r="5625" x14ac:dyDescent="0.35"/>
    <row r="5626" x14ac:dyDescent="0.35"/>
    <row r="5627" x14ac:dyDescent="0.35"/>
    <row r="5628" x14ac:dyDescent="0.35"/>
    <row r="5629" x14ac:dyDescent="0.35"/>
    <row r="5630" x14ac:dyDescent="0.35"/>
    <row r="5631" x14ac:dyDescent="0.35"/>
    <row r="5632" x14ac:dyDescent="0.35"/>
    <row r="5633" x14ac:dyDescent="0.35"/>
    <row r="5634" x14ac:dyDescent="0.35"/>
    <row r="5635" x14ac:dyDescent="0.35"/>
    <row r="5636" x14ac:dyDescent="0.35"/>
    <row r="5637" x14ac:dyDescent="0.35"/>
    <row r="5638" x14ac:dyDescent="0.35"/>
    <row r="5639" x14ac:dyDescent="0.35"/>
    <row r="5640" x14ac:dyDescent="0.35"/>
    <row r="5641" x14ac:dyDescent="0.35"/>
    <row r="5642" x14ac:dyDescent="0.35"/>
    <row r="5643" x14ac:dyDescent="0.35"/>
    <row r="5644" x14ac:dyDescent="0.35"/>
    <row r="5645" x14ac:dyDescent="0.35"/>
    <row r="5646" x14ac:dyDescent="0.35"/>
    <row r="5647" x14ac:dyDescent="0.35"/>
    <row r="5648" x14ac:dyDescent="0.35"/>
    <row r="5649" x14ac:dyDescent="0.35"/>
    <row r="5650" x14ac:dyDescent="0.35"/>
    <row r="5651" x14ac:dyDescent="0.35"/>
    <row r="5652" x14ac:dyDescent="0.35"/>
    <row r="5653" x14ac:dyDescent="0.35"/>
    <row r="5654" x14ac:dyDescent="0.35"/>
    <row r="5655" x14ac:dyDescent="0.35"/>
    <row r="5656" x14ac:dyDescent="0.35"/>
    <row r="5657" x14ac:dyDescent="0.35"/>
    <row r="5658" x14ac:dyDescent="0.35"/>
    <row r="5659" x14ac:dyDescent="0.35"/>
    <row r="5660" x14ac:dyDescent="0.35"/>
    <row r="5661" x14ac:dyDescent="0.35"/>
    <row r="5662" x14ac:dyDescent="0.35"/>
    <row r="5663" x14ac:dyDescent="0.35"/>
    <row r="5664" x14ac:dyDescent="0.35"/>
    <row r="5665" x14ac:dyDescent="0.35"/>
    <row r="5666" x14ac:dyDescent="0.35"/>
    <row r="5667" x14ac:dyDescent="0.35"/>
    <row r="5668" x14ac:dyDescent="0.35"/>
    <row r="5669" x14ac:dyDescent="0.35"/>
    <row r="5670" x14ac:dyDescent="0.35"/>
    <row r="5671" x14ac:dyDescent="0.35"/>
    <row r="5672" x14ac:dyDescent="0.35"/>
    <row r="5673" x14ac:dyDescent="0.35"/>
    <row r="5674" x14ac:dyDescent="0.35"/>
    <row r="5675" x14ac:dyDescent="0.35"/>
    <row r="5676" x14ac:dyDescent="0.35"/>
    <row r="5677" x14ac:dyDescent="0.35"/>
    <row r="5678" x14ac:dyDescent="0.35"/>
    <row r="5679" x14ac:dyDescent="0.35"/>
    <row r="5680" x14ac:dyDescent="0.35"/>
    <row r="5681" x14ac:dyDescent="0.35"/>
    <row r="5682" x14ac:dyDescent="0.35"/>
    <row r="5683" x14ac:dyDescent="0.35"/>
    <row r="5684" x14ac:dyDescent="0.35"/>
    <row r="5685" x14ac:dyDescent="0.35"/>
    <row r="5686" x14ac:dyDescent="0.35"/>
    <row r="5687" x14ac:dyDescent="0.35"/>
    <row r="5688" x14ac:dyDescent="0.35"/>
    <row r="5689" x14ac:dyDescent="0.35"/>
    <row r="5690" x14ac:dyDescent="0.35"/>
    <row r="5691" x14ac:dyDescent="0.35"/>
    <row r="5692" x14ac:dyDescent="0.35"/>
    <row r="5693" x14ac:dyDescent="0.35"/>
    <row r="5694" x14ac:dyDescent="0.35"/>
    <row r="5695" x14ac:dyDescent="0.35"/>
    <row r="5696" x14ac:dyDescent="0.35"/>
    <row r="5697" x14ac:dyDescent="0.35"/>
    <row r="5698" x14ac:dyDescent="0.35"/>
    <row r="5699" x14ac:dyDescent="0.35"/>
    <row r="5700" x14ac:dyDescent="0.35"/>
    <row r="5701" x14ac:dyDescent="0.35"/>
    <row r="5702" x14ac:dyDescent="0.35"/>
    <row r="5703" x14ac:dyDescent="0.35"/>
    <row r="5704" x14ac:dyDescent="0.35"/>
    <row r="5705" x14ac:dyDescent="0.35"/>
    <row r="5706" x14ac:dyDescent="0.35"/>
    <row r="5707" x14ac:dyDescent="0.35"/>
    <row r="5708" x14ac:dyDescent="0.35"/>
    <row r="5709" x14ac:dyDescent="0.35"/>
    <row r="5710" x14ac:dyDescent="0.35"/>
    <row r="5711" x14ac:dyDescent="0.35"/>
    <row r="5712" x14ac:dyDescent="0.35"/>
    <row r="5713" x14ac:dyDescent="0.35"/>
    <row r="5714" x14ac:dyDescent="0.35"/>
    <row r="5715" x14ac:dyDescent="0.35"/>
    <row r="5716" x14ac:dyDescent="0.35"/>
    <row r="5717" x14ac:dyDescent="0.35"/>
    <row r="5718" x14ac:dyDescent="0.35"/>
    <row r="5719" x14ac:dyDescent="0.35"/>
    <row r="5720" x14ac:dyDescent="0.35"/>
    <row r="5721" x14ac:dyDescent="0.35"/>
    <row r="5722" x14ac:dyDescent="0.35"/>
    <row r="5723" x14ac:dyDescent="0.35"/>
    <row r="5724" x14ac:dyDescent="0.35"/>
    <row r="5725" x14ac:dyDescent="0.35"/>
    <row r="5726" x14ac:dyDescent="0.35"/>
    <row r="5727" x14ac:dyDescent="0.35"/>
    <row r="5728" x14ac:dyDescent="0.35"/>
    <row r="5729" x14ac:dyDescent="0.35"/>
    <row r="5730" x14ac:dyDescent="0.35"/>
    <row r="5731" x14ac:dyDescent="0.35"/>
    <row r="5732" x14ac:dyDescent="0.35"/>
    <row r="5733" x14ac:dyDescent="0.35"/>
    <row r="5734" x14ac:dyDescent="0.35"/>
    <row r="5735" x14ac:dyDescent="0.35"/>
    <row r="5736" x14ac:dyDescent="0.35"/>
    <row r="5737" x14ac:dyDescent="0.35"/>
    <row r="5738" x14ac:dyDescent="0.35"/>
    <row r="5739" x14ac:dyDescent="0.35"/>
    <row r="5740" x14ac:dyDescent="0.35"/>
    <row r="5741" x14ac:dyDescent="0.35"/>
    <row r="5742" x14ac:dyDescent="0.35"/>
    <row r="5743" x14ac:dyDescent="0.35"/>
    <row r="5744" x14ac:dyDescent="0.35"/>
    <row r="5745" x14ac:dyDescent="0.35"/>
    <row r="5746" x14ac:dyDescent="0.35"/>
    <row r="5747" x14ac:dyDescent="0.35"/>
    <row r="5748" x14ac:dyDescent="0.35"/>
    <row r="5749" x14ac:dyDescent="0.35"/>
    <row r="5750" x14ac:dyDescent="0.35"/>
    <row r="5751" x14ac:dyDescent="0.35"/>
    <row r="5752" x14ac:dyDescent="0.35"/>
    <row r="5753" x14ac:dyDescent="0.35"/>
    <row r="5754" x14ac:dyDescent="0.35"/>
    <row r="5755" x14ac:dyDescent="0.35"/>
    <row r="5756" x14ac:dyDescent="0.35"/>
    <row r="5757" x14ac:dyDescent="0.35"/>
    <row r="5758" x14ac:dyDescent="0.35"/>
    <row r="5759" x14ac:dyDescent="0.35"/>
    <row r="5760" x14ac:dyDescent="0.35"/>
    <row r="5761" x14ac:dyDescent="0.35"/>
    <row r="5762" x14ac:dyDescent="0.35"/>
    <row r="5763" x14ac:dyDescent="0.35"/>
    <row r="5764" x14ac:dyDescent="0.35"/>
    <row r="5765" x14ac:dyDescent="0.35"/>
    <row r="5766" x14ac:dyDescent="0.35"/>
    <row r="5767" x14ac:dyDescent="0.35"/>
    <row r="5768" x14ac:dyDescent="0.35"/>
    <row r="5769" x14ac:dyDescent="0.35"/>
    <row r="5770" x14ac:dyDescent="0.35"/>
    <row r="5771" x14ac:dyDescent="0.35"/>
    <row r="5772" x14ac:dyDescent="0.35"/>
    <row r="5773" x14ac:dyDescent="0.35"/>
    <row r="5774" x14ac:dyDescent="0.35"/>
    <row r="5775" x14ac:dyDescent="0.35"/>
    <row r="5776" x14ac:dyDescent="0.35"/>
    <row r="5777" x14ac:dyDescent="0.35"/>
    <row r="5778" x14ac:dyDescent="0.35"/>
    <row r="5779" x14ac:dyDescent="0.35"/>
    <row r="5780" x14ac:dyDescent="0.35"/>
    <row r="5781" x14ac:dyDescent="0.35"/>
    <row r="5782" x14ac:dyDescent="0.35"/>
    <row r="5783" x14ac:dyDescent="0.35"/>
    <row r="5784" x14ac:dyDescent="0.35"/>
    <row r="5785" x14ac:dyDescent="0.35"/>
    <row r="5786" x14ac:dyDescent="0.35"/>
    <row r="5787" x14ac:dyDescent="0.35"/>
    <row r="5788" x14ac:dyDescent="0.35"/>
    <row r="5789" x14ac:dyDescent="0.35"/>
    <row r="5790" x14ac:dyDescent="0.35"/>
    <row r="5791" x14ac:dyDescent="0.35"/>
    <row r="5792" x14ac:dyDescent="0.35"/>
    <row r="5793" x14ac:dyDescent="0.35"/>
    <row r="5794" x14ac:dyDescent="0.35"/>
    <row r="5795" x14ac:dyDescent="0.35"/>
    <row r="5796" x14ac:dyDescent="0.35"/>
    <row r="5797" x14ac:dyDescent="0.35"/>
    <row r="5798" x14ac:dyDescent="0.35"/>
    <row r="5799" x14ac:dyDescent="0.35"/>
    <row r="5800" x14ac:dyDescent="0.35"/>
    <row r="5801" x14ac:dyDescent="0.35"/>
    <row r="5802" x14ac:dyDescent="0.35"/>
    <row r="5803" x14ac:dyDescent="0.35"/>
    <row r="5804" x14ac:dyDescent="0.35"/>
    <row r="5805" x14ac:dyDescent="0.35"/>
    <row r="5806" x14ac:dyDescent="0.35"/>
    <row r="5807" x14ac:dyDescent="0.35"/>
    <row r="5808" x14ac:dyDescent="0.35"/>
    <row r="5809" x14ac:dyDescent="0.35"/>
    <row r="5810" x14ac:dyDescent="0.35"/>
    <row r="5811" x14ac:dyDescent="0.35"/>
    <row r="5812" x14ac:dyDescent="0.35"/>
    <row r="5813" x14ac:dyDescent="0.35"/>
    <row r="5814" x14ac:dyDescent="0.35"/>
    <row r="5815" x14ac:dyDescent="0.35"/>
    <row r="5816" x14ac:dyDescent="0.35"/>
    <row r="5817" x14ac:dyDescent="0.35"/>
    <row r="5818" x14ac:dyDescent="0.35"/>
    <row r="5819" x14ac:dyDescent="0.35"/>
    <row r="5820" x14ac:dyDescent="0.35"/>
    <row r="5821" x14ac:dyDescent="0.35"/>
    <row r="5822" x14ac:dyDescent="0.35"/>
    <row r="5823" x14ac:dyDescent="0.35"/>
    <row r="5824" x14ac:dyDescent="0.35"/>
    <row r="5825" x14ac:dyDescent="0.35"/>
    <row r="5826" x14ac:dyDescent="0.35"/>
    <row r="5827" x14ac:dyDescent="0.35"/>
    <row r="5828" x14ac:dyDescent="0.35"/>
    <row r="5829" x14ac:dyDescent="0.35"/>
    <row r="5830" x14ac:dyDescent="0.35"/>
    <row r="5831" x14ac:dyDescent="0.35"/>
    <row r="5832" x14ac:dyDescent="0.35"/>
    <row r="5833" x14ac:dyDescent="0.35"/>
    <row r="5834" x14ac:dyDescent="0.35"/>
    <row r="5835" x14ac:dyDescent="0.35"/>
    <row r="5836" x14ac:dyDescent="0.35"/>
    <row r="5837" x14ac:dyDescent="0.35"/>
    <row r="5838" x14ac:dyDescent="0.35"/>
    <row r="5839" x14ac:dyDescent="0.35"/>
    <row r="5840" x14ac:dyDescent="0.35"/>
    <row r="5841" x14ac:dyDescent="0.35"/>
    <row r="5842" x14ac:dyDescent="0.35"/>
    <row r="5843" x14ac:dyDescent="0.35"/>
    <row r="5844" x14ac:dyDescent="0.35"/>
    <row r="5845" x14ac:dyDescent="0.35"/>
    <row r="5846" x14ac:dyDescent="0.35"/>
    <row r="5847" x14ac:dyDescent="0.35"/>
    <row r="5848" x14ac:dyDescent="0.35"/>
    <row r="5849" x14ac:dyDescent="0.35"/>
    <row r="5850" x14ac:dyDescent="0.35"/>
    <row r="5851" x14ac:dyDescent="0.35"/>
    <row r="5852" x14ac:dyDescent="0.35"/>
    <row r="5853" x14ac:dyDescent="0.35"/>
    <row r="5854" x14ac:dyDescent="0.35"/>
    <row r="5855" x14ac:dyDescent="0.35"/>
    <row r="5856" x14ac:dyDescent="0.35"/>
    <row r="5857" x14ac:dyDescent="0.35"/>
    <row r="5858" x14ac:dyDescent="0.35"/>
    <row r="5859" x14ac:dyDescent="0.35"/>
    <row r="5860" x14ac:dyDescent="0.35"/>
    <row r="5861" x14ac:dyDescent="0.35"/>
    <row r="5862" x14ac:dyDescent="0.35"/>
    <row r="5863" x14ac:dyDescent="0.35"/>
    <row r="5864" x14ac:dyDescent="0.35"/>
    <row r="5865" x14ac:dyDescent="0.35"/>
    <row r="5866" x14ac:dyDescent="0.35"/>
    <row r="5867" x14ac:dyDescent="0.35"/>
    <row r="5868" x14ac:dyDescent="0.35"/>
    <row r="5869" x14ac:dyDescent="0.35"/>
    <row r="5870" x14ac:dyDescent="0.35"/>
    <row r="5871" x14ac:dyDescent="0.35"/>
    <row r="5872" x14ac:dyDescent="0.35"/>
    <row r="5873" x14ac:dyDescent="0.35"/>
    <row r="5874" x14ac:dyDescent="0.35"/>
    <row r="5875" x14ac:dyDescent="0.35"/>
    <row r="5876" x14ac:dyDescent="0.35"/>
    <row r="5877" x14ac:dyDescent="0.35"/>
    <row r="5878" x14ac:dyDescent="0.35"/>
    <row r="5879" x14ac:dyDescent="0.35"/>
    <row r="5880" x14ac:dyDescent="0.35"/>
    <row r="5881" x14ac:dyDescent="0.35"/>
    <row r="5882" x14ac:dyDescent="0.35"/>
    <row r="5883" x14ac:dyDescent="0.35"/>
    <row r="5884" x14ac:dyDescent="0.35"/>
    <row r="5885" x14ac:dyDescent="0.35"/>
    <row r="5886" x14ac:dyDescent="0.35"/>
    <row r="5887" x14ac:dyDescent="0.35"/>
    <row r="5888" x14ac:dyDescent="0.35"/>
    <row r="5889" x14ac:dyDescent="0.35"/>
    <row r="5890" x14ac:dyDescent="0.35"/>
    <row r="5891" x14ac:dyDescent="0.35"/>
    <row r="5892" x14ac:dyDescent="0.35"/>
    <row r="5893" x14ac:dyDescent="0.35"/>
    <row r="5894" x14ac:dyDescent="0.35"/>
    <row r="5895" x14ac:dyDescent="0.35"/>
    <row r="5896" x14ac:dyDescent="0.35"/>
    <row r="5897" x14ac:dyDescent="0.35"/>
    <row r="5898" x14ac:dyDescent="0.35"/>
    <row r="5899" x14ac:dyDescent="0.35"/>
    <row r="5900" x14ac:dyDescent="0.35"/>
    <row r="5901" x14ac:dyDescent="0.35"/>
    <row r="5902" x14ac:dyDescent="0.35"/>
    <row r="5903" x14ac:dyDescent="0.35"/>
    <row r="5904" x14ac:dyDescent="0.35"/>
    <row r="5905" x14ac:dyDescent="0.35"/>
    <row r="5906" x14ac:dyDescent="0.35"/>
    <row r="5907" x14ac:dyDescent="0.35"/>
    <row r="5908" x14ac:dyDescent="0.35"/>
    <row r="5909" x14ac:dyDescent="0.35"/>
    <row r="5910" x14ac:dyDescent="0.35"/>
    <row r="5911" x14ac:dyDescent="0.35"/>
    <row r="5912" x14ac:dyDescent="0.35"/>
    <row r="5913" x14ac:dyDescent="0.35"/>
    <row r="5914" x14ac:dyDescent="0.35"/>
    <row r="5915" x14ac:dyDescent="0.35"/>
    <row r="5916" x14ac:dyDescent="0.35"/>
    <row r="5917" x14ac:dyDescent="0.35"/>
    <row r="5918" x14ac:dyDescent="0.35"/>
    <row r="5919" x14ac:dyDescent="0.35"/>
    <row r="5920" x14ac:dyDescent="0.35"/>
    <row r="5921" x14ac:dyDescent="0.35"/>
    <row r="5922" x14ac:dyDescent="0.35"/>
    <row r="5923" x14ac:dyDescent="0.35"/>
    <row r="5924" x14ac:dyDescent="0.35"/>
    <row r="5925" x14ac:dyDescent="0.35"/>
    <row r="5926" x14ac:dyDescent="0.35"/>
    <row r="5927" x14ac:dyDescent="0.35"/>
    <row r="5928" x14ac:dyDescent="0.35"/>
    <row r="5929" x14ac:dyDescent="0.35"/>
    <row r="5930" x14ac:dyDescent="0.35"/>
    <row r="5931" x14ac:dyDescent="0.35"/>
    <row r="5932" x14ac:dyDescent="0.35"/>
    <row r="5933" x14ac:dyDescent="0.35"/>
    <row r="5934" x14ac:dyDescent="0.35"/>
    <row r="5935" x14ac:dyDescent="0.35"/>
    <row r="5936" x14ac:dyDescent="0.35"/>
    <row r="5937" x14ac:dyDescent="0.35"/>
    <row r="5938" x14ac:dyDescent="0.35"/>
    <row r="5939" x14ac:dyDescent="0.35"/>
    <row r="5940" x14ac:dyDescent="0.35"/>
    <row r="5941" x14ac:dyDescent="0.35"/>
    <row r="5942" x14ac:dyDescent="0.35"/>
    <row r="5943" x14ac:dyDescent="0.35"/>
    <row r="5944" x14ac:dyDescent="0.35"/>
    <row r="5945" x14ac:dyDescent="0.35"/>
    <row r="5946" x14ac:dyDescent="0.35"/>
    <row r="5947" x14ac:dyDescent="0.35"/>
    <row r="5948" x14ac:dyDescent="0.35"/>
    <row r="5949" x14ac:dyDescent="0.35"/>
    <row r="5950" x14ac:dyDescent="0.35"/>
    <row r="5951" x14ac:dyDescent="0.35"/>
    <row r="5952" x14ac:dyDescent="0.35"/>
    <row r="5953" x14ac:dyDescent="0.35"/>
    <row r="5954" x14ac:dyDescent="0.35"/>
    <row r="5955" x14ac:dyDescent="0.35"/>
    <row r="5956" x14ac:dyDescent="0.35"/>
    <row r="5957" x14ac:dyDescent="0.35"/>
    <row r="5958" x14ac:dyDescent="0.35"/>
    <row r="5959" x14ac:dyDescent="0.35"/>
    <row r="5960" x14ac:dyDescent="0.35"/>
    <row r="5961" x14ac:dyDescent="0.35"/>
    <row r="5962" x14ac:dyDescent="0.35"/>
    <row r="5963" x14ac:dyDescent="0.35"/>
    <row r="5964" x14ac:dyDescent="0.35"/>
    <row r="5965" x14ac:dyDescent="0.35"/>
    <row r="5966" x14ac:dyDescent="0.35"/>
    <row r="5967" x14ac:dyDescent="0.35"/>
    <row r="5968" x14ac:dyDescent="0.35"/>
    <row r="5969" x14ac:dyDescent="0.35"/>
    <row r="5970" x14ac:dyDescent="0.35"/>
    <row r="5971" x14ac:dyDescent="0.35"/>
    <row r="5972" x14ac:dyDescent="0.35"/>
    <row r="5973" x14ac:dyDescent="0.35"/>
    <row r="5974" x14ac:dyDescent="0.35"/>
    <row r="5975" x14ac:dyDescent="0.35"/>
    <row r="5976" x14ac:dyDescent="0.35"/>
    <row r="5977" x14ac:dyDescent="0.35"/>
    <row r="5978" x14ac:dyDescent="0.35"/>
    <row r="5979" x14ac:dyDescent="0.35"/>
    <row r="5980" x14ac:dyDescent="0.35"/>
    <row r="5981" x14ac:dyDescent="0.35"/>
    <row r="5982" x14ac:dyDescent="0.35"/>
    <row r="5983" x14ac:dyDescent="0.35"/>
    <row r="5984" x14ac:dyDescent="0.35"/>
    <row r="5985" x14ac:dyDescent="0.35"/>
    <row r="5986" x14ac:dyDescent="0.35"/>
    <row r="5987" x14ac:dyDescent="0.35"/>
    <row r="5988" x14ac:dyDescent="0.35"/>
    <row r="5989" x14ac:dyDescent="0.35"/>
    <row r="5990" x14ac:dyDescent="0.35"/>
    <row r="5991" x14ac:dyDescent="0.35"/>
    <row r="5992" x14ac:dyDescent="0.35"/>
    <row r="5993" x14ac:dyDescent="0.35"/>
    <row r="5994" x14ac:dyDescent="0.35"/>
    <row r="5995" x14ac:dyDescent="0.35"/>
    <row r="5996" x14ac:dyDescent="0.35"/>
    <row r="5997" x14ac:dyDescent="0.35"/>
    <row r="5998" x14ac:dyDescent="0.35"/>
    <row r="5999" x14ac:dyDescent="0.35"/>
    <row r="6000" x14ac:dyDescent="0.35"/>
    <row r="6001" x14ac:dyDescent="0.35"/>
    <row r="6002" x14ac:dyDescent="0.35"/>
    <row r="6003" x14ac:dyDescent="0.35"/>
    <row r="6004" x14ac:dyDescent="0.35"/>
    <row r="6005" x14ac:dyDescent="0.35"/>
    <row r="6006" x14ac:dyDescent="0.35"/>
    <row r="6007" x14ac:dyDescent="0.35"/>
    <row r="6008" x14ac:dyDescent="0.35"/>
    <row r="6009" x14ac:dyDescent="0.35"/>
    <row r="6010" x14ac:dyDescent="0.35"/>
    <row r="6011" x14ac:dyDescent="0.35"/>
    <row r="6012" x14ac:dyDescent="0.35"/>
    <row r="6013" x14ac:dyDescent="0.35"/>
    <row r="6014" x14ac:dyDescent="0.35"/>
    <row r="6015" x14ac:dyDescent="0.35"/>
    <row r="6016" x14ac:dyDescent="0.35"/>
    <row r="6017" x14ac:dyDescent="0.35"/>
    <row r="6018" x14ac:dyDescent="0.35"/>
    <row r="6019" x14ac:dyDescent="0.35"/>
    <row r="6020" x14ac:dyDescent="0.35"/>
    <row r="6021" x14ac:dyDescent="0.35"/>
    <row r="6022" x14ac:dyDescent="0.35"/>
    <row r="6023" x14ac:dyDescent="0.35"/>
    <row r="6024" x14ac:dyDescent="0.35"/>
    <row r="6025" x14ac:dyDescent="0.35"/>
    <row r="6026" x14ac:dyDescent="0.35"/>
    <row r="6027" x14ac:dyDescent="0.35"/>
    <row r="6028" x14ac:dyDescent="0.35"/>
    <row r="6029" x14ac:dyDescent="0.35"/>
    <row r="6030" x14ac:dyDescent="0.35"/>
    <row r="6031" x14ac:dyDescent="0.35"/>
    <row r="6032" x14ac:dyDescent="0.35"/>
    <row r="6033" x14ac:dyDescent="0.35"/>
    <row r="6034" x14ac:dyDescent="0.35"/>
    <row r="6035" x14ac:dyDescent="0.35"/>
    <row r="6036" x14ac:dyDescent="0.35"/>
    <row r="6037" x14ac:dyDescent="0.35"/>
    <row r="6038" x14ac:dyDescent="0.35"/>
    <row r="6039" x14ac:dyDescent="0.35"/>
    <row r="6040" x14ac:dyDescent="0.35"/>
    <row r="6041" x14ac:dyDescent="0.35"/>
    <row r="6042" x14ac:dyDescent="0.35"/>
    <row r="6043" x14ac:dyDescent="0.35"/>
    <row r="6044" x14ac:dyDescent="0.35"/>
    <row r="6045" x14ac:dyDescent="0.35"/>
    <row r="6046" x14ac:dyDescent="0.35"/>
    <row r="6047" x14ac:dyDescent="0.35"/>
    <row r="6048" x14ac:dyDescent="0.35"/>
    <row r="6049" x14ac:dyDescent="0.35"/>
    <row r="6050" x14ac:dyDescent="0.35"/>
    <row r="6051" x14ac:dyDescent="0.35"/>
    <row r="6052" x14ac:dyDescent="0.35"/>
    <row r="6053" x14ac:dyDescent="0.35"/>
    <row r="6054" x14ac:dyDescent="0.35"/>
    <row r="6055" x14ac:dyDescent="0.35"/>
    <row r="6056" x14ac:dyDescent="0.35"/>
    <row r="6057" x14ac:dyDescent="0.35"/>
    <row r="6058" x14ac:dyDescent="0.35"/>
    <row r="6059" x14ac:dyDescent="0.35"/>
    <row r="6060" x14ac:dyDescent="0.35"/>
    <row r="6061" x14ac:dyDescent="0.35"/>
    <row r="6062" x14ac:dyDescent="0.35"/>
    <row r="6063" x14ac:dyDescent="0.35"/>
    <row r="6064" x14ac:dyDescent="0.35"/>
    <row r="6065" x14ac:dyDescent="0.35"/>
    <row r="6066" x14ac:dyDescent="0.35"/>
    <row r="6067" x14ac:dyDescent="0.35"/>
    <row r="6068" x14ac:dyDescent="0.35"/>
    <row r="6069" x14ac:dyDescent="0.35"/>
    <row r="6070" x14ac:dyDescent="0.35"/>
    <row r="6071" x14ac:dyDescent="0.35"/>
    <row r="6072" x14ac:dyDescent="0.35"/>
    <row r="6073" x14ac:dyDescent="0.35"/>
    <row r="6074" x14ac:dyDescent="0.35"/>
    <row r="6075" x14ac:dyDescent="0.35"/>
    <row r="6076" x14ac:dyDescent="0.35"/>
    <row r="6077" x14ac:dyDescent="0.35"/>
    <row r="6078" x14ac:dyDescent="0.35"/>
    <row r="6079" x14ac:dyDescent="0.35"/>
    <row r="6080" x14ac:dyDescent="0.35"/>
    <row r="6081" x14ac:dyDescent="0.35"/>
    <row r="6082" x14ac:dyDescent="0.35"/>
    <row r="6083" x14ac:dyDescent="0.35"/>
    <row r="6084" x14ac:dyDescent="0.35"/>
    <row r="6085" x14ac:dyDescent="0.35"/>
    <row r="6086" x14ac:dyDescent="0.35"/>
    <row r="6087" x14ac:dyDescent="0.35"/>
    <row r="6088" x14ac:dyDescent="0.35"/>
    <row r="6089" x14ac:dyDescent="0.35"/>
    <row r="6090" x14ac:dyDescent="0.35"/>
    <row r="6091" x14ac:dyDescent="0.35"/>
    <row r="6092" x14ac:dyDescent="0.35"/>
    <row r="6093" x14ac:dyDescent="0.35"/>
    <row r="6094" x14ac:dyDescent="0.35"/>
    <row r="6095" x14ac:dyDescent="0.35"/>
    <row r="6096" x14ac:dyDescent="0.35"/>
    <row r="6097" x14ac:dyDescent="0.35"/>
    <row r="6098" x14ac:dyDescent="0.35"/>
    <row r="6099" x14ac:dyDescent="0.35"/>
    <row r="6100" x14ac:dyDescent="0.35"/>
    <row r="6101" x14ac:dyDescent="0.35"/>
    <row r="6102" x14ac:dyDescent="0.35"/>
    <row r="6103" x14ac:dyDescent="0.35"/>
    <row r="6104" x14ac:dyDescent="0.35"/>
    <row r="6105" x14ac:dyDescent="0.35"/>
    <row r="6106" x14ac:dyDescent="0.35"/>
    <row r="6107" x14ac:dyDescent="0.35"/>
    <row r="6108" x14ac:dyDescent="0.35"/>
    <row r="6109" x14ac:dyDescent="0.35"/>
    <row r="6110" x14ac:dyDescent="0.35"/>
    <row r="6111" x14ac:dyDescent="0.35"/>
    <row r="6112" x14ac:dyDescent="0.35"/>
    <row r="6113" x14ac:dyDescent="0.35"/>
    <row r="6114" x14ac:dyDescent="0.35"/>
    <row r="6115" x14ac:dyDescent="0.35"/>
    <row r="6116" x14ac:dyDescent="0.35"/>
    <row r="6117" x14ac:dyDescent="0.35"/>
    <row r="6118" x14ac:dyDescent="0.35"/>
    <row r="6119" x14ac:dyDescent="0.35"/>
    <row r="6120" x14ac:dyDescent="0.35"/>
    <row r="6121" x14ac:dyDescent="0.35"/>
    <row r="6122" x14ac:dyDescent="0.35"/>
    <row r="6123" x14ac:dyDescent="0.35"/>
    <row r="6124" x14ac:dyDescent="0.35"/>
    <row r="6125" x14ac:dyDescent="0.35"/>
    <row r="6126" x14ac:dyDescent="0.35"/>
    <row r="6127" x14ac:dyDescent="0.35"/>
    <row r="6128" x14ac:dyDescent="0.35"/>
    <row r="6129" x14ac:dyDescent="0.35"/>
    <row r="6130" x14ac:dyDescent="0.35"/>
    <row r="6131" x14ac:dyDescent="0.35"/>
    <row r="6132" x14ac:dyDescent="0.35"/>
    <row r="6133" x14ac:dyDescent="0.35"/>
    <row r="6134" x14ac:dyDescent="0.35"/>
    <row r="6135" x14ac:dyDescent="0.35"/>
    <row r="6136" x14ac:dyDescent="0.35"/>
    <row r="6137" x14ac:dyDescent="0.35"/>
    <row r="6138" x14ac:dyDescent="0.35"/>
    <row r="6139" x14ac:dyDescent="0.35"/>
    <row r="6140" x14ac:dyDescent="0.35"/>
    <row r="6141" x14ac:dyDescent="0.35"/>
    <row r="6142" x14ac:dyDescent="0.35"/>
    <row r="6143" x14ac:dyDescent="0.35"/>
    <row r="6144" x14ac:dyDescent="0.35"/>
    <row r="6145" x14ac:dyDescent="0.35"/>
    <row r="6146" x14ac:dyDescent="0.35"/>
    <row r="6147" x14ac:dyDescent="0.35"/>
    <row r="6148" x14ac:dyDescent="0.35"/>
    <row r="6149" x14ac:dyDescent="0.35"/>
    <row r="6150" x14ac:dyDescent="0.35"/>
    <row r="6151" x14ac:dyDescent="0.35"/>
    <row r="6152" x14ac:dyDescent="0.35"/>
    <row r="6153" x14ac:dyDescent="0.35"/>
    <row r="6154" x14ac:dyDescent="0.35"/>
    <row r="6155" x14ac:dyDescent="0.35"/>
    <row r="6156" x14ac:dyDescent="0.35"/>
    <row r="6157" x14ac:dyDescent="0.35"/>
    <row r="6158" x14ac:dyDescent="0.35"/>
    <row r="6159" x14ac:dyDescent="0.35"/>
    <row r="6160" x14ac:dyDescent="0.35"/>
    <row r="6161" x14ac:dyDescent="0.35"/>
    <row r="6162" x14ac:dyDescent="0.35"/>
    <row r="6163" x14ac:dyDescent="0.35"/>
    <row r="6164" x14ac:dyDescent="0.35"/>
    <row r="6165" x14ac:dyDescent="0.35"/>
    <row r="6166" x14ac:dyDescent="0.35"/>
    <row r="6167" x14ac:dyDescent="0.35"/>
    <row r="6168" x14ac:dyDescent="0.35"/>
    <row r="6169" x14ac:dyDescent="0.35"/>
    <row r="6170" x14ac:dyDescent="0.35"/>
    <row r="6171" x14ac:dyDescent="0.35"/>
    <row r="6172" x14ac:dyDescent="0.35"/>
    <row r="6173" x14ac:dyDescent="0.35"/>
    <row r="6174" x14ac:dyDescent="0.35"/>
    <row r="6175" x14ac:dyDescent="0.35"/>
    <row r="6176" x14ac:dyDescent="0.35"/>
    <row r="6177" x14ac:dyDescent="0.35"/>
    <row r="6178" x14ac:dyDescent="0.35"/>
    <row r="6179" x14ac:dyDescent="0.35"/>
    <row r="6180" x14ac:dyDescent="0.35"/>
    <row r="6181" x14ac:dyDescent="0.35"/>
    <row r="6182" x14ac:dyDescent="0.35"/>
    <row r="6183" x14ac:dyDescent="0.35"/>
    <row r="6184" x14ac:dyDescent="0.35"/>
    <row r="6185" x14ac:dyDescent="0.35"/>
    <row r="6186" x14ac:dyDescent="0.35"/>
    <row r="6187" x14ac:dyDescent="0.35"/>
    <row r="6188" x14ac:dyDescent="0.35"/>
    <row r="6189" x14ac:dyDescent="0.35"/>
    <row r="6190" x14ac:dyDescent="0.35"/>
    <row r="6191" x14ac:dyDescent="0.35"/>
    <row r="6192" x14ac:dyDescent="0.35"/>
    <row r="6193" x14ac:dyDescent="0.35"/>
    <row r="6194" x14ac:dyDescent="0.35"/>
    <row r="6195" x14ac:dyDescent="0.35"/>
    <row r="6196" x14ac:dyDescent="0.35"/>
    <row r="6197" x14ac:dyDescent="0.35"/>
    <row r="6198" x14ac:dyDescent="0.35"/>
    <row r="6199" x14ac:dyDescent="0.35"/>
    <row r="6200" x14ac:dyDescent="0.35"/>
    <row r="6201" x14ac:dyDescent="0.35"/>
    <row r="6202" x14ac:dyDescent="0.35"/>
    <row r="6203" x14ac:dyDescent="0.35"/>
    <row r="6204" x14ac:dyDescent="0.35"/>
    <row r="6205" x14ac:dyDescent="0.35"/>
    <row r="6206" x14ac:dyDescent="0.35"/>
    <row r="6207" x14ac:dyDescent="0.35"/>
    <row r="6208" x14ac:dyDescent="0.35"/>
    <row r="6209" x14ac:dyDescent="0.35"/>
    <row r="6210" x14ac:dyDescent="0.35"/>
    <row r="6211" x14ac:dyDescent="0.35"/>
    <row r="6212" x14ac:dyDescent="0.35"/>
    <row r="6213" x14ac:dyDescent="0.35"/>
    <row r="6214" x14ac:dyDescent="0.35"/>
    <row r="6215" x14ac:dyDescent="0.35"/>
    <row r="6216" x14ac:dyDescent="0.35"/>
    <row r="6217" x14ac:dyDescent="0.35"/>
    <row r="6218" x14ac:dyDescent="0.35"/>
    <row r="6219" x14ac:dyDescent="0.35"/>
    <row r="6220" x14ac:dyDescent="0.35"/>
    <row r="6221" x14ac:dyDescent="0.35"/>
    <row r="6222" x14ac:dyDescent="0.35"/>
    <row r="6223" x14ac:dyDescent="0.35"/>
    <row r="6224" x14ac:dyDescent="0.35"/>
    <row r="6225" x14ac:dyDescent="0.35"/>
    <row r="6226" x14ac:dyDescent="0.35"/>
    <row r="6227" x14ac:dyDescent="0.35"/>
    <row r="6228" x14ac:dyDescent="0.35"/>
    <row r="6229" x14ac:dyDescent="0.35"/>
    <row r="6230" x14ac:dyDescent="0.35"/>
    <row r="6231" x14ac:dyDescent="0.35"/>
    <row r="6232" x14ac:dyDescent="0.35"/>
    <row r="6233" x14ac:dyDescent="0.35"/>
    <row r="6234" x14ac:dyDescent="0.35"/>
    <row r="6235" x14ac:dyDescent="0.35"/>
    <row r="6236" x14ac:dyDescent="0.35"/>
    <row r="6237" x14ac:dyDescent="0.35"/>
    <row r="6238" x14ac:dyDescent="0.35"/>
    <row r="6239" x14ac:dyDescent="0.35"/>
    <row r="6240" x14ac:dyDescent="0.35"/>
    <row r="6241" x14ac:dyDescent="0.35"/>
    <row r="6242" x14ac:dyDescent="0.35"/>
    <row r="6243" x14ac:dyDescent="0.35"/>
    <row r="6244" x14ac:dyDescent="0.35"/>
    <row r="6245" x14ac:dyDescent="0.35"/>
    <row r="6246" x14ac:dyDescent="0.35"/>
    <row r="6247" x14ac:dyDescent="0.35"/>
    <row r="6248" x14ac:dyDescent="0.35"/>
    <row r="6249" x14ac:dyDescent="0.35"/>
    <row r="6250" x14ac:dyDescent="0.35"/>
    <row r="6251" x14ac:dyDescent="0.35"/>
    <row r="6252" x14ac:dyDescent="0.35"/>
    <row r="6253" x14ac:dyDescent="0.35"/>
    <row r="6254" x14ac:dyDescent="0.35"/>
    <row r="6255" x14ac:dyDescent="0.35"/>
    <row r="6256" x14ac:dyDescent="0.35"/>
    <row r="6257" x14ac:dyDescent="0.35"/>
    <row r="6258" x14ac:dyDescent="0.35"/>
    <row r="6259" x14ac:dyDescent="0.35"/>
    <row r="6260" x14ac:dyDescent="0.35"/>
    <row r="6261" x14ac:dyDescent="0.35"/>
    <row r="6262" x14ac:dyDescent="0.35"/>
    <row r="6263" x14ac:dyDescent="0.35"/>
    <row r="6264" x14ac:dyDescent="0.35"/>
    <row r="6265" x14ac:dyDescent="0.35"/>
    <row r="6266" x14ac:dyDescent="0.35"/>
    <row r="6267" x14ac:dyDescent="0.35"/>
    <row r="6268" x14ac:dyDescent="0.35"/>
    <row r="6269" x14ac:dyDescent="0.35"/>
    <row r="6270" x14ac:dyDescent="0.35"/>
    <row r="6271" x14ac:dyDescent="0.35"/>
    <row r="6272" x14ac:dyDescent="0.35"/>
    <row r="6273" x14ac:dyDescent="0.35"/>
    <row r="6274" x14ac:dyDescent="0.35"/>
    <row r="6275" x14ac:dyDescent="0.35"/>
    <row r="6276" x14ac:dyDescent="0.35"/>
    <row r="6277" x14ac:dyDescent="0.35"/>
    <row r="6278" x14ac:dyDescent="0.35"/>
    <row r="6279" x14ac:dyDescent="0.35"/>
    <row r="6280" x14ac:dyDescent="0.35"/>
    <row r="6281" x14ac:dyDescent="0.35"/>
    <row r="6282" x14ac:dyDescent="0.35"/>
    <row r="6283" x14ac:dyDescent="0.35"/>
    <row r="6284" x14ac:dyDescent="0.35"/>
    <row r="6285" x14ac:dyDescent="0.35"/>
    <row r="6286" x14ac:dyDescent="0.35"/>
    <row r="6287" x14ac:dyDescent="0.35"/>
    <row r="6288" x14ac:dyDescent="0.35"/>
    <row r="6289" x14ac:dyDescent="0.35"/>
    <row r="6290" x14ac:dyDescent="0.35"/>
    <row r="6291" x14ac:dyDescent="0.35"/>
    <row r="6292" x14ac:dyDescent="0.35"/>
    <row r="6293" x14ac:dyDescent="0.35"/>
    <row r="6294" x14ac:dyDescent="0.35"/>
    <row r="6295" x14ac:dyDescent="0.35"/>
    <row r="6296" x14ac:dyDescent="0.35"/>
    <row r="6297" x14ac:dyDescent="0.35"/>
    <row r="6298" x14ac:dyDescent="0.35"/>
    <row r="6299" x14ac:dyDescent="0.35"/>
    <row r="6300" x14ac:dyDescent="0.35"/>
    <row r="6301" x14ac:dyDescent="0.35"/>
    <row r="6302" x14ac:dyDescent="0.35"/>
    <row r="6303" x14ac:dyDescent="0.35"/>
    <row r="6304" x14ac:dyDescent="0.35"/>
    <row r="6305" x14ac:dyDescent="0.35"/>
    <row r="6306" x14ac:dyDescent="0.35"/>
    <row r="6307" x14ac:dyDescent="0.35"/>
    <row r="6308" x14ac:dyDescent="0.35"/>
    <row r="6309" x14ac:dyDescent="0.35"/>
    <row r="6310" x14ac:dyDescent="0.35"/>
    <row r="6311" x14ac:dyDescent="0.35"/>
    <row r="6312" x14ac:dyDescent="0.35"/>
    <row r="6313" x14ac:dyDescent="0.35"/>
    <row r="6314" x14ac:dyDescent="0.35"/>
    <row r="6315" x14ac:dyDescent="0.35"/>
    <row r="6316" x14ac:dyDescent="0.35"/>
    <row r="6317" x14ac:dyDescent="0.35"/>
    <row r="6318" x14ac:dyDescent="0.35"/>
    <row r="6319" x14ac:dyDescent="0.35"/>
    <row r="6320" x14ac:dyDescent="0.35"/>
    <row r="6321" x14ac:dyDescent="0.35"/>
    <row r="6322" x14ac:dyDescent="0.35"/>
    <row r="6323" x14ac:dyDescent="0.35"/>
    <row r="6324" x14ac:dyDescent="0.35"/>
    <row r="6325" x14ac:dyDescent="0.35"/>
    <row r="6326" x14ac:dyDescent="0.35"/>
    <row r="6327" x14ac:dyDescent="0.35"/>
    <row r="6328" x14ac:dyDescent="0.35"/>
    <row r="6329" x14ac:dyDescent="0.35"/>
    <row r="6330" x14ac:dyDescent="0.35"/>
    <row r="6331" x14ac:dyDescent="0.35"/>
    <row r="6332" x14ac:dyDescent="0.35"/>
    <row r="6333" x14ac:dyDescent="0.35"/>
    <row r="6334" x14ac:dyDescent="0.35"/>
    <row r="6335" x14ac:dyDescent="0.35"/>
    <row r="6336" x14ac:dyDescent="0.35"/>
    <row r="6337" x14ac:dyDescent="0.35"/>
    <row r="6338" x14ac:dyDescent="0.35"/>
    <row r="6339" x14ac:dyDescent="0.35"/>
    <row r="6340" x14ac:dyDescent="0.35"/>
    <row r="6341" x14ac:dyDescent="0.35"/>
    <row r="6342" x14ac:dyDescent="0.35"/>
    <row r="6343" x14ac:dyDescent="0.35"/>
    <row r="6344" x14ac:dyDescent="0.35"/>
    <row r="6345" x14ac:dyDescent="0.35"/>
    <row r="6346" x14ac:dyDescent="0.35"/>
    <row r="6347" x14ac:dyDescent="0.35"/>
    <row r="6348" x14ac:dyDescent="0.35"/>
    <row r="6349" x14ac:dyDescent="0.35"/>
    <row r="6350" x14ac:dyDescent="0.35"/>
    <row r="6351" x14ac:dyDescent="0.35"/>
    <row r="6352" x14ac:dyDescent="0.35"/>
    <row r="6353" x14ac:dyDescent="0.35"/>
    <row r="6354" x14ac:dyDescent="0.35"/>
    <row r="6355" x14ac:dyDescent="0.35"/>
    <row r="6356" x14ac:dyDescent="0.35"/>
    <row r="6357" x14ac:dyDescent="0.35"/>
    <row r="6358" x14ac:dyDescent="0.35"/>
    <row r="6359" x14ac:dyDescent="0.35"/>
    <row r="6360" x14ac:dyDescent="0.35"/>
    <row r="6361" x14ac:dyDescent="0.35"/>
    <row r="6362" x14ac:dyDescent="0.35"/>
    <row r="6363" x14ac:dyDescent="0.35"/>
    <row r="6364" x14ac:dyDescent="0.35"/>
    <row r="6365" x14ac:dyDescent="0.35"/>
    <row r="6366" x14ac:dyDescent="0.35"/>
    <row r="6367" x14ac:dyDescent="0.35"/>
    <row r="6368" x14ac:dyDescent="0.35"/>
    <row r="6369" x14ac:dyDescent="0.35"/>
    <row r="6370" x14ac:dyDescent="0.35"/>
    <row r="6371" x14ac:dyDescent="0.35"/>
    <row r="6372" x14ac:dyDescent="0.35"/>
    <row r="6373" x14ac:dyDescent="0.35"/>
    <row r="6374" x14ac:dyDescent="0.35"/>
    <row r="6375" x14ac:dyDescent="0.35"/>
    <row r="6376" x14ac:dyDescent="0.35"/>
    <row r="6377" x14ac:dyDescent="0.35"/>
    <row r="6378" x14ac:dyDescent="0.35"/>
    <row r="6379" x14ac:dyDescent="0.35"/>
    <row r="6380" x14ac:dyDescent="0.35"/>
    <row r="6381" x14ac:dyDescent="0.35"/>
    <row r="6382" x14ac:dyDescent="0.35"/>
    <row r="6383" x14ac:dyDescent="0.35"/>
    <row r="6384" x14ac:dyDescent="0.35"/>
    <row r="6385" x14ac:dyDescent="0.35"/>
    <row r="6386" x14ac:dyDescent="0.35"/>
    <row r="6387" x14ac:dyDescent="0.35"/>
    <row r="6388" x14ac:dyDescent="0.35"/>
    <row r="6389" x14ac:dyDescent="0.35"/>
    <row r="6390" x14ac:dyDescent="0.35"/>
    <row r="6391" x14ac:dyDescent="0.35"/>
    <row r="6392" x14ac:dyDescent="0.35"/>
    <row r="6393" x14ac:dyDescent="0.35"/>
    <row r="6394" x14ac:dyDescent="0.35"/>
    <row r="6395" x14ac:dyDescent="0.35"/>
    <row r="6396" x14ac:dyDescent="0.35"/>
    <row r="6397" x14ac:dyDescent="0.35"/>
    <row r="6398" x14ac:dyDescent="0.35"/>
    <row r="6399" x14ac:dyDescent="0.35"/>
    <row r="6400" x14ac:dyDescent="0.35"/>
    <row r="6401" x14ac:dyDescent="0.35"/>
    <row r="6402" x14ac:dyDescent="0.35"/>
    <row r="6403" x14ac:dyDescent="0.35"/>
    <row r="6404" x14ac:dyDescent="0.35"/>
    <row r="6405" x14ac:dyDescent="0.35"/>
    <row r="6406" x14ac:dyDescent="0.35"/>
    <row r="6407" x14ac:dyDescent="0.35"/>
    <row r="6408" x14ac:dyDescent="0.35"/>
    <row r="6409" x14ac:dyDescent="0.35"/>
    <row r="6410" x14ac:dyDescent="0.35"/>
    <row r="6411" x14ac:dyDescent="0.35"/>
    <row r="6412" x14ac:dyDescent="0.35"/>
    <row r="6413" x14ac:dyDescent="0.35"/>
    <row r="6414" x14ac:dyDescent="0.35"/>
    <row r="6415" x14ac:dyDescent="0.35"/>
    <row r="6416" x14ac:dyDescent="0.35"/>
    <row r="6417" x14ac:dyDescent="0.35"/>
    <row r="6418" x14ac:dyDescent="0.35"/>
    <row r="6419" x14ac:dyDescent="0.35"/>
    <row r="6420" x14ac:dyDescent="0.35"/>
    <row r="6421" x14ac:dyDescent="0.35"/>
    <row r="6422" x14ac:dyDescent="0.35"/>
    <row r="6423" x14ac:dyDescent="0.35"/>
    <row r="6424" x14ac:dyDescent="0.35"/>
    <row r="6425" x14ac:dyDescent="0.35"/>
    <row r="6426" x14ac:dyDescent="0.35"/>
    <row r="6427" x14ac:dyDescent="0.35"/>
    <row r="6428" x14ac:dyDescent="0.35"/>
    <row r="6429" x14ac:dyDescent="0.35"/>
    <row r="6430" x14ac:dyDescent="0.35"/>
    <row r="6431" x14ac:dyDescent="0.35"/>
    <row r="6432" x14ac:dyDescent="0.35"/>
    <row r="6433" x14ac:dyDescent="0.35"/>
    <row r="6434" x14ac:dyDescent="0.35"/>
    <row r="6435" x14ac:dyDescent="0.35"/>
    <row r="6436" x14ac:dyDescent="0.35"/>
    <row r="6437" x14ac:dyDescent="0.35"/>
    <row r="6438" x14ac:dyDescent="0.35"/>
    <row r="6439" x14ac:dyDescent="0.35"/>
    <row r="6440" x14ac:dyDescent="0.35"/>
    <row r="6441" x14ac:dyDescent="0.35"/>
    <row r="6442" x14ac:dyDescent="0.35"/>
    <row r="6443" x14ac:dyDescent="0.35"/>
    <row r="6444" x14ac:dyDescent="0.35"/>
    <row r="6445" x14ac:dyDescent="0.35"/>
    <row r="6446" x14ac:dyDescent="0.35"/>
    <row r="6447" x14ac:dyDescent="0.35"/>
    <row r="6448" x14ac:dyDescent="0.35"/>
    <row r="6449" x14ac:dyDescent="0.35"/>
    <row r="6450" x14ac:dyDescent="0.35"/>
    <row r="6451" x14ac:dyDescent="0.35"/>
    <row r="6452" x14ac:dyDescent="0.35"/>
    <row r="6453" x14ac:dyDescent="0.35"/>
    <row r="6454" x14ac:dyDescent="0.35"/>
    <row r="6455" x14ac:dyDescent="0.35"/>
    <row r="6456" x14ac:dyDescent="0.35"/>
    <row r="6457" x14ac:dyDescent="0.35"/>
    <row r="6458" x14ac:dyDescent="0.35"/>
    <row r="6459" x14ac:dyDescent="0.35"/>
    <row r="6460" x14ac:dyDescent="0.35"/>
    <row r="6461" x14ac:dyDescent="0.35"/>
    <row r="6462" x14ac:dyDescent="0.35"/>
    <row r="6463" x14ac:dyDescent="0.35"/>
    <row r="6464" x14ac:dyDescent="0.35"/>
    <row r="6465" x14ac:dyDescent="0.35"/>
    <row r="6466" x14ac:dyDescent="0.35"/>
    <row r="6467" x14ac:dyDescent="0.35"/>
    <row r="6468" x14ac:dyDescent="0.35"/>
    <row r="6469" x14ac:dyDescent="0.35"/>
    <row r="6470" x14ac:dyDescent="0.35"/>
    <row r="6471" x14ac:dyDescent="0.35"/>
    <row r="6472" x14ac:dyDescent="0.35"/>
    <row r="6473" x14ac:dyDescent="0.35"/>
    <row r="6474" x14ac:dyDescent="0.35"/>
    <row r="6475" x14ac:dyDescent="0.35"/>
    <row r="6476" x14ac:dyDescent="0.35"/>
    <row r="6477" x14ac:dyDescent="0.35"/>
    <row r="6478" x14ac:dyDescent="0.35"/>
    <row r="6479" x14ac:dyDescent="0.35"/>
    <row r="6480" x14ac:dyDescent="0.35"/>
    <row r="6481" x14ac:dyDescent="0.35"/>
    <row r="6482" x14ac:dyDescent="0.35"/>
    <row r="6483" x14ac:dyDescent="0.35"/>
    <row r="6484" x14ac:dyDescent="0.35"/>
    <row r="6485" x14ac:dyDescent="0.35"/>
    <row r="6486" x14ac:dyDescent="0.35"/>
    <row r="6487" x14ac:dyDescent="0.35"/>
    <row r="6488" x14ac:dyDescent="0.35"/>
    <row r="6489" x14ac:dyDescent="0.35"/>
    <row r="6490" x14ac:dyDescent="0.35"/>
    <row r="6491" x14ac:dyDescent="0.35"/>
    <row r="6492" x14ac:dyDescent="0.35"/>
    <row r="6493" x14ac:dyDescent="0.35"/>
    <row r="6494" x14ac:dyDescent="0.35"/>
    <row r="6495" x14ac:dyDescent="0.35"/>
    <row r="6496" x14ac:dyDescent="0.35"/>
    <row r="6497" x14ac:dyDescent="0.35"/>
    <row r="6498" x14ac:dyDescent="0.35"/>
    <row r="6499" x14ac:dyDescent="0.35"/>
    <row r="6500" x14ac:dyDescent="0.35"/>
    <row r="6501" x14ac:dyDescent="0.35"/>
    <row r="6502" x14ac:dyDescent="0.35"/>
    <row r="6503" x14ac:dyDescent="0.35"/>
    <row r="6504" x14ac:dyDescent="0.35"/>
    <row r="6505" x14ac:dyDescent="0.35"/>
    <row r="6506" x14ac:dyDescent="0.35"/>
    <row r="6507" x14ac:dyDescent="0.35"/>
    <row r="6508" x14ac:dyDescent="0.35"/>
    <row r="6509" x14ac:dyDescent="0.35"/>
    <row r="6510" x14ac:dyDescent="0.35"/>
    <row r="6511" x14ac:dyDescent="0.35"/>
    <row r="6512" x14ac:dyDescent="0.35"/>
    <row r="6513" x14ac:dyDescent="0.35"/>
    <row r="6514" x14ac:dyDescent="0.35"/>
    <row r="6515" x14ac:dyDescent="0.35"/>
    <row r="6516" x14ac:dyDescent="0.35"/>
    <row r="6517" x14ac:dyDescent="0.35"/>
    <row r="6518" x14ac:dyDescent="0.35"/>
    <row r="6519" x14ac:dyDescent="0.35"/>
    <row r="6520" x14ac:dyDescent="0.35"/>
    <row r="6521" x14ac:dyDescent="0.35"/>
    <row r="6522" x14ac:dyDescent="0.35"/>
    <row r="6523" x14ac:dyDescent="0.35"/>
    <row r="6524" x14ac:dyDescent="0.35"/>
    <row r="6525" x14ac:dyDescent="0.35"/>
    <row r="6526" x14ac:dyDescent="0.35"/>
    <row r="6527" x14ac:dyDescent="0.35"/>
    <row r="6528" x14ac:dyDescent="0.35"/>
    <row r="6529" x14ac:dyDescent="0.35"/>
    <row r="6530" x14ac:dyDescent="0.35"/>
    <row r="6531" x14ac:dyDescent="0.35"/>
    <row r="6532" x14ac:dyDescent="0.35"/>
    <row r="6533" x14ac:dyDescent="0.35"/>
    <row r="6534" x14ac:dyDescent="0.35"/>
    <row r="6535" x14ac:dyDescent="0.35"/>
    <row r="6536" x14ac:dyDescent="0.35"/>
    <row r="6537" x14ac:dyDescent="0.35"/>
    <row r="6538" x14ac:dyDescent="0.35"/>
    <row r="6539" x14ac:dyDescent="0.35"/>
    <row r="6540" x14ac:dyDescent="0.35"/>
    <row r="6541" x14ac:dyDescent="0.35"/>
    <row r="6542" x14ac:dyDescent="0.35"/>
    <row r="6543" x14ac:dyDescent="0.35"/>
    <row r="6544" x14ac:dyDescent="0.35"/>
    <row r="6545" x14ac:dyDescent="0.35"/>
    <row r="6546" x14ac:dyDescent="0.35"/>
    <row r="6547" x14ac:dyDescent="0.35"/>
    <row r="6548" x14ac:dyDescent="0.35"/>
    <row r="6549" x14ac:dyDescent="0.35"/>
    <row r="6550" x14ac:dyDescent="0.35"/>
    <row r="6551" x14ac:dyDescent="0.35"/>
    <row r="6552" x14ac:dyDescent="0.35"/>
    <row r="6553" x14ac:dyDescent="0.35"/>
    <row r="6554" x14ac:dyDescent="0.35"/>
    <row r="6555" x14ac:dyDescent="0.35"/>
    <row r="6556" x14ac:dyDescent="0.35"/>
    <row r="6557" x14ac:dyDescent="0.35"/>
    <row r="6558" x14ac:dyDescent="0.35"/>
    <row r="6559" x14ac:dyDescent="0.35"/>
    <row r="6560" x14ac:dyDescent="0.35"/>
    <row r="6561" x14ac:dyDescent="0.35"/>
    <row r="6562" x14ac:dyDescent="0.35"/>
    <row r="6563" x14ac:dyDescent="0.35"/>
    <row r="6564" x14ac:dyDescent="0.35"/>
    <row r="6565" x14ac:dyDescent="0.35"/>
    <row r="6566" x14ac:dyDescent="0.35"/>
    <row r="6567" x14ac:dyDescent="0.35"/>
    <row r="6568" x14ac:dyDescent="0.35"/>
    <row r="6569" x14ac:dyDescent="0.35"/>
    <row r="6570" x14ac:dyDescent="0.35"/>
    <row r="6571" x14ac:dyDescent="0.35"/>
    <row r="6572" x14ac:dyDescent="0.35"/>
    <row r="6573" x14ac:dyDescent="0.35"/>
    <row r="6574" x14ac:dyDescent="0.35"/>
    <row r="6575" x14ac:dyDescent="0.35"/>
    <row r="6576" x14ac:dyDescent="0.35"/>
    <row r="6577" x14ac:dyDescent="0.35"/>
    <row r="6578" x14ac:dyDescent="0.35"/>
    <row r="6579" x14ac:dyDescent="0.35"/>
    <row r="6580" x14ac:dyDescent="0.35"/>
    <row r="6581" x14ac:dyDescent="0.35"/>
    <row r="6582" x14ac:dyDescent="0.35"/>
    <row r="6583" x14ac:dyDescent="0.35"/>
    <row r="6584" x14ac:dyDescent="0.35"/>
    <row r="6585" x14ac:dyDescent="0.35"/>
    <row r="6586" x14ac:dyDescent="0.35"/>
    <row r="6587" x14ac:dyDescent="0.35"/>
    <row r="6588" x14ac:dyDescent="0.35"/>
    <row r="6589" x14ac:dyDescent="0.35"/>
    <row r="6590" x14ac:dyDescent="0.35"/>
    <row r="6591" x14ac:dyDescent="0.35"/>
    <row r="6592" x14ac:dyDescent="0.35"/>
    <row r="6593" x14ac:dyDescent="0.35"/>
    <row r="6594" x14ac:dyDescent="0.35"/>
    <row r="6595" x14ac:dyDescent="0.35"/>
    <row r="6596" x14ac:dyDescent="0.35"/>
    <row r="6597" x14ac:dyDescent="0.35"/>
    <row r="6598" x14ac:dyDescent="0.35"/>
    <row r="6599" x14ac:dyDescent="0.35"/>
    <row r="6600" x14ac:dyDescent="0.35"/>
    <row r="6601" x14ac:dyDescent="0.35"/>
    <row r="6602" x14ac:dyDescent="0.35"/>
    <row r="6603" x14ac:dyDescent="0.35"/>
    <row r="6604" x14ac:dyDescent="0.35"/>
    <row r="6605" x14ac:dyDescent="0.35"/>
    <row r="6606" x14ac:dyDescent="0.35"/>
    <row r="6607" x14ac:dyDescent="0.35"/>
    <row r="6608" x14ac:dyDescent="0.35"/>
    <row r="6609" x14ac:dyDescent="0.35"/>
    <row r="6610" x14ac:dyDescent="0.35"/>
    <row r="6611" x14ac:dyDescent="0.35"/>
    <row r="6612" x14ac:dyDescent="0.35"/>
    <row r="6613" x14ac:dyDescent="0.35"/>
    <row r="6614" x14ac:dyDescent="0.35"/>
    <row r="6615" x14ac:dyDescent="0.35"/>
    <row r="6616" x14ac:dyDescent="0.35"/>
    <row r="6617" x14ac:dyDescent="0.35"/>
    <row r="6618" x14ac:dyDescent="0.35"/>
    <row r="6619" x14ac:dyDescent="0.35"/>
    <row r="6620" x14ac:dyDescent="0.35"/>
    <row r="6621" x14ac:dyDescent="0.35"/>
    <row r="6622" x14ac:dyDescent="0.35"/>
    <row r="6623" x14ac:dyDescent="0.35"/>
    <row r="6624" x14ac:dyDescent="0.35"/>
    <row r="6625" x14ac:dyDescent="0.35"/>
    <row r="6626" x14ac:dyDescent="0.35"/>
    <row r="6627" x14ac:dyDescent="0.35"/>
    <row r="6628" x14ac:dyDescent="0.35"/>
    <row r="6629" x14ac:dyDescent="0.35"/>
    <row r="6630" x14ac:dyDescent="0.35"/>
    <row r="6631" x14ac:dyDescent="0.35"/>
    <row r="6632" x14ac:dyDescent="0.35"/>
    <row r="6633" x14ac:dyDescent="0.35"/>
    <row r="6634" x14ac:dyDescent="0.35"/>
    <row r="6635" x14ac:dyDescent="0.35"/>
    <row r="6636" x14ac:dyDescent="0.35"/>
    <row r="6637" x14ac:dyDescent="0.35"/>
    <row r="6638" x14ac:dyDescent="0.35"/>
    <row r="6639" x14ac:dyDescent="0.35"/>
    <row r="6640" x14ac:dyDescent="0.35"/>
    <row r="6641" x14ac:dyDescent="0.35"/>
    <row r="6642" x14ac:dyDescent="0.35"/>
    <row r="6643" x14ac:dyDescent="0.35"/>
    <row r="6644" x14ac:dyDescent="0.35"/>
    <row r="6645" x14ac:dyDescent="0.35"/>
    <row r="6646" x14ac:dyDescent="0.35"/>
    <row r="6647" x14ac:dyDescent="0.35"/>
    <row r="6648" x14ac:dyDescent="0.35"/>
    <row r="6649" x14ac:dyDescent="0.35"/>
    <row r="6650" x14ac:dyDescent="0.35"/>
    <row r="6651" x14ac:dyDescent="0.35"/>
    <row r="6652" x14ac:dyDescent="0.35"/>
    <row r="6653" x14ac:dyDescent="0.35"/>
    <row r="6654" x14ac:dyDescent="0.35"/>
    <row r="6655" x14ac:dyDescent="0.35"/>
    <row r="6656" x14ac:dyDescent="0.35"/>
    <row r="6657" x14ac:dyDescent="0.35"/>
    <row r="6658" x14ac:dyDescent="0.35"/>
    <row r="6659" x14ac:dyDescent="0.35"/>
    <row r="6660" x14ac:dyDescent="0.35"/>
    <row r="6661" x14ac:dyDescent="0.35"/>
    <row r="6662" x14ac:dyDescent="0.35"/>
    <row r="6663" x14ac:dyDescent="0.35"/>
    <row r="6664" x14ac:dyDescent="0.35"/>
    <row r="6665" x14ac:dyDescent="0.35"/>
    <row r="6666" x14ac:dyDescent="0.35"/>
    <row r="6667" x14ac:dyDescent="0.35"/>
    <row r="6668" x14ac:dyDescent="0.35"/>
    <row r="6669" x14ac:dyDescent="0.35"/>
    <row r="6670" x14ac:dyDescent="0.35"/>
    <row r="6671" x14ac:dyDescent="0.35"/>
    <row r="6672" x14ac:dyDescent="0.35"/>
    <row r="6673" x14ac:dyDescent="0.35"/>
    <row r="6674" x14ac:dyDescent="0.35"/>
    <row r="6675" x14ac:dyDescent="0.35"/>
    <row r="6676" x14ac:dyDescent="0.35"/>
    <row r="6677" x14ac:dyDescent="0.35"/>
    <row r="6678" x14ac:dyDescent="0.35"/>
    <row r="6679" x14ac:dyDescent="0.35"/>
    <row r="6680" x14ac:dyDescent="0.35"/>
    <row r="6681" x14ac:dyDescent="0.35"/>
    <row r="6682" x14ac:dyDescent="0.35"/>
    <row r="6683" x14ac:dyDescent="0.35"/>
    <row r="6684" x14ac:dyDescent="0.35"/>
    <row r="6685" x14ac:dyDescent="0.35"/>
    <row r="6686" x14ac:dyDescent="0.35"/>
    <row r="6687" x14ac:dyDescent="0.35"/>
    <row r="6688" x14ac:dyDescent="0.35"/>
    <row r="6689" x14ac:dyDescent="0.35"/>
    <row r="6690" x14ac:dyDescent="0.35"/>
    <row r="6691" x14ac:dyDescent="0.35"/>
    <row r="6692" x14ac:dyDescent="0.35"/>
    <row r="6693" x14ac:dyDescent="0.35"/>
    <row r="6694" x14ac:dyDescent="0.35"/>
    <row r="6695" x14ac:dyDescent="0.35"/>
    <row r="6696" x14ac:dyDescent="0.35"/>
    <row r="6697" x14ac:dyDescent="0.35"/>
    <row r="6698" x14ac:dyDescent="0.35"/>
    <row r="6699" x14ac:dyDescent="0.35"/>
    <row r="6700" x14ac:dyDescent="0.35"/>
    <row r="6701" x14ac:dyDescent="0.35"/>
    <row r="6702" x14ac:dyDescent="0.35"/>
    <row r="6703" x14ac:dyDescent="0.35"/>
    <row r="6704" x14ac:dyDescent="0.35"/>
    <row r="6705" x14ac:dyDescent="0.35"/>
    <row r="6706" x14ac:dyDescent="0.35"/>
    <row r="6707" x14ac:dyDescent="0.35"/>
    <row r="6708" x14ac:dyDescent="0.35"/>
    <row r="6709" x14ac:dyDescent="0.35"/>
    <row r="6710" x14ac:dyDescent="0.35"/>
    <row r="6711" x14ac:dyDescent="0.35"/>
    <row r="6712" x14ac:dyDescent="0.35"/>
    <row r="6713" x14ac:dyDescent="0.35"/>
    <row r="6714" x14ac:dyDescent="0.35"/>
    <row r="6715" x14ac:dyDescent="0.35"/>
    <row r="6716" x14ac:dyDescent="0.35"/>
    <row r="6717" x14ac:dyDescent="0.35"/>
    <row r="6718" x14ac:dyDescent="0.35"/>
    <row r="6719" x14ac:dyDescent="0.35"/>
    <row r="6720" x14ac:dyDescent="0.35"/>
    <row r="6721" x14ac:dyDescent="0.35"/>
    <row r="6722" x14ac:dyDescent="0.35"/>
    <row r="6723" x14ac:dyDescent="0.35"/>
    <row r="6724" x14ac:dyDescent="0.35"/>
    <row r="6725" x14ac:dyDescent="0.35"/>
    <row r="6726" x14ac:dyDescent="0.35"/>
    <row r="6727" x14ac:dyDescent="0.35"/>
    <row r="6728" x14ac:dyDescent="0.35"/>
    <row r="6729" x14ac:dyDescent="0.35"/>
    <row r="6730" x14ac:dyDescent="0.35"/>
    <row r="6731" x14ac:dyDescent="0.35"/>
    <row r="6732" x14ac:dyDescent="0.35"/>
    <row r="6733" x14ac:dyDescent="0.35"/>
    <row r="6734" x14ac:dyDescent="0.35"/>
    <row r="6735" x14ac:dyDescent="0.35"/>
    <row r="6736" x14ac:dyDescent="0.35"/>
    <row r="6737" x14ac:dyDescent="0.35"/>
    <row r="6738" x14ac:dyDescent="0.35"/>
    <row r="6739" x14ac:dyDescent="0.35"/>
    <row r="6740" x14ac:dyDescent="0.35"/>
    <row r="6741" x14ac:dyDescent="0.35"/>
    <row r="6742" x14ac:dyDescent="0.35"/>
    <row r="6743" x14ac:dyDescent="0.35"/>
    <row r="6744" x14ac:dyDescent="0.35"/>
    <row r="6745" x14ac:dyDescent="0.35"/>
    <row r="6746" x14ac:dyDescent="0.35"/>
    <row r="6747" x14ac:dyDescent="0.35"/>
    <row r="6748" x14ac:dyDescent="0.35"/>
    <row r="6749" x14ac:dyDescent="0.35"/>
    <row r="6750" x14ac:dyDescent="0.35"/>
    <row r="6751" x14ac:dyDescent="0.35"/>
    <row r="6752" x14ac:dyDescent="0.35"/>
    <row r="6753" x14ac:dyDescent="0.35"/>
    <row r="6754" x14ac:dyDescent="0.35"/>
    <row r="6755" x14ac:dyDescent="0.35"/>
    <row r="6756" x14ac:dyDescent="0.35"/>
    <row r="6757" x14ac:dyDescent="0.35"/>
    <row r="6758" x14ac:dyDescent="0.35"/>
    <row r="6759" x14ac:dyDescent="0.35"/>
    <row r="6760" x14ac:dyDescent="0.35"/>
    <row r="6761" x14ac:dyDescent="0.35"/>
    <row r="6762" x14ac:dyDescent="0.35"/>
    <row r="6763" x14ac:dyDescent="0.35"/>
    <row r="6764" x14ac:dyDescent="0.35"/>
    <row r="6765" x14ac:dyDescent="0.35"/>
    <row r="6766" x14ac:dyDescent="0.35"/>
    <row r="6767" x14ac:dyDescent="0.35"/>
    <row r="6768" x14ac:dyDescent="0.35"/>
    <row r="6769" x14ac:dyDescent="0.35"/>
    <row r="6770" x14ac:dyDescent="0.35"/>
    <row r="6771" x14ac:dyDescent="0.35"/>
    <row r="6772" x14ac:dyDescent="0.35"/>
    <row r="6773" x14ac:dyDescent="0.35"/>
    <row r="6774" x14ac:dyDescent="0.35"/>
    <row r="6775" x14ac:dyDescent="0.35"/>
    <row r="6776" x14ac:dyDescent="0.35"/>
    <row r="6777" x14ac:dyDescent="0.35"/>
    <row r="6778" x14ac:dyDescent="0.35"/>
    <row r="6779" x14ac:dyDescent="0.35"/>
    <row r="6780" x14ac:dyDescent="0.35"/>
    <row r="6781" x14ac:dyDescent="0.35"/>
    <row r="6782" x14ac:dyDescent="0.35"/>
    <row r="6783" x14ac:dyDescent="0.35"/>
    <row r="6784" x14ac:dyDescent="0.35"/>
    <row r="6785" x14ac:dyDescent="0.35"/>
    <row r="6786" x14ac:dyDescent="0.35"/>
    <row r="6787" x14ac:dyDescent="0.35"/>
    <row r="6788" x14ac:dyDescent="0.35"/>
    <row r="6789" x14ac:dyDescent="0.35"/>
    <row r="6790" x14ac:dyDescent="0.35"/>
    <row r="6791" x14ac:dyDescent="0.35"/>
    <row r="6792" x14ac:dyDescent="0.35"/>
    <row r="6793" x14ac:dyDescent="0.35"/>
    <row r="6794" x14ac:dyDescent="0.35"/>
    <row r="6795" x14ac:dyDescent="0.35"/>
    <row r="6796" x14ac:dyDescent="0.35"/>
    <row r="6797" x14ac:dyDescent="0.35"/>
    <row r="6798" x14ac:dyDescent="0.35"/>
    <row r="6799" x14ac:dyDescent="0.35"/>
    <row r="6800" x14ac:dyDescent="0.35"/>
    <row r="6801" x14ac:dyDescent="0.35"/>
    <row r="6802" x14ac:dyDescent="0.35"/>
    <row r="6803" x14ac:dyDescent="0.35"/>
    <row r="6804" x14ac:dyDescent="0.35"/>
    <row r="6805" x14ac:dyDescent="0.35"/>
    <row r="6806" x14ac:dyDescent="0.35"/>
    <row r="6807" x14ac:dyDescent="0.35"/>
    <row r="6808" x14ac:dyDescent="0.35"/>
    <row r="6809" x14ac:dyDescent="0.35"/>
    <row r="6810" x14ac:dyDescent="0.35"/>
    <row r="6811" x14ac:dyDescent="0.35"/>
    <row r="6812" x14ac:dyDescent="0.35"/>
    <row r="6813" x14ac:dyDescent="0.35"/>
    <row r="6814" x14ac:dyDescent="0.35"/>
    <row r="6815" x14ac:dyDescent="0.35"/>
    <row r="6816" x14ac:dyDescent="0.35"/>
    <row r="6817" x14ac:dyDescent="0.35"/>
    <row r="6818" x14ac:dyDescent="0.35"/>
    <row r="6819" x14ac:dyDescent="0.35"/>
    <row r="6820" x14ac:dyDescent="0.35"/>
    <row r="6821" x14ac:dyDescent="0.35"/>
    <row r="6822" x14ac:dyDescent="0.35"/>
    <row r="6823" x14ac:dyDescent="0.35"/>
    <row r="6824" x14ac:dyDescent="0.35"/>
    <row r="6825" x14ac:dyDescent="0.35"/>
    <row r="6826" x14ac:dyDescent="0.35"/>
    <row r="6827" x14ac:dyDescent="0.35"/>
    <row r="6828" x14ac:dyDescent="0.35"/>
    <row r="6829" x14ac:dyDescent="0.35"/>
    <row r="6830" x14ac:dyDescent="0.35"/>
    <row r="6831" x14ac:dyDescent="0.35"/>
    <row r="6832" x14ac:dyDescent="0.35"/>
    <row r="6833" x14ac:dyDescent="0.35"/>
    <row r="6834" x14ac:dyDescent="0.35"/>
    <row r="6835" x14ac:dyDescent="0.35"/>
    <row r="6836" x14ac:dyDescent="0.35"/>
    <row r="6837" x14ac:dyDescent="0.35"/>
    <row r="6838" x14ac:dyDescent="0.35"/>
    <row r="6839" x14ac:dyDescent="0.35"/>
    <row r="6840" x14ac:dyDescent="0.35"/>
    <row r="6841" x14ac:dyDescent="0.35"/>
    <row r="6842" x14ac:dyDescent="0.35"/>
    <row r="6843" x14ac:dyDescent="0.35"/>
    <row r="6844" x14ac:dyDescent="0.35"/>
    <row r="6845" x14ac:dyDescent="0.35"/>
    <row r="6846" x14ac:dyDescent="0.35"/>
    <row r="6847" x14ac:dyDescent="0.35"/>
    <row r="6848" x14ac:dyDescent="0.35"/>
    <row r="6849" x14ac:dyDescent="0.35"/>
    <row r="6850" x14ac:dyDescent="0.35"/>
    <row r="6851" x14ac:dyDescent="0.35"/>
    <row r="6852" x14ac:dyDescent="0.35"/>
    <row r="6853" x14ac:dyDescent="0.35"/>
    <row r="6854" x14ac:dyDescent="0.35"/>
    <row r="6855" x14ac:dyDescent="0.35"/>
    <row r="6856" x14ac:dyDescent="0.35"/>
    <row r="6857" x14ac:dyDescent="0.35"/>
    <row r="6858" x14ac:dyDescent="0.35"/>
    <row r="6859" x14ac:dyDescent="0.35"/>
    <row r="6860" x14ac:dyDescent="0.35"/>
    <row r="6861" x14ac:dyDescent="0.35"/>
    <row r="6862" x14ac:dyDescent="0.35"/>
    <row r="6863" x14ac:dyDescent="0.35"/>
    <row r="6864" x14ac:dyDescent="0.35"/>
    <row r="6865" x14ac:dyDescent="0.35"/>
    <row r="6866" x14ac:dyDescent="0.35"/>
    <row r="6867" x14ac:dyDescent="0.35"/>
    <row r="6868" x14ac:dyDescent="0.35"/>
    <row r="6869" x14ac:dyDescent="0.35"/>
    <row r="6870" x14ac:dyDescent="0.35"/>
    <row r="6871" x14ac:dyDescent="0.35"/>
    <row r="6872" x14ac:dyDescent="0.35"/>
    <row r="6873" x14ac:dyDescent="0.35"/>
    <row r="6874" x14ac:dyDescent="0.35"/>
    <row r="6875" x14ac:dyDescent="0.35"/>
    <row r="6876" x14ac:dyDescent="0.35"/>
    <row r="6877" x14ac:dyDescent="0.35"/>
    <row r="6878" x14ac:dyDescent="0.35"/>
    <row r="6879" x14ac:dyDescent="0.35"/>
    <row r="6880" x14ac:dyDescent="0.35"/>
    <row r="6881" x14ac:dyDescent="0.35"/>
    <row r="6882" x14ac:dyDescent="0.35"/>
    <row r="6883" x14ac:dyDescent="0.35"/>
    <row r="6884" x14ac:dyDescent="0.35"/>
    <row r="6885" x14ac:dyDescent="0.35"/>
    <row r="6886" x14ac:dyDescent="0.35"/>
    <row r="6887" x14ac:dyDescent="0.35"/>
    <row r="6888" x14ac:dyDescent="0.35"/>
    <row r="6889" x14ac:dyDescent="0.35"/>
    <row r="6890" x14ac:dyDescent="0.35"/>
    <row r="6891" x14ac:dyDescent="0.35"/>
    <row r="6892" x14ac:dyDescent="0.35"/>
    <row r="6893" x14ac:dyDescent="0.35"/>
    <row r="6894" x14ac:dyDescent="0.35"/>
    <row r="6895" x14ac:dyDescent="0.35"/>
    <row r="6896" x14ac:dyDescent="0.35"/>
    <row r="6897" x14ac:dyDescent="0.35"/>
    <row r="6898" x14ac:dyDescent="0.35"/>
    <row r="6899" x14ac:dyDescent="0.35"/>
    <row r="6900" x14ac:dyDescent="0.35"/>
    <row r="6901" x14ac:dyDescent="0.35"/>
    <row r="6902" x14ac:dyDescent="0.35"/>
    <row r="6903" x14ac:dyDescent="0.35"/>
    <row r="6904" x14ac:dyDescent="0.35"/>
    <row r="6905" x14ac:dyDescent="0.35"/>
    <row r="6906" x14ac:dyDescent="0.35"/>
    <row r="6907" x14ac:dyDescent="0.35"/>
    <row r="6908" x14ac:dyDescent="0.35"/>
    <row r="6909" x14ac:dyDescent="0.35"/>
    <row r="6910" x14ac:dyDescent="0.35"/>
    <row r="6911" x14ac:dyDescent="0.35"/>
    <row r="6912" x14ac:dyDescent="0.35"/>
    <row r="6913" x14ac:dyDescent="0.35"/>
    <row r="6914" x14ac:dyDescent="0.35"/>
    <row r="6915" x14ac:dyDescent="0.35"/>
    <row r="6916" x14ac:dyDescent="0.35"/>
    <row r="6917" x14ac:dyDescent="0.35"/>
    <row r="6918" x14ac:dyDescent="0.35"/>
    <row r="6919" x14ac:dyDescent="0.35"/>
    <row r="6920" x14ac:dyDescent="0.35"/>
    <row r="6921" x14ac:dyDescent="0.35"/>
    <row r="6922" x14ac:dyDescent="0.35"/>
    <row r="6923" x14ac:dyDescent="0.35"/>
    <row r="6924" x14ac:dyDescent="0.35"/>
    <row r="6925" x14ac:dyDescent="0.35"/>
    <row r="6926" x14ac:dyDescent="0.35"/>
    <row r="6927" x14ac:dyDescent="0.35"/>
    <row r="6928" x14ac:dyDescent="0.35"/>
    <row r="6929" x14ac:dyDescent="0.35"/>
    <row r="6930" x14ac:dyDescent="0.35"/>
    <row r="6931" x14ac:dyDescent="0.35"/>
    <row r="6932" x14ac:dyDescent="0.35"/>
    <row r="6933" x14ac:dyDescent="0.35"/>
    <row r="6934" x14ac:dyDescent="0.35"/>
    <row r="6935" x14ac:dyDescent="0.35"/>
    <row r="6936" x14ac:dyDescent="0.35"/>
    <row r="6937" x14ac:dyDescent="0.35"/>
    <row r="6938" x14ac:dyDescent="0.35"/>
    <row r="6939" x14ac:dyDescent="0.35"/>
    <row r="6940" x14ac:dyDescent="0.35"/>
    <row r="6941" x14ac:dyDescent="0.35"/>
    <row r="6942" x14ac:dyDescent="0.35"/>
    <row r="6943" x14ac:dyDescent="0.35"/>
    <row r="6944" x14ac:dyDescent="0.35"/>
    <row r="6945" x14ac:dyDescent="0.35"/>
    <row r="6946" x14ac:dyDescent="0.35"/>
    <row r="6947" x14ac:dyDescent="0.35"/>
    <row r="6948" x14ac:dyDescent="0.35"/>
    <row r="6949" x14ac:dyDescent="0.35"/>
    <row r="6950" x14ac:dyDescent="0.35"/>
    <row r="6951" x14ac:dyDescent="0.35"/>
    <row r="6952" x14ac:dyDescent="0.35"/>
    <row r="6953" x14ac:dyDescent="0.35"/>
    <row r="6954" x14ac:dyDescent="0.35"/>
    <row r="6955" x14ac:dyDescent="0.35"/>
    <row r="6956" x14ac:dyDescent="0.35"/>
    <row r="6957" x14ac:dyDescent="0.35"/>
    <row r="6958" x14ac:dyDescent="0.35"/>
    <row r="6959" x14ac:dyDescent="0.35"/>
    <row r="6960" x14ac:dyDescent="0.35"/>
    <row r="6961" x14ac:dyDescent="0.35"/>
    <row r="6962" x14ac:dyDescent="0.35"/>
    <row r="6963" x14ac:dyDescent="0.35"/>
    <row r="6964" x14ac:dyDescent="0.35"/>
    <row r="6965" x14ac:dyDescent="0.35"/>
    <row r="6966" x14ac:dyDescent="0.35"/>
    <row r="6967" x14ac:dyDescent="0.35"/>
    <row r="6968" x14ac:dyDescent="0.35"/>
    <row r="6969" x14ac:dyDescent="0.35"/>
    <row r="6970" x14ac:dyDescent="0.35"/>
    <row r="6971" x14ac:dyDescent="0.35"/>
    <row r="6972" x14ac:dyDescent="0.35"/>
    <row r="6973" x14ac:dyDescent="0.35"/>
    <row r="6974" x14ac:dyDescent="0.35"/>
    <row r="6975" x14ac:dyDescent="0.35"/>
    <row r="6976" x14ac:dyDescent="0.35"/>
    <row r="6977" x14ac:dyDescent="0.35"/>
    <row r="6978" x14ac:dyDescent="0.35"/>
    <row r="6979" x14ac:dyDescent="0.35"/>
    <row r="6980" x14ac:dyDescent="0.35"/>
    <row r="6981" x14ac:dyDescent="0.35"/>
    <row r="6982" x14ac:dyDescent="0.35"/>
    <row r="6983" x14ac:dyDescent="0.35"/>
    <row r="6984" x14ac:dyDescent="0.35"/>
    <row r="6985" x14ac:dyDescent="0.35"/>
    <row r="6986" x14ac:dyDescent="0.35"/>
    <row r="6987" x14ac:dyDescent="0.35"/>
    <row r="6988" x14ac:dyDescent="0.35"/>
    <row r="6989" x14ac:dyDescent="0.35"/>
    <row r="6990" x14ac:dyDescent="0.35"/>
    <row r="6991" x14ac:dyDescent="0.35"/>
    <row r="6992" x14ac:dyDescent="0.35"/>
    <row r="6993" x14ac:dyDescent="0.35"/>
    <row r="6994" x14ac:dyDescent="0.35"/>
    <row r="6995" x14ac:dyDescent="0.35"/>
    <row r="6996" x14ac:dyDescent="0.35"/>
    <row r="6997" x14ac:dyDescent="0.35"/>
    <row r="6998" x14ac:dyDescent="0.35"/>
    <row r="6999" x14ac:dyDescent="0.35"/>
    <row r="7000" x14ac:dyDescent="0.35"/>
    <row r="7001" x14ac:dyDescent="0.35"/>
    <row r="7002" x14ac:dyDescent="0.35"/>
    <row r="7003" x14ac:dyDescent="0.35"/>
    <row r="7004" x14ac:dyDescent="0.35"/>
    <row r="7005" x14ac:dyDescent="0.35"/>
    <row r="7006" x14ac:dyDescent="0.35"/>
    <row r="7007" x14ac:dyDescent="0.35"/>
    <row r="7008" x14ac:dyDescent="0.35"/>
    <row r="7009" x14ac:dyDescent="0.35"/>
    <row r="7010" x14ac:dyDescent="0.35"/>
    <row r="7011" x14ac:dyDescent="0.35"/>
    <row r="7012" x14ac:dyDescent="0.35"/>
    <row r="7013" x14ac:dyDescent="0.35"/>
    <row r="7014" x14ac:dyDescent="0.35"/>
    <row r="7015" x14ac:dyDescent="0.35"/>
    <row r="7016" x14ac:dyDescent="0.35"/>
    <row r="7017" x14ac:dyDescent="0.35"/>
    <row r="7018" x14ac:dyDescent="0.35"/>
    <row r="7019" x14ac:dyDescent="0.35"/>
    <row r="7020" x14ac:dyDescent="0.35"/>
    <row r="7021" x14ac:dyDescent="0.35"/>
    <row r="7022" x14ac:dyDescent="0.35"/>
    <row r="7023" x14ac:dyDescent="0.35"/>
    <row r="7024" x14ac:dyDescent="0.35"/>
    <row r="7025" x14ac:dyDescent="0.35"/>
    <row r="7026" x14ac:dyDescent="0.35"/>
    <row r="7027" x14ac:dyDescent="0.35"/>
    <row r="7028" x14ac:dyDescent="0.35"/>
    <row r="7029" x14ac:dyDescent="0.35"/>
    <row r="7030" x14ac:dyDescent="0.35"/>
    <row r="7031" x14ac:dyDescent="0.35"/>
    <row r="7032" x14ac:dyDescent="0.35"/>
    <row r="7033" x14ac:dyDescent="0.35"/>
    <row r="7034" x14ac:dyDescent="0.35"/>
    <row r="7035" x14ac:dyDescent="0.35"/>
    <row r="7036" x14ac:dyDescent="0.35"/>
    <row r="7037" x14ac:dyDescent="0.35"/>
    <row r="7038" x14ac:dyDescent="0.35"/>
    <row r="7039" x14ac:dyDescent="0.35"/>
    <row r="7040" x14ac:dyDescent="0.35"/>
    <row r="7041" x14ac:dyDescent="0.35"/>
    <row r="7042" x14ac:dyDescent="0.35"/>
    <row r="7043" x14ac:dyDescent="0.35"/>
    <row r="7044" x14ac:dyDescent="0.35"/>
    <row r="7045" x14ac:dyDescent="0.35"/>
    <row r="7046" x14ac:dyDescent="0.35"/>
    <row r="7047" x14ac:dyDescent="0.35"/>
    <row r="7048" x14ac:dyDescent="0.35"/>
    <row r="7049" x14ac:dyDescent="0.35"/>
    <row r="7050" x14ac:dyDescent="0.35"/>
    <row r="7051" x14ac:dyDescent="0.35"/>
    <row r="7052" x14ac:dyDescent="0.35"/>
    <row r="7053" x14ac:dyDescent="0.35"/>
    <row r="7054" x14ac:dyDescent="0.35"/>
    <row r="7055" x14ac:dyDescent="0.35"/>
    <row r="7056" x14ac:dyDescent="0.35"/>
    <row r="7057" x14ac:dyDescent="0.35"/>
    <row r="7058" x14ac:dyDescent="0.35"/>
    <row r="7059" x14ac:dyDescent="0.35"/>
    <row r="7060" x14ac:dyDescent="0.35"/>
    <row r="7061" x14ac:dyDescent="0.35"/>
    <row r="7062" x14ac:dyDescent="0.35"/>
    <row r="7063" x14ac:dyDescent="0.35"/>
    <row r="7064" x14ac:dyDescent="0.35"/>
    <row r="7065" x14ac:dyDescent="0.35"/>
    <row r="7066" x14ac:dyDescent="0.35"/>
    <row r="7067" x14ac:dyDescent="0.35"/>
    <row r="7068" x14ac:dyDescent="0.35"/>
    <row r="7069" x14ac:dyDescent="0.35"/>
    <row r="7070" x14ac:dyDescent="0.35"/>
    <row r="7071" x14ac:dyDescent="0.35"/>
    <row r="7072" x14ac:dyDescent="0.35"/>
    <row r="7073" x14ac:dyDescent="0.35"/>
    <row r="7074" x14ac:dyDescent="0.35"/>
    <row r="7075" x14ac:dyDescent="0.35"/>
    <row r="7076" x14ac:dyDescent="0.35"/>
    <row r="7077" x14ac:dyDescent="0.35"/>
    <row r="7078" x14ac:dyDescent="0.35"/>
    <row r="7079" x14ac:dyDescent="0.35"/>
    <row r="7080" x14ac:dyDescent="0.35"/>
    <row r="7081" x14ac:dyDescent="0.35"/>
    <row r="7082" x14ac:dyDescent="0.35"/>
    <row r="7083" x14ac:dyDescent="0.35"/>
    <row r="7084" x14ac:dyDescent="0.35"/>
    <row r="7085" x14ac:dyDescent="0.35"/>
    <row r="7086" x14ac:dyDescent="0.35"/>
    <row r="7087" x14ac:dyDescent="0.35"/>
    <row r="7088" x14ac:dyDescent="0.35"/>
    <row r="7089" x14ac:dyDescent="0.35"/>
    <row r="7090" x14ac:dyDescent="0.35"/>
    <row r="7091" x14ac:dyDescent="0.35"/>
    <row r="7092" x14ac:dyDescent="0.35"/>
    <row r="7093" x14ac:dyDescent="0.35"/>
    <row r="7094" x14ac:dyDescent="0.35"/>
    <row r="7095" x14ac:dyDescent="0.35"/>
    <row r="7096" x14ac:dyDescent="0.35"/>
    <row r="7097" x14ac:dyDescent="0.35"/>
    <row r="7098" x14ac:dyDescent="0.35"/>
    <row r="7099" x14ac:dyDescent="0.35"/>
    <row r="7100" x14ac:dyDescent="0.35"/>
    <row r="7101" x14ac:dyDescent="0.35"/>
    <row r="7102" x14ac:dyDescent="0.35"/>
    <row r="7103" x14ac:dyDescent="0.35"/>
    <row r="7104" x14ac:dyDescent="0.35"/>
    <row r="7105" x14ac:dyDescent="0.35"/>
    <row r="7106" x14ac:dyDescent="0.35"/>
    <row r="7107" x14ac:dyDescent="0.35"/>
    <row r="7108" x14ac:dyDescent="0.35"/>
    <row r="7109" x14ac:dyDescent="0.35"/>
    <row r="7110" x14ac:dyDescent="0.35"/>
    <row r="7111" x14ac:dyDescent="0.35"/>
    <row r="7112" x14ac:dyDescent="0.35"/>
    <row r="7113" x14ac:dyDescent="0.35"/>
    <row r="7114" x14ac:dyDescent="0.35"/>
    <row r="7115" x14ac:dyDescent="0.35"/>
    <row r="7116" x14ac:dyDescent="0.35"/>
    <row r="7117" x14ac:dyDescent="0.35"/>
    <row r="7118" x14ac:dyDescent="0.35"/>
    <row r="7119" x14ac:dyDescent="0.35"/>
    <row r="7120" x14ac:dyDescent="0.35"/>
    <row r="7121" x14ac:dyDescent="0.35"/>
    <row r="7122" x14ac:dyDescent="0.35"/>
    <row r="7123" x14ac:dyDescent="0.35"/>
    <row r="7124" x14ac:dyDescent="0.35"/>
    <row r="7125" x14ac:dyDescent="0.35"/>
    <row r="7126" x14ac:dyDescent="0.35"/>
    <row r="7127" x14ac:dyDescent="0.35"/>
    <row r="7128" x14ac:dyDescent="0.35"/>
    <row r="7129" x14ac:dyDescent="0.35"/>
    <row r="7130" x14ac:dyDescent="0.35"/>
    <row r="7131" x14ac:dyDescent="0.35"/>
    <row r="7132" x14ac:dyDescent="0.35"/>
    <row r="7133" x14ac:dyDescent="0.35"/>
    <row r="7134" x14ac:dyDescent="0.35"/>
    <row r="7135" x14ac:dyDescent="0.35"/>
    <row r="7136" x14ac:dyDescent="0.35"/>
    <row r="7137" x14ac:dyDescent="0.35"/>
    <row r="7138" x14ac:dyDescent="0.35"/>
    <row r="7139" x14ac:dyDescent="0.35"/>
    <row r="7140" x14ac:dyDescent="0.35"/>
    <row r="7141" x14ac:dyDescent="0.35"/>
    <row r="7142" x14ac:dyDescent="0.35"/>
    <row r="7143" x14ac:dyDescent="0.35"/>
    <row r="7144" x14ac:dyDescent="0.35"/>
    <row r="7145" x14ac:dyDescent="0.35"/>
    <row r="7146" x14ac:dyDescent="0.35"/>
    <row r="7147" x14ac:dyDescent="0.35"/>
    <row r="7148" x14ac:dyDescent="0.35"/>
    <row r="7149" x14ac:dyDescent="0.35"/>
    <row r="7150" x14ac:dyDescent="0.35"/>
    <row r="7151" x14ac:dyDescent="0.35"/>
    <row r="7152" x14ac:dyDescent="0.35"/>
    <row r="7153" x14ac:dyDescent="0.35"/>
    <row r="7154" x14ac:dyDescent="0.35"/>
    <row r="7155" x14ac:dyDescent="0.35"/>
    <row r="7156" x14ac:dyDescent="0.35"/>
    <row r="7157" x14ac:dyDescent="0.35"/>
    <row r="7158" x14ac:dyDescent="0.35"/>
    <row r="7159" x14ac:dyDescent="0.35"/>
    <row r="7160" x14ac:dyDescent="0.35"/>
    <row r="7161" x14ac:dyDescent="0.35"/>
    <row r="7162" x14ac:dyDescent="0.35"/>
    <row r="7163" x14ac:dyDescent="0.35"/>
    <row r="7164" x14ac:dyDescent="0.35"/>
    <row r="7165" x14ac:dyDescent="0.35"/>
    <row r="7166" x14ac:dyDescent="0.35"/>
    <row r="7167" x14ac:dyDescent="0.35"/>
    <row r="7168" x14ac:dyDescent="0.35"/>
    <row r="7169" x14ac:dyDescent="0.35"/>
    <row r="7170" x14ac:dyDescent="0.35"/>
    <row r="7171" x14ac:dyDescent="0.35"/>
    <row r="7172" x14ac:dyDescent="0.35"/>
    <row r="7173" x14ac:dyDescent="0.35"/>
    <row r="7174" x14ac:dyDescent="0.35"/>
    <row r="7175" x14ac:dyDescent="0.35"/>
    <row r="7176" x14ac:dyDescent="0.35"/>
    <row r="7177" x14ac:dyDescent="0.35"/>
    <row r="7178" x14ac:dyDescent="0.35"/>
    <row r="7179" x14ac:dyDescent="0.35"/>
    <row r="7180" x14ac:dyDescent="0.35"/>
    <row r="7181" x14ac:dyDescent="0.35"/>
    <row r="7182" x14ac:dyDescent="0.35"/>
    <row r="7183" x14ac:dyDescent="0.35"/>
    <row r="7184" x14ac:dyDescent="0.35"/>
    <row r="7185" x14ac:dyDescent="0.35"/>
    <row r="7186" x14ac:dyDescent="0.35"/>
    <row r="7187" x14ac:dyDescent="0.35"/>
    <row r="7188" x14ac:dyDescent="0.35"/>
    <row r="7189" x14ac:dyDescent="0.35"/>
    <row r="7190" x14ac:dyDescent="0.35"/>
    <row r="7191" x14ac:dyDescent="0.35"/>
    <row r="7192" x14ac:dyDescent="0.35"/>
    <row r="7193" x14ac:dyDescent="0.35"/>
    <row r="7194" x14ac:dyDescent="0.35"/>
    <row r="7195" x14ac:dyDescent="0.35"/>
    <row r="7196" x14ac:dyDescent="0.35"/>
    <row r="7197" x14ac:dyDescent="0.35"/>
    <row r="7198" x14ac:dyDescent="0.35"/>
    <row r="7199" x14ac:dyDescent="0.35"/>
    <row r="7200" x14ac:dyDescent="0.35"/>
    <row r="7201" x14ac:dyDescent="0.35"/>
    <row r="7202" x14ac:dyDescent="0.35"/>
    <row r="7203" x14ac:dyDescent="0.35"/>
    <row r="7204" x14ac:dyDescent="0.35"/>
    <row r="7205" x14ac:dyDescent="0.35"/>
    <row r="7206" x14ac:dyDescent="0.35"/>
    <row r="7207" x14ac:dyDescent="0.35"/>
    <row r="7208" x14ac:dyDescent="0.35"/>
    <row r="7209" x14ac:dyDescent="0.35"/>
    <row r="7210" x14ac:dyDescent="0.35"/>
    <row r="7211" x14ac:dyDescent="0.35"/>
    <row r="7212" x14ac:dyDescent="0.35"/>
    <row r="7213" x14ac:dyDescent="0.35"/>
    <row r="7214" x14ac:dyDescent="0.35"/>
    <row r="7215" x14ac:dyDescent="0.35"/>
    <row r="7216" x14ac:dyDescent="0.35"/>
    <row r="7217" x14ac:dyDescent="0.35"/>
    <row r="7218" x14ac:dyDescent="0.35"/>
    <row r="7219" x14ac:dyDescent="0.35"/>
    <row r="7220" x14ac:dyDescent="0.35"/>
    <row r="7221" x14ac:dyDescent="0.35"/>
    <row r="7222" x14ac:dyDescent="0.35"/>
    <row r="7223" x14ac:dyDescent="0.35"/>
    <row r="7224" x14ac:dyDescent="0.35"/>
    <row r="7225" x14ac:dyDescent="0.35"/>
    <row r="7226" x14ac:dyDescent="0.35"/>
    <row r="7227" x14ac:dyDescent="0.35"/>
    <row r="7228" x14ac:dyDescent="0.35"/>
    <row r="7229" x14ac:dyDescent="0.35"/>
    <row r="7230" x14ac:dyDescent="0.35"/>
    <row r="7231" x14ac:dyDescent="0.35"/>
    <row r="7232" x14ac:dyDescent="0.35"/>
    <row r="7233" x14ac:dyDescent="0.35"/>
    <row r="7234" x14ac:dyDescent="0.35"/>
    <row r="7235" x14ac:dyDescent="0.35"/>
    <row r="7236" x14ac:dyDescent="0.35"/>
    <row r="7237" x14ac:dyDescent="0.35"/>
    <row r="7238" x14ac:dyDescent="0.35"/>
    <row r="7239" x14ac:dyDescent="0.35"/>
    <row r="7240" x14ac:dyDescent="0.35"/>
    <row r="7241" x14ac:dyDescent="0.35"/>
    <row r="7242" x14ac:dyDescent="0.35"/>
    <row r="7243" x14ac:dyDescent="0.35"/>
    <row r="7244" x14ac:dyDescent="0.35"/>
    <row r="7245" x14ac:dyDescent="0.35"/>
    <row r="7246" x14ac:dyDescent="0.35"/>
    <row r="7247" x14ac:dyDescent="0.35"/>
    <row r="7248" x14ac:dyDescent="0.35"/>
    <row r="7249" x14ac:dyDescent="0.35"/>
    <row r="7250" x14ac:dyDescent="0.35"/>
    <row r="7251" x14ac:dyDescent="0.35"/>
    <row r="7252" x14ac:dyDescent="0.35"/>
    <row r="7253" x14ac:dyDescent="0.35"/>
    <row r="7254" x14ac:dyDescent="0.35"/>
    <row r="7255" x14ac:dyDescent="0.35"/>
    <row r="7256" x14ac:dyDescent="0.35"/>
    <row r="7257" x14ac:dyDescent="0.35"/>
    <row r="7258" x14ac:dyDescent="0.35"/>
    <row r="7259" x14ac:dyDescent="0.35"/>
    <row r="7260" x14ac:dyDescent="0.35"/>
    <row r="7261" x14ac:dyDescent="0.35"/>
    <row r="7262" x14ac:dyDescent="0.35"/>
    <row r="7263" x14ac:dyDescent="0.35"/>
    <row r="7264" x14ac:dyDescent="0.35"/>
    <row r="7265" x14ac:dyDescent="0.35"/>
    <row r="7266" x14ac:dyDescent="0.35"/>
    <row r="7267" x14ac:dyDescent="0.35"/>
    <row r="7268" x14ac:dyDescent="0.35"/>
    <row r="7269" x14ac:dyDescent="0.35"/>
    <row r="7270" x14ac:dyDescent="0.35"/>
    <row r="7271" x14ac:dyDescent="0.35"/>
    <row r="7272" x14ac:dyDescent="0.35"/>
    <row r="7273" x14ac:dyDescent="0.35"/>
    <row r="7274" x14ac:dyDescent="0.35"/>
    <row r="7275" x14ac:dyDescent="0.35"/>
    <row r="7276" x14ac:dyDescent="0.35"/>
    <row r="7277" x14ac:dyDescent="0.35"/>
    <row r="7278" x14ac:dyDescent="0.35"/>
    <row r="7279" x14ac:dyDescent="0.35"/>
    <row r="7280" x14ac:dyDescent="0.35"/>
    <row r="7281" x14ac:dyDescent="0.35"/>
    <row r="7282" x14ac:dyDescent="0.35"/>
    <row r="7283" x14ac:dyDescent="0.35"/>
    <row r="7284" x14ac:dyDescent="0.35"/>
    <row r="7285" x14ac:dyDescent="0.35"/>
    <row r="7286" x14ac:dyDescent="0.35"/>
    <row r="7287" x14ac:dyDescent="0.35"/>
    <row r="7288" x14ac:dyDescent="0.35"/>
    <row r="7289" x14ac:dyDescent="0.35"/>
    <row r="7290" x14ac:dyDescent="0.35"/>
    <row r="7291" x14ac:dyDescent="0.35"/>
    <row r="7292" x14ac:dyDescent="0.35"/>
    <row r="7293" x14ac:dyDescent="0.35"/>
    <row r="7294" x14ac:dyDescent="0.35"/>
    <row r="7295" x14ac:dyDescent="0.35"/>
    <row r="7296" x14ac:dyDescent="0.35"/>
    <row r="7297" x14ac:dyDescent="0.35"/>
    <row r="7298" x14ac:dyDescent="0.35"/>
    <row r="7299" x14ac:dyDescent="0.35"/>
    <row r="7300" x14ac:dyDescent="0.35"/>
    <row r="7301" x14ac:dyDescent="0.35"/>
    <row r="7302" x14ac:dyDescent="0.35"/>
    <row r="7303" x14ac:dyDescent="0.35"/>
    <row r="7304" x14ac:dyDescent="0.35"/>
    <row r="7305" x14ac:dyDescent="0.35"/>
    <row r="7306" x14ac:dyDescent="0.35"/>
    <row r="7307" x14ac:dyDescent="0.35"/>
    <row r="7308" x14ac:dyDescent="0.35"/>
    <row r="7309" x14ac:dyDescent="0.35"/>
    <row r="7310" x14ac:dyDescent="0.35"/>
    <row r="7311" x14ac:dyDescent="0.35"/>
    <row r="7312" x14ac:dyDescent="0.35"/>
    <row r="7313" x14ac:dyDescent="0.35"/>
    <row r="7314" x14ac:dyDescent="0.35"/>
    <row r="7315" x14ac:dyDescent="0.35"/>
    <row r="7316" x14ac:dyDescent="0.35"/>
    <row r="7317" x14ac:dyDescent="0.35"/>
    <row r="7318" x14ac:dyDescent="0.35"/>
    <row r="7319" x14ac:dyDescent="0.35"/>
    <row r="7320" x14ac:dyDescent="0.35"/>
    <row r="7321" x14ac:dyDescent="0.35"/>
    <row r="7322" x14ac:dyDescent="0.35"/>
    <row r="7323" x14ac:dyDescent="0.35"/>
    <row r="7324" x14ac:dyDescent="0.35"/>
    <row r="7325" x14ac:dyDescent="0.35"/>
    <row r="7326" x14ac:dyDescent="0.35"/>
    <row r="7327" x14ac:dyDescent="0.35"/>
    <row r="7328" x14ac:dyDescent="0.35"/>
    <row r="7329" x14ac:dyDescent="0.35"/>
    <row r="7330" x14ac:dyDescent="0.35"/>
    <row r="7331" x14ac:dyDescent="0.35"/>
    <row r="7332" x14ac:dyDescent="0.35"/>
    <row r="7333" x14ac:dyDescent="0.35"/>
    <row r="7334" x14ac:dyDescent="0.35"/>
    <row r="7335" x14ac:dyDescent="0.35"/>
    <row r="7336" x14ac:dyDescent="0.35"/>
    <row r="7337" x14ac:dyDescent="0.35"/>
    <row r="7338" x14ac:dyDescent="0.35"/>
    <row r="7339" x14ac:dyDescent="0.35"/>
    <row r="7340" x14ac:dyDescent="0.35"/>
    <row r="7341" x14ac:dyDescent="0.35"/>
    <row r="7342" x14ac:dyDescent="0.35"/>
    <row r="7343" x14ac:dyDescent="0.35"/>
    <row r="7344" x14ac:dyDescent="0.35"/>
    <row r="7345" x14ac:dyDescent="0.35"/>
    <row r="7346" x14ac:dyDescent="0.35"/>
    <row r="7347" x14ac:dyDescent="0.35"/>
    <row r="7348" x14ac:dyDescent="0.35"/>
    <row r="7349" x14ac:dyDescent="0.35"/>
    <row r="7350" x14ac:dyDescent="0.35"/>
    <row r="7351" x14ac:dyDescent="0.35"/>
    <row r="7352" x14ac:dyDescent="0.35"/>
    <row r="7353" x14ac:dyDescent="0.35"/>
    <row r="7354" x14ac:dyDescent="0.35"/>
    <row r="7355" x14ac:dyDescent="0.35"/>
    <row r="7356" x14ac:dyDescent="0.35"/>
    <row r="7357" x14ac:dyDescent="0.35"/>
    <row r="7358" x14ac:dyDescent="0.35"/>
    <row r="7359" x14ac:dyDescent="0.35"/>
    <row r="7360" x14ac:dyDescent="0.35"/>
    <row r="7361" x14ac:dyDescent="0.35"/>
    <row r="7362" x14ac:dyDescent="0.35"/>
    <row r="7363" x14ac:dyDescent="0.35"/>
    <row r="7364" x14ac:dyDescent="0.35"/>
    <row r="7365" x14ac:dyDescent="0.35"/>
    <row r="7366" x14ac:dyDescent="0.35"/>
    <row r="7367" x14ac:dyDescent="0.35"/>
    <row r="7368" x14ac:dyDescent="0.35"/>
    <row r="7369" x14ac:dyDescent="0.35"/>
    <row r="7370" x14ac:dyDescent="0.35"/>
    <row r="7371" x14ac:dyDescent="0.35"/>
    <row r="7372" x14ac:dyDescent="0.35"/>
    <row r="7373" x14ac:dyDescent="0.35"/>
    <row r="7374" x14ac:dyDescent="0.35"/>
    <row r="7375" x14ac:dyDescent="0.35"/>
    <row r="7376" x14ac:dyDescent="0.35"/>
    <row r="7377" x14ac:dyDescent="0.35"/>
    <row r="7378" x14ac:dyDescent="0.35"/>
    <row r="7379" x14ac:dyDescent="0.35"/>
    <row r="7380" x14ac:dyDescent="0.35"/>
    <row r="7381" x14ac:dyDescent="0.35"/>
    <row r="7382" x14ac:dyDescent="0.35"/>
    <row r="7383" x14ac:dyDescent="0.35"/>
    <row r="7384" x14ac:dyDescent="0.35"/>
    <row r="7385" x14ac:dyDescent="0.35"/>
    <row r="7386" x14ac:dyDescent="0.35"/>
    <row r="7387" x14ac:dyDescent="0.35"/>
    <row r="7388" x14ac:dyDescent="0.35"/>
    <row r="7389" x14ac:dyDescent="0.35"/>
    <row r="7390" x14ac:dyDescent="0.35"/>
    <row r="7391" x14ac:dyDescent="0.35"/>
    <row r="7392" x14ac:dyDescent="0.35"/>
    <row r="7393" x14ac:dyDescent="0.35"/>
    <row r="7394" x14ac:dyDescent="0.35"/>
    <row r="7395" x14ac:dyDescent="0.35"/>
    <row r="7396" x14ac:dyDescent="0.35"/>
    <row r="7397" x14ac:dyDescent="0.35"/>
    <row r="7398" x14ac:dyDescent="0.35"/>
    <row r="7399" x14ac:dyDescent="0.35"/>
    <row r="7400" x14ac:dyDescent="0.35"/>
    <row r="7401" x14ac:dyDescent="0.35"/>
    <row r="7402" x14ac:dyDescent="0.35"/>
    <row r="7403" x14ac:dyDescent="0.35"/>
    <row r="7404" x14ac:dyDescent="0.35"/>
    <row r="7405" x14ac:dyDescent="0.35"/>
    <row r="7406" x14ac:dyDescent="0.35"/>
    <row r="7407" x14ac:dyDescent="0.35"/>
    <row r="7408" x14ac:dyDescent="0.35"/>
    <row r="7409" x14ac:dyDescent="0.35"/>
    <row r="7410" x14ac:dyDescent="0.35"/>
    <row r="7411" x14ac:dyDescent="0.35"/>
    <row r="7412" x14ac:dyDescent="0.35"/>
    <row r="7413" x14ac:dyDescent="0.35"/>
    <row r="7414" x14ac:dyDescent="0.35"/>
    <row r="7415" x14ac:dyDescent="0.35"/>
    <row r="7416" x14ac:dyDescent="0.35"/>
    <row r="7417" x14ac:dyDescent="0.35"/>
    <row r="7418" x14ac:dyDescent="0.35"/>
    <row r="7419" x14ac:dyDescent="0.35"/>
    <row r="7420" x14ac:dyDescent="0.35"/>
    <row r="7421" x14ac:dyDescent="0.35"/>
    <row r="7422" x14ac:dyDescent="0.35"/>
    <row r="7423" x14ac:dyDescent="0.35"/>
    <row r="7424" x14ac:dyDescent="0.35"/>
    <row r="7425" x14ac:dyDescent="0.35"/>
    <row r="7426" x14ac:dyDescent="0.35"/>
    <row r="7427" x14ac:dyDescent="0.35"/>
    <row r="7428" x14ac:dyDescent="0.35"/>
    <row r="7429" x14ac:dyDescent="0.35"/>
    <row r="7430" x14ac:dyDescent="0.35"/>
    <row r="7431" x14ac:dyDescent="0.35"/>
    <row r="7432" x14ac:dyDescent="0.35"/>
    <row r="7433" x14ac:dyDescent="0.35"/>
    <row r="7434" x14ac:dyDescent="0.35"/>
    <row r="7435" x14ac:dyDescent="0.35"/>
    <row r="7436" x14ac:dyDescent="0.35"/>
    <row r="7437" x14ac:dyDescent="0.35"/>
    <row r="7438" x14ac:dyDescent="0.35"/>
    <row r="7439" x14ac:dyDescent="0.35"/>
    <row r="7440" x14ac:dyDescent="0.35"/>
    <row r="7441" x14ac:dyDescent="0.35"/>
    <row r="7442" x14ac:dyDescent="0.35"/>
    <row r="7443" x14ac:dyDescent="0.35"/>
    <row r="7444" x14ac:dyDescent="0.35"/>
    <row r="7445" x14ac:dyDescent="0.35"/>
    <row r="7446" x14ac:dyDescent="0.35"/>
    <row r="7447" x14ac:dyDescent="0.35"/>
    <row r="7448" x14ac:dyDescent="0.35"/>
    <row r="7449" x14ac:dyDescent="0.35"/>
    <row r="7450" x14ac:dyDescent="0.35"/>
    <row r="7451" x14ac:dyDescent="0.35"/>
    <row r="7452" x14ac:dyDescent="0.35"/>
    <row r="7453" x14ac:dyDescent="0.35"/>
    <row r="7454" x14ac:dyDescent="0.35"/>
    <row r="7455" x14ac:dyDescent="0.35"/>
    <row r="7456" x14ac:dyDescent="0.35"/>
    <row r="7457" x14ac:dyDescent="0.35"/>
    <row r="7458" x14ac:dyDescent="0.35"/>
    <row r="7459" x14ac:dyDescent="0.35"/>
    <row r="7460" x14ac:dyDescent="0.35"/>
    <row r="7461" x14ac:dyDescent="0.35"/>
    <row r="7462" x14ac:dyDescent="0.35"/>
    <row r="7463" x14ac:dyDescent="0.35"/>
    <row r="7464" x14ac:dyDescent="0.35"/>
    <row r="7465" x14ac:dyDescent="0.35"/>
    <row r="7466" x14ac:dyDescent="0.35"/>
    <row r="7467" x14ac:dyDescent="0.35"/>
    <row r="7468" x14ac:dyDescent="0.35"/>
    <row r="7469" x14ac:dyDescent="0.35"/>
    <row r="7470" x14ac:dyDescent="0.35"/>
    <row r="7471" x14ac:dyDescent="0.35"/>
    <row r="7472" x14ac:dyDescent="0.35"/>
    <row r="7473" x14ac:dyDescent="0.35"/>
    <row r="7474" x14ac:dyDescent="0.35"/>
    <row r="7475" x14ac:dyDescent="0.35"/>
    <row r="7476" x14ac:dyDescent="0.35"/>
    <row r="7477" x14ac:dyDescent="0.35"/>
    <row r="7478" x14ac:dyDescent="0.35"/>
    <row r="7479" x14ac:dyDescent="0.35"/>
    <row r="7480" x14ac:dyDescent="0.35"/>
    <row r="7481" x14ac:dyDescent="0.35"/>
    <row r="7482" x14ac:dyDescent="0.35"/>
    <row r="7483" x14ac:dyDescent="0.35"/>
    <row r="7484" x14ac:dyDescent="0.35"/>
    <row r="7485" x14ac:dyDescent="0.35"/>
    <row r="7486" x14ac:dyDescent="0.35"/>
    <row r="7487" x14ac:dyDescent="0.35"/>
    <row r="7488" x14ac:dyDescent="0.35"/>
    <row r="7489" x14ac:dyDescent="0.35"/>
    <row r="7490" x14ac:dyDescent="0.35"/>
    <row r="7491" x14ac:dyDescent="0.35"/>
    <row r="7492" x14ac:dyDescent="0.35"/>
    <row r="7493" x14ac:dyDescent="0.35"/>
    <row r="7494" x14ac:dyDescent="0.35"/>
    <row r="7495" x14ac:dyDescent="0.35"/>
    <row r="7496" x14ac:dyDescent="0.35"/>
    <row r="7497" x14ac:dyDescent="0.35"/>
    <row r="7498" x14ac:dyDescent="0.35"/>
    <row r="7499" x14ac:dyDescent="0.35"/>
    <row r="7500" x14ac:dyDescent="0.35"/>
    <row r="7501" x14ac:dyDescent="0.35"/>
    <row r="7502" x14ac:dyDescent="0.35"/>
    <row r="7503" x14ac:dyDescent="0.35"/>
    <row r="7504" x14ac:dyDescent="0.35"/>
    <row r="7505" x14ac:dyDescent="0.35"/>
    <row r="7506" x14ac:dyDescent="0.35"/>
    <row r="7507" x14ac:dyDescent="0.35"/>
    <row r="7508" x14ac:dyDescent="0.35"/>
    <row r="7509" x14ac:dyDescent="0.35"/>
    <row r="7510" x14ac:dyDescent="0.35"/>
    <row r="7511" x14ac:dyDescent="0.35"/>
    <row r="7512" x14ac:dyDescent="0.35"/>
    <row r="7513" x14ac:dyDescent="0.35"/>
    <row r="7514" x14ac:dyDescent="0.35"/>
    <row r="7515" x14ac:dyDescent="0.35"/>
    <row r="7516" x14ac:dyDescent="0.35"/>
    <row r="7517" x14ac:dyDescent="0.35"/>
    <row r="7518" x14ac:dyDescent="0.35"/>
    <row r="7519" x14ac:dyDescent="0.35"/>
    <row r="7520" x14ac:dyDescent="0.35"/>
    <row r="7521" x14ac:dyDescent="0.35"/>
    <row r="7522" x14ac:dyDescent="0.35"/>
    <row r="7523" x14ac:dyDescent="0.35"/>
    <row r="7524" x14ac:dyDescent="0.35"/>
    <row r="7525" x14ac:dyDescent="0.35"/>
    <row r="7526" x14ac:dyDescent="0.35"/>
    <row r="7527" x14ac:dyDescent="0.35"/>
    <row r="7528" x14ac:dyDescent="0.35"/>
    <row r="7529" x14ac:dyDescent="0.35"/>
    <row r="7530" x14ac:dyDescent="0.35"/>
    <row r="7531" x14ac:dyDescent="0.35"/>
    <row r="7532" x14ac:dyDescent="0.35"/>
    <row r="7533" x14ac:dyDescent="0.35"/>
    <row r="7534" x14ac:dyDescent="0.35"/>
    <row r="7535" x14ac:dyDescent="0.35"/>
    <row r="7536" x14ac:dyDescent="0.35"/>
    <row r="7537" x14ac:dyDescent="0.35"/>
    <row r="7538" x14ac:dyDescent="0.35"/>
    <row r="7539" x14ac:dyDescent="0.35"/>
    <row r="7540" x14ac:dyDescent="0.35"/>
    <row r="7541" x14ac:dyDescent="0.35"/>
    <row r="7542" x14ac:dyDescent="0.35"/>
    <row r="7543" x14ac:dyDescent="0.35"/>
    <row r="7544" x14ac:dyDescent="0.35"/>
    <row r="7545" x14ac:dyDescent="0.35"/>
    <row r="7546" x14ac:dyDescent="0.35"/>
    <row r="7547" x14ac:dyDescent="0.35"/>
    <row r="7548" x14ac:dyDescent="0.35"/>
    <row r="7549" x14ac:dyDescent="0.35"/>
    <row r="7550" x14ac:dyDescent="0.35"/>
    <row r="7551" x14ac:dyDescent="0.35"/>
    <row r="7552" x14ac:dyDescent="0.35"/>
    <row r="7553" x14ac:dyDescent="0.35"/>
    <row r="7554" x14ac:dyDescent="0.35"/>
    <row r="7555" x14ac:dyDescent="0.35"/>
    <row r="7556" x14ac:dyDescent="0.35"/>
    <row r="7557" x14ac:dyDescent="0.35"/>
    <row r="7558" x14ac:dyDescent="0.35"/>
    <row r="7559" x14ac:dyDescent="0.35"/>
    <row r="7560" x14ac:dyDescent="0.35"/>
    <row r="7561" x14ac:dyDescent="0.35"/>
    <row r="7562" x14ac:dyDescent="0.35"/>
    <row r="7563" x14ac:dyDescent="0.35"/>
    <row r="7564" x14ac:dyDescent="0.35"/>
    <row r="7565" x14ac:dyDescent="0.35"/>
    <row r="7566" x14ac:dyDescent="0.35"/>
    <row r="7567" x14ac:dyDescent="0.35"/>
    <row r="7568" x14ac:dyDescent="0.35"/>
    <row r="7569" x14ac:dyDescent="0.35"/>
    <row r="7570" x14ac:dyDescent="0.35"/>
    <row r="7571" x14ac:dyDescent="0.35"/>
    <row r="7572" x14ac:dyDescent="0.35"/>
    <row r="7573" x14ac:dyDescent="0.35"/>
    <row r="7574" x14ac:dyDescent="0.35"/>
    <row r="7575" x14ac:dyDescent="0.35"/>
    <row r="7576" x14ac:dyDescent="0.35"/>
    <row r="7577" x14ac:dyDescent="0.35"/>
    <row r="7578" x14ac:dyDescent="0.35"/>
    <row r="7579" x14ac:dyDescent="0.35"/>
    <row r="7580" x14ac:dyDescent="0.35"/>
    <row r="7581" x14ac:dyDescent="0.35"/>
    <row r="7582" x14ac:dyDescent="0.35"/>
    <row r="7583" x14ac:dyDescent="0.35"/>
    <row r="7584" x14ac:dyDescent="0.35"/>
    <row r="7585" x14ac:dyDescent="0.35"/>
    <row r="7586" x14ac:dyDescent="0.35"/>
    <row r="7587" x14ac:dyDescent="0.35"/>
    <row r="7588" x14ac:dyDescent="0.35"/>
    <row r="7589" x14ac:dyDescent="0.35"/>
    <row r="7590" x14ac:dyDescent="0.35"/>
    <row r="7591" x14ac:dyDescent="0.35"/>
    <row r="7592" x14ac:dyDescent="0.35"/>
    <row r="7593" x14ac:dyDescent="0.35"/>
    <row r="7594" x14ac:dyDescent="0.35"/>
    <row r="7595" x14ac:dyDescent="0.35"/>
    <row r="7596" x14ac:dyDescent="0.35"/>
    <row r="7597" x14ac:dyDescent="0.35"/>
    <row r="7598" x14ac:dyDescent="0.35"/>
    <row r="7599" x14ac:dyDescent="0.35"/>
    <row r="7600" x14ac:dyDescent="0.35"/>
    <row r="7601" x14ac:dyDescent="0.35"/>
    <row r="7602" x14ac:dyDescent="0.35"/>
    <row r="7603" x14ac:dyDescent="0.35"/>
    <row r="7604" x14ac:dyDescent="0.35"/>
    <row r="7605" x14ac:dyDescent="0.35"/>
    <row r="7606" x14ac:dyDescent="0.35"/>
    <row r="7607" x14ac:dyDescent="0.35"/>
    <row r="7608" x14ac:dyDescent="0.35"/>
    <row r="7609" x14ac:dyDescent="0.35"/>
    <row r="7610" x14ac:dyDescent="0.35"/>
    <row r="7611" x14ac:dyDescent="0.35"/>
    <row r="7612" x14ac:dyDescent="0.35"/>
    <row r="7613" x14ac:dyDescent="0.35"/>
    <row r="7614" x14ac:dyDescent="0.35"/>
    <row r="7615" x14ac:dyDescent="0.35"/>
    <row r="7616" x14ac:dyDescent="0.35"/>
    <row r="7617" x14ac:dyDescent="0.35"/>
    <row r="7618" x14ac:dyDescent="0.35"/>
    <row r="7619" x14ac:dyDescent="0.35"/>
    <row r="7620" x14ac:dyDescent="0.35"/>
    <row r="7621" x14ac:dyDescent="0.35"/>
    <row r="7622" x14ac:dyDescent="0.35"/>
    <row r="7623" x14ac:dyDescent="0.35"/>
    <row r="7624" x14ac:dyDescent="0.35"/>
    <row r="7625" x14ac:dyDescent="0.35"/>
    <row r="7626" x14ac:dyDescent="0.35"/>
    <row r="7627" x14ac:dyDescent="0.35"/>
    <row r="7628" x14ac:dyDescent="0.35"/>
    <row r="7629" x14ac:dyDescent="0.35"/>
    <row r="7630" x14ac:dyDescent="0.35"/>
    <row r="7631" x14ac:dyDescent="0.35"/>
    <row r="7632" x14ac:dyDescent="0.35"/>
    <row r="7633" x14ac:dyDescent="0.35"/>
    <row r="7634" x14ac:dyDescent="0.35"/>
    <row r="7635" x14ac:dyDescent="0.35"/>
    <row r="7636" x14ac:dyDescent="0.35"/>
    <row r="7637" x14ac:dyDescent="0.35"/>
    <row r="7638" x14ac:dyDescent="0.35"/>
    <row r="7639" x14ac:dyDescent="0.35"/>
    <row r="7640" x14ac:dyDescent="0.35"/>
    <row r="7641" x14ac:dyDescent="0.35"/>
    <row r="7642" x14ac:dyDescent="0.35"/>
    <row r="7643" x14ac:dyDescent="0.35"/>
    <row r="7644" x14ac:dyDescent="0.35"/>
    <row r="7645" x14ac:dyDescent="0.35"/>
    <row r="7646" x14ac:dyDescent="0.35"/>
    <row r="7647" x14ac:dyDescent="0.35"/>
    <row r="7648" x14ac:dyDescent="0.35"/>
    <row r="7649" x14ac:dyDescent="0.35"/>
    <row r="7650" x14ac:dyDescent="0.35"/>
    <row r="7651" x14ac:dyDescent="0.35"/>
    <row r="7652" x14ac:dyDescent="0.35"/>
    <row r="7653" x14ac:dyDescent="0.35"/>
    <row r="7654" x14ac:dyDescent="0.35"/>
    <row r="7655" x14ac:dyDescent="0.35"/>
    <row r="7656" x14ac:dyDescent="0.35"/>
    <row r="7657" x14ac:dyDescent="0.35"/>
    <row r="7658" x14ac:dyDescent="0.35"/>
    <row r="7659" x14ac:dyDescent="0.35"/>
    <row r="7660" x14ac:dyDescent="0.35"/>
    <row r="7661" x14ac:dyDescent="0.35"/>
    <row r="7662" x14ac:dyDescent="0.35"/>
    <row r="7663" x14ac:dyDescent="0.35"/>
    <row r="7664" x14ac:dyDescent="0.35"/>
    <row r="7665" x14ac:dyDescent="0.35"/>
    <row r="7666" x14ac:dyDescent="0.35"/>
    <row r="7667" x14ac:dyDescent="0.35"/>
    <row r="7668" x14ac:dyDescent="0.35"/>
    <row r="7669" x14ac:dyDescent="0.35"/>
    <row r="7670" x14ac:dyDescent="0.35"/>
    <row r="7671" x14ac:dyDescent="0.35"/>
    <row r="7672" x14ac:dyDescent="0.35"/>
    <row r="7673" x14ac:dyDescent="0.35"/>
    <row r="7674" x14ac:dyDescent="0.35"/>
    <row r="7675" x14ac:dyDescent="0.35"/>
    <row r="7676" x14ac:dyDescent="0.35"/>
    <row r="7677" x14ac:dyDescent="0.35"/>
    <row r="7678" x14ac:dyDescent="0.35"/>
    <row r="7679" x14ac:dyDescent="0.35"/>
    <row r="7680" x14ac:dyDescent="0.35"/>
    <row r="7681" x14ac:dyDescent="0.35"/>
    <row r="7682" x14ac:dyDescent="0.35"/>
    <row r="7683" x14ac:dyDescent="0.35"/>
    <row r="7684" x14ac:dyDescent="0.35"/>
    <row r="7685" x14ac:dyDescent="0.35"/>
    <row r="7686" x14ac:dyDescent="0.35"/>
    <row r="7687" x14ac:dyDescent="0.35"/>
    <row r="7688" x14ac:dyDescent="0.35"/>
    <row r="7689" x14ac:dyDescent="0.35"/>
    <row r="7690" x14ac:dyDescent="0.35"/>
    <row r="7691" x14ac:dyDescent="0.35"/>
    <row r="7692" x14ac:dyDescent="0.35"/>
    <row r="7693" x14ac:dyDescent="0.35"/>
    <row r="7694" x14ac:dyDescent="0.35"/>
    <row r="7695" x14ac:dyDescent="0.35"/>
    <row r="7696" x14ac:dyDescent="0.35"/>
    <row r="7697" x14ac:dyDescent="0.35"/>
    <row r="7698" x14ac:dyDescent="0.35"/>
    <row r="7699" x14ac:dyDescent="0.35"/>
    <row r="7700" x14ac:dyDescent="0.35"/>
    <row r="7701" x14ac:dyDescent="0.35"/>
    <row r="7702" x14ac:dyDescent="0.35"/>
    <row r="7703" x14ac:dyDescent="0.35"/>
    <row r="7704" x14ac:dyDescent="0.35"/>
    <row r="7705" x14ac:dyDescent="0.35"/>
    <row r="7706" x14ac:dyDescent="0.35"/>
    <row r="7707" x14ac:dyDescent="0.35"/>
    <row r="7708" x14ac:dyDescent="0.35"/>
    <row r="7709" x14ac:dyDescent="0.35"/>
    <row r="7710" x14ac:dyDescent="0.35"/>
    <row r="7711" x14ac:dyDescent="0.35"/>
    <row r="7712" x14ac:dyDescent="0.35"/>
    <row r="7713" x14ac:dyDescent="0.35"/>
    <row r="7714" x14ac:dyDescent="0.35"/>
    <row r="7715" x14ac:dyDescent="0.35"/>
    <row r="7716" x14ac:dyDescent="0.35"/>
    <row r="7717" x14ac:dyDescent="0.35"/>
    <row r="7718" x14ac:dyDescent="0.35"/>
    <row r="7719" x14ac:dyDescent="0.35"/>
    <row r="7720" x14ac:dyDescent="0.35"/>
    <row r="7721" x14ac:dyDescent="0.35"/>
    <row r="7722" x14ac:dyDescent="0.35"/>
    <row r="7723" x14ac:dyDescent="0.35"/>
    <row r="7724" x14ac:dyDescent="0.35"/>
    <row r="7725" x14ac:dyDescent="0.35"/>
    <row r="7726" x14ac:dyDescent="0.35"/>
    <row r="7727" x14ac:dyDescent="0.35"/>
    <row r="7728" x14ac:dyDescent="0.35"/>
    <row r="7729" x14ac:dyDescent="0.35"/>
    <row r="7730" x14ac:dyDescent="0.35"/>
    <row r="7731" x14ac:dyDescent="0.35"/>
    <row r="7732" x14ac:dyDescent="0.35"/>
    <row r="7733" x14ac:dyDescent="0.35"/>
    <row r="7734" x14ac:dyDescent="0.35"/>
    <row r="7735" x14ac:dyDescent="0.35"/>
    <row r="7736" x14ac:dyDescent="0.35"/>
    <row r="7737" x14ac:dyDescent="0.35"/>
    <row r="7738" x14ac:dyDescent="0.35"/>
    <row r="7739" x14ac:dyDescent="0.35"/>
    <row r="7740" x14ac:dyDescent="0.35"/>
    <row r="7741" x14ac:dyDescent="0.35"/>
    <row r="7742" x14ac:dyDescent="0.35"/>
    <row r="7743" x14ac:dyDescent="0.35"/>
    <row r="7744" x14ac:dyDescent="0.35"/>
    <row r="7745" x14ac:dyDescent="0.35"/>
    <row r="7746" x14ac:dyDescent="0.35"/>
    <row r="7747" x14ac:dyDescent="0.35"/>
    <row r="7748" x14ac:dyDescent="0.35"/>
    <row r="7749" x14ac:dyDescent="0.35"/>
    <row r="7750" x14ac:dyDescent="0.35"/>
    <row r="7751" x14ac:dyDescent="0.35"/>
    <row r="7752" x14ac:dyDescent="0.35"/>
    <row r="7753" x14ac:dyDescent="0.35"/>
    <row r="7754" x14ac:dyDescent="0.35"/>
    <row r="7755" x14ac:dyDescent="0.35"/>
    <row r="7756" x14ac:dyDescent="0.35"/>
    <row r="7757" x14ac:dyDescent="0.35"/>
    <row r="7758" x14ac:dyDescent="0.35"/>
    <row r="7759" x14ac:dyDescent="0.35"/>
    <row r="7760" x14ac:dyDescent="0.35"/>
    <row r="7761" x14ac:dyDescent="0.35"/>
    <row r="7762" x14ac:dyDescent="0.35"/>
    <row r="7763" x14ac:dyDescent="0.35"/>
    <row r="7764" x14ac:dyDescent="0.35"/>
    <row r="7765" x14ac:dyDescent="0.35"/>
    <row r="7766" x14ac:dyDescent="0.35"/>
    <row r="7767" x14ac:dyDescent="0.35"/>
    <row r="7768" x14ac:dyDescent="0.35"/>
    <row r="7769" x14ac:dyDescent="0.35"/>
    <row r="7770" x14ac:dyDescent="0.35"/>
    <row r="7771" x14ac:dyDescent="0.35"/>
    <row r="7772" x14ac:dyDescent="0.35"/>
    <row r="7773" x14ac:dyDescent="0.35"/>
    <row r="7774" x14ac:dyDescent="0.35"/>
    <row r="7775" x14ac:dyDescent="0.35"/>
    <row r="7776" x14ac:dyDescent="0.35"/>
    <row r="7777" x14ac:dyDescent="0.35"/>
    <row r="7778" x14ac:dyDescent="0.35"/>
    <row r="7779" x14ac:dyDescent="0.35"/>
    <row r="7780" x14ac:dyDescent="0.35"/>
    <row r="7781" x14ac:dyDescent="0.35"/>
    <row r="7782" x14ac:dyDescent="0.35"/>
    <row r="7783" x14ac:dyDescent="0.35"/>
    <row r="7784" x14ac:dyDescent="0.35"/>
    <row r="7785" x14ac:dyDescent="0.35"/>
    <row r="7786" x14ac:dyDescent="0.35"/>
    <row r="7787" x14ac:dyDescent="0.35"/>
    <row r="7788" x14ac:dyDescent="0.35"/>
    <row r="7789" x14ac:dyDescent="0.35"/>
    <row r="7790" x14ac:dyDescent="0.35"/>
    <row r="7791" x14ac:dyDescent="0.35"/>
    <row r="7792" x14ac:dyDescent="0.35"/>
    <row r="7793" x14ac:dyDescent="0.35"/>
    <row r="7794" x14ac:dyDescent="0.35"/>
    <row r="7795" x14ac:dyDescent="0.35"/>
    <row r="7796" x14ac:dyDescent="0.35"/>
    <row r="7797" x14ac:dyDescent="0.35"/>
    <row r="7798" x14ac:dyDescent="0.35"/>
    <row r="7799" x14ac:dyDescent="0.35"/>
    <row r="7800" x14ac:dyDescent="0.35"/>
    <row r="7801" x14ac:dyDescent="0.35"/>
    <row r="7802" x14ac:dyDescent="0.35"/>
    <row r="7803" x14ac:dyDescent="0.35"/>
    <row r="7804" x14ac:dyDescent="0.35"/>
    <row r="7805" x14ac:dyDescent="0.35"/>
    <row r="7806" x14ac:dyDescent="0.35"/>
    <row r="7807" x14ac:dyDescent="0.35"/>
    <row r="7808" x14ac:dyDescent="0.35"/>
    <row r="7809" x14ac:dyDescent="0.35"/>
    <row r="7810" x14ac:dyDescent="0.35"/>
    <row r="7811" x14ac:dyDescent="0.35"/>
    <row r="7812" x14ac:dyDescent="0.35"/>
    <row r="7813" x14ac:dyDescent="0.35"/>
    <row r="7814" x14ac:dyDescent="0.35"/>
    <row r="7815" x14ac:dyDescent="0.35"/>
    <row r="7816" x14ac:dyDescent="0.35"/>
    <row r="7817" x14ac:dyDescent="0.35"/>
    <row r="7818" x14ac:dyDescent="0.35"/>
    <row r="7819" x14ac:dyDescent="0.35"/>
    <row r="7820" x14ac:dyDescent="0.35"/>
    <row r="7821" x14ac:dyDescent="0.35"/>
    <row r="7822" x14ac:dyDescent="0.35"/>
    <row r="7823" x14ac:dyDescent="0.35"/>
    <row r="7824" x14ac:dyDescent="0.35"/>
    <row r="7825" x14ac:dyDescent="0.35"/>
    <row r="7826" x14ac:dyDescent="0.35"/>
    <row r="7827" x14ac:dyDescent="0.35"/>
    <row r="7828" x14ac:dyDescent="0.35"/>
    <row r="7829" x14ac:dyDescent="0.35"/>
    <row r="7830" x14ac:dyDescent="0.35"/>
    <row r="7831" x14ac:dyDescent="0.35"/>
    <row r="7832" x14ac:dyDescent="0.35"/>
    <row r="7833" x14ac:dyDescent="0.35"/>
    <row r="7834" x14ac:dyDescent="0.35"/>
    <row r="7835" x14ac:dyDescent="0.35"/>
    <row r="7836" x14ac:dyDescent="0.35"/>
    <row r="7837" x14ac:dyDescent="0.35"/>
    <row r="7838" x14ac:dyDescent="0.35"/>
    <row r="7839" x14ac:dyDescent="0.35"/>
    <row r="7840" x14ac:dyDescent="0.35"/>
    <row r="7841" x14ac:dyDescent="0.35"/>
    <row r="7842" x14ac:dyDescent="0.35"/>
    <row r="7843" x14ac:dyDescent="0.35"/>
    <row r="7844" x14ac:dyDescent="0.35"/>
    <row r="7845" x14ac:dyDescent="0.35"/>
    <row r="7846" x14ac:dyDescent="0.35"/>
    <row r="7847" x14ac:dyDescent="0.35"/>
    <row r="7848" x14ac:dyDescent="0.35"/>
    <row r="7849" x14ac:dyDescent="0.35"/>
    <row r="7850" x14ac:dyDescent="0.35"/>
    <row r="7851" x14ac:dyDescent="0.35"/>
    <row r="7852" x14ac:dyDescent="0.35"/>
    <row r="7853" x14ac:dyDescent="0.35"/>
    <row r="7854" x14ac:dyDescent="0.35"/>
    <row r="7855" x14ac:dyDescent="0.35"/>
    <row r="7856" x14ac:dyDescent="0.35"/>
    <row r="7857" x14ac:dyDescent="0.35"/>
    <row r="7858" x14ac:dyDescent="0.35"/>
    <row r="7859" x14ac:dyDescent="0.35"/>
    <row r="7860" x14ac:dyDescent="0.35"/>
    <row r="7861" x14ac:dyDescent="0.35"/>
    <row r="7862" x14ac:dyDescent="0.35"/>
    <row r="7863" x14ac:dyDescent="0.35"/>
    <row r="7864" x14ac:dyDescent="0.35"/>
    <row r="7865" x14ac:dyDescent="0.35"/>
    <row r="7866" x14ac:dyDescent="0.35"/>
    <row r="7867" x14ac:dyDescent="0.35"/>
    <row r="7868" x14ac:dyDescent="0.35"/>
    <row r="7869" x14ac:dyDescent="0.35"/>
    <row r="7870" x14ac:dyDescent="0.35"/>
    <row r="7871" x14ac:dyDescent="0.35"/>
    <row r="7872" x14ac:dyDescent="0.35"/>
    <row r="7873" x14ac:dyDescent="0.35"/>
    <row r="7874" x14ac:dyDescent="0.35"/>
    <row r="7875" x14ac:dyDescent="0.35"/>
    <row r="7876" x14ac:dyDescent="0.35"/>
    <row r="7877" x14ac:dyDescent="0.35"/>
    <row r="7878" x14ac:dyDescent="0.35"/>
    <row r="7879" x14ac:dyDescent="0.35"/>
    <row r="7880" x14ac:dyDescent="0.35"/>
    <row r="7881" x14ac:dyDescent="0.35"/>
    <row r="7882" x14ac:dyDescent="0.35"/>
    <row r="7883" x14ac:dyDescent="0.35"/>
    <row r="7884" x14ac:dyDescent="0.35"/>
    <row r="7885" x14ac:dyDescent="0.35"/>
    <row r="7886" x14ac:dyDescent="0.35"/>
    <row r="7887" x14ac:dyDescent="0.35"/>
    <row r="7888" x14ac:dyDescent="0.35"/>
    <row r="7889" x14ac:dyDescent="0.35"/>
    <row r="7890" x14ac:dyDescent="0.35"/>
    <row r="7891" x14ac:dyDescent="0.35"/>
    <row r="7892" x14ac:dyDescent="0.35"/>
    <row r="7893" x14ac:dyDescent="0.35"/>
    <row r="7894" x14ac:dyDescent="0.35"/>
    <row r="7895" x14ac:dyDescent="0.35"/>
    <row r="7896" x14ac:dyDescent="0.35"/>
    <row r="7897" x14ac:dyDescent="0.35"/>
    <row r="7898" x14ac:dyDescent="0.35"/>
    <row r="7899" x14ac:dyDescent="0.35"/>
    <row r="7900" x14ac:dyDescent="0.35"/>
    <row r="7901" x14ac:dyDescent="0.35"/>
    <row r="7902" x14ac:dyDescent="0.35"/>
    <row r="7903" x14ac:dyDescent="0.35"/>
    <row r="7904" x14ac:dyDescent="0.35"/>
    <row r="7905" x14ac:dyDescent="0.35"/>
    <row r="7906" x14ac:dyDescent="0.35"/>
    <row r="7907" x14ac:dyDescent="0.35"/>
    <row r="7908" x14ac:dyDescent="0.35"/>
    <row r="7909" x14ac:dyDescent="0.35"/>
    <row r="7910" x14ac:dyDescent="0.35"/>
    <row r="7911" x14ac:dyDescent="0.35"/>
    <row r="7912" x14ac:dyDescent="0.35"/>
    <row r="7913" x14ac:dyDescent="0.35"/>
    <row r="7914" x14ac:dyDescent="0.35"/>
    <row r="7915" x14ac:dyDescent="0.35"/>
    <row r="7916" x14ac:dyDescent="0.35"/>
    <row r="7917" x14ac:dyDescent="0.35"/>
    <row r="7918" x14ac:dyDescent="0.35"/>
    <row r="7919" x14ac:dyDescent="0.35"/>
    <row r="7920" x14ac:dyDescent="0.35"/>
    <row r="7921" x14ac:dyDescent="0.35"/>
    <row r="7922" x14ac:dyDescent="0.35"/>
    <row r="7923" x14ac:dyDescent="0.35"/>
    <row r="7924" x14ac:dyDescent="0.35"/>
    <row r="7925" x14ac:dyDescent="0.35"/>
    <row r="7926" x14ac:dyDescent="0.35"/>
    <row r="7927" x14ac:dyDescent="0.35"/>
    <row r="7928" x14ac:dyDescent="0.35"/>
    <row r="7929" x14ac:dyDescent="0.35"/>
    <row r="7930" x14ac:dyDescent="0.35"/>
    <row r="7931" x14ac:dyDescent="0.35"/>
    <row r="7932" x14ac:dyDescent="0.35"/>
    <row r="7933" x14ac:dyDescent="0.35"/>
    <row r="7934" x14ac:dyDescent="0.35"/>
    <row r="7935" x14ac:dyDescent="0.35"/>
    <row r="7936" x14ac:dyDescent="0.35"/>
    <row r="7937" x14ac:dyDescent="0.35"/>
    <row r="7938" x14ac:dyDescent="0.35"/>
    <row r="7939" x14ac:dyDescent="0.35"/>
    <row r="7940" x14ac:dyDescent="0.35"/>
    <row r="7941" x14ac:dyDescent="0.35"/>
    <row r="7942" x14ac:dyDescent="0.35"/>
    <row r="7943" x14ac:dyDescent="0.35"/>
    <row r="7944" x14ac:dyDescent="0.35"/>
    <row r="7945" x14ac:dyDescent="0.35"/>
    <row r="7946" x14ac:dyDescent="0.35"/>
    <row r="7947" x14ac:dyDescent="0.35"/>
    <row r="7948" x14ac:dyDescent="0.35"/>
    <row r="7949" x14ac:dyDescent="0.35"/>
    <row r="7950" x14ac:dyDescent="0.35"/>
    <row r="7951" x14ac:dyDescent="0.35"/>
    <row r="7952" x14ac:dyDescent="0.35"/>
    <row r="7953" x14ac:dyDescent="0.35"/>
    <row r="7954" x14ac:dyDescent="0.35"/>
    <row r="7955" x14ac:dyDescent="0.35"/>
    <row r="7956" x14ac:dyDescent="0.35"/>
    <row r="7957" x14ac:dyDescent="0.35"/>
    <row r="7958" x14ac:dyDescent="0.35"/>
    <row r="7959" x14ac:dyDescent="0.35"/>
    <row r="7960" x14ac:dyDescent="0.35"/>
    <row r="7961" x14ac:dyDescent="0.35"/>
    <row r="7962" x14ac:dyDescent="0.35"/>
    <row r="7963" x14ac:dyDescent="0.35"/>
    <row r="7964" x14ac:dyDescent="0.35"/>
    <row r="7965" x14ac:dyDescent="0.35"/>
    <row r="7966" x14ac:dyDescent="0.35"/>
    <row r="7967" x14ac:dyDescent="0.35"/>
    <row r="7968" x14ac:dyDescent="0.35"/>
    <row r="7969" x14ac:dyDescent="0.35"/>
    <row r="7970" x14ac:dyDescent="0.35"/>
    <row r="7971" x14ac:dyDescent="0.35"/>
    <row r="7972" x14ac:dyDescent="0.35"/>
    <row r="7973" x14ac:dyDescent="0.35"/>
    <row r="7974" x14ac:dyDescent="0.35"/>
    <row r="7975" x14ac:dyDescent="0.35"/>
    <row r="7976" x14ac:dyDescent="0.35"/>
    <row r="7977" x14ac:dyDescent="0.35"/>
    <row r="7978" x14ac:dyDescent="0.35"/>
    <row r="7979" x14ac:dyDescent="0.35"/>
    <row r="7980" x14ac:dyDescent="0.35"/>
    <row r="7981" x14ac:dyDescent="0.35"/>
    <row r="7982" x14ac:dyDescent="0.35"/>
    <row r="7983" x14ac:dyDescent="0.35"/>
    <row r="7984" x14ac:dyDescent="0.35"/>
    <row r="7985" x14ac:dyDescent="0.35"/>
    <row r="7986" x14ac:dyDescent="0.35"/>
    <row r="7987" x14ac:dyDescent="0.35"/>
    <row r="7988" x14ac:dyDescent="0.35"/>
    <row r="7989" x14ac:dyDescent="0.35"/>
    <row r="7990" x14ac:dyDescent="0.35"/>
    <row r="7991" x14ac:dyDescent="0.35"/>
    <row r="7992" x14ac:dyDescent="0.35"/>
    <row r="7993" x14ac:dyDescent="0.35"/>
    <row r="7994" x14ac:dyDescent="0.35"/>
    <row r="7995" x14ac:dyDescent="0.35"/>
    <row r="7996" x14ac:dyDescent="0.35"/>
    <row r="7997" x14ac:dyDescent="0.35"/>
    <row r="7998" x14ac:dyDescent="0.35"/>
    <row r="7999" x14ac:dyDescent="0.35"/>
    <row r="8000" x14ac:dyDescent="0.35"/>
    <row r="8001" x14ac:dyDescent="0.35"/>
    <row r="8002" x14ac:dyDescent="0.35"/>
    <row r="8003" x14ac:dyDescent="0.35"/>
    <row r="8004" x14ac:dyDescent="0.35"/>
    <row r="8005" x14ac:dyDescent="0.35"/>
    <row r="8006" x14ac:dyDescent="0.35"/>
    <row r="8007" x14ac:dyDescent="0.35"/>
    <row r="8008" x14ac:dyDescent="0.35"/>
    <row r="8009" x14ac:dyDescent="0.35"/>
    <row r="8010" x14ac:dyDescent="0.35"/>
    <row r="8011" x14ac:dyDescent="0.35"/>
    <row r="8012" x14ac:dyDescent="0.35"/>
    <row r="8013" x14ac:dyDescent="0.35"/>
    <row r="8014" x14ac:dyDescent="0.35"/>
    <row r="8015" x14ac:dyDescent="0.35"/>
    <row r="8016" x14ac:dyDescent="0.35"/>
    <row r="8017" x14ac:dyDescent="0.35"/>
    <row r="8018" x14ac:dyDescent="0.35"/>
    <row r="8019" x14ac:dyDescent="0.35"/>
    <row r="8020" x14ac:dyDescent="0.35"/>
    <row r="8021" x14ac:dyDescent="0.35"/>
    <row r="8022" x14ac:dyDescent="0.35"/>
    <row r="8023" x14ac:dyDescent="0.35"/>
    <row r="8024" x14ac:dyDescent="0.35"/>
    <row r="8025" x14ac:dyDescent="0.35"/>
    <row r="8026" x14ac:dyDescent="0.35"/>
    <row r="8027" x14ac:dyDescent="0.35"/>
    <row r="8028" x14ac:dyDescent="0.35"/>
    <row r="8029" x14ac:dyDescent="0.35"/>
    <row r="8030" x14ac:dyDescent="0.35"/>
    <row r="8031" x14ac:dyDescent="0.35"/>
    <row r="8032" x14ac:dyDescent="0.35"/>
    <row r="8033" x14ac:dyDescent="0.35"/>
    <row r="8034" x14ac:dyDescent="0.35"/>
    <row r="8035" x14ac:dyDescent="0.35"/>
    <row r="8036" x14ac:dyDescent="0.35"/>
    <row r="8037" x14ac:dyDescent="0.35"/>
    <row r="8038" x14ac:dyDescent="0.35"/>
    <row r="8039" x14ac:dyDescent="0.35"/>
    <row r="8040" x14ac:dyDescent="0.35"/>
    <row r="8041" x14ac:dyDescent="0.35"/>
    <row r="8042" x14ac:dyDescent="0.35"/>
    <row r="8043" x14ac:dyDescent="0.35"/>
    <row r="8044" x14ac:dyDescent="0.35"/>
    <row r="8045" x14ac:dyDescent="0.35"/>
    <row r="8046" x14ac:dyDescent="0.35"/>
    <row r="8047" x14ac:dyDescent="0.35"/>
    <row r="8048" x14ac:dyDescent="0.35"/>
    <row r="8049" x14ac:dyDescent="0.35"/>
    <row r="8050" x14ac:dyDescent="0.35"/>
    <row r="8051" x14ac:dyDescent="0.35"/>
    <row r="8052" x14ac:dyDescent="0.35"/>
    <row r="8053" x14ac:dyDescent="0.35"/>
    <row r="8054" x14ac:dyDescent="0.35"/>
    <row r="8055" x14ac:dyDescent="0.35"/>
    <row r="8056" x14ac:dyDescent="0.35"/>
    <row r="8057" x14ac:dyDescent="0.35"/>
    <row r="8058" x14ac:dyDescent="0.35"/>
    <row r="8059" x14ac:dyDescent="0.35"/>
    <row r="8060" x14ac:dyDescent="0.35"/>
    <row r="8061" x14ac:dyDescent="0.35"/>
    <row r="8062" x14ac:dyDescent="0.35"/>
    <row r="8063" x14ac:dyDescent="0.35"/>
    <row r="8064" x14ac:dyDescent="0.35"/>
    <row r="8065" x14ac:dyDescent="0.35"/>
    <row r="8066" x14ac:dyDescent="0.35"/>
    <row r="8067" x14ac:dyDescent="0.35"/>
    <row r="8068" x14ac:dyDescent="0.35"/>
    <row r="8069" x14ac:dyDescent="0.35"/>
    <row r="8070" x14ac:dyDescent="0.35"/>
    <row r="8071" x14ac:dyDescent="0.35"/>
    <row r="8072" x14ac:dyDescent="0.35"/>
    <row r="8073" x14ac:dyDescent="0.35"/>
    <row r="8074" x14ac:dyDescent="0.35"/>
    <row r="8075" x14ac:dyDescent="0.35"/>
    <row r="8076" x14ac:dyDescent="0.35"/>
    <row r="8077" x14ac:dyDescent="0.35"/>
    <row r="8078" x14ac:dyDescent="0.35"/>
    <row r="8079" x14ac:dyDescent="0.35"/>
    <row r="8080" x14ac:dyDescent="0.35"/>
    <row r="8081" x14ac:dyDescent="0.35"/>
    <row r="8082" x14ac:dyDescent="0.35"/>
    <row r="8083" x14ac:dyDescent="0.35"/>
    <row r="8084" x14ac:dyDescent="0.35"/>
    <row r="8085" x14ac:dyDescent="0.35"/>
    <row r="8086" x14ac:dyDescent="0.35"/>
    <row r="8087" x14ac:dyDescent="0.35"/>
    <row r="8088" x14ac:dyDescent="0.35"/>
    <row r="8089" x14ac:dyDescent="0.35"/>
    <row r="8090" x14ac:dyDescent="0.35"/>
    <row r="8091" x14ac:dyDescent="0.35"/>
    <row r="8092" x14ac:dyDescent="0.35"/>
    <row r="8093" x14ac:dyDescent="0.35"/>
    <row r="8094" x14ac:dyDescent="0.35"/>
    <row r="8095" x14ac:dyDescent="0.35"/>
    <row r="8096" x14ac:dyDescent="0.35"/>
    <row r="8097" x14ac:dyDescent="0.35"/>
    <row r="8098" x14ac:dyDescent="0.35"/>
    <row r="8099" x14ac:dyDescent="0.35"/>
    <row r="8100" x14ac:dyDescent="0.35"/>
    <row r="8101" x14ac:dyDescent="0.35"/>
    <row r="8102" x14ac:dyDescent="0.35"/>
    <row r="8103" x14ac:dyDescent="0.35"/>
    <row r="8104" x14ac:dyDescent="0.35"/>
    <row r="8105" x14ac:dyDescent="0.35"/>
    <row r="8106" x14ac:dyDescent="0.35"/>
    <row r="8107" x14ac:dyDescent="0.35"/>
    <row r="8108" x14ac:dyDescent="0.35"/>
    <row r="8109" x14ac:dyDescent="0.35"/>
    <row r="8110" x14ac:dyDescent="0.35"/>
    <row r="8111" x14ac:dyDescent="0.35"/>
    <row r="8112" x14ac:dyDescent="0.35"/>
    <row r="8113" x14ac:dyDescent="0.35"/>
    <row r="8114" x14ac:dyDescent="0.35"/>
    <row r="8115" x14ac:dyDescent="0.35"/>
    <row r="8116" x14ac:dyDescent="0.35"/>
    <row r="8117" x14ac:dyDescent="0.35"/>
    <row r="8118" x14ac:dyDescent="0.35"/>
    <row r="8119" x14ac:dyDescent="0.35"/>
    <row r="8120" x14ac:dyDescent="0.35"/>
    <row r="8121" x14ac:dyDescent="0.35"/>
    <row r="8122" x14ac:dyDescent="0.35"/>
    <row r="8123" x14ac:dyDescent="0.35"/>
    <row r="8124" x14ac:dyDescent="0.35"/>
    <row r="8125" x14ac:dyDescent="0.35"/>
    <row r="8126" x14ac:dyDescent="0.35"/>
    <row r="8127" x14ac:dyDescent="0.35"/>
    <row r="8128" x14ac:dyDescent="0.35"/>
    <row r="8129" x14ac:dyDescent="0.35"/>
    <row r="8130" x14ac:dyDescent="0.35"/>
    <row r="8131" x14ac:dyDescent="0.35"/>
    <row r="8132" x14ac:dyDescent="0.35"/>
    <row r="8133" x14ac:dyDescent="0.35"/>
    <row r="8134" x14ac:dyDescent="0.35"/>
    <row r="8135" x14ac:dyDescent="0.35"/>
    <row r="8136" x14ac:dyDescent="0.35"/>
    <row r="8137" x14ac:dyDescent="0.35"/>
    <row r="8138" x14ac:dyDescent="0.35"/>
    <row r="8139" x14ac:dyDescent="0.35"/>
    <row r="8140" x14ac:dyDescent="0.35"/>
    <row r="8141" x14ac:dyDescent="0.35"/>
    <row r="8142" x14ac:dyDescent="0.35"/>
    <row r="8143" x14ac:dyDescent="0.35"/>
    <row r="8144" x14ac:dyDescent="0.35"/>
    <row r="8145" x14ac:dyDescent="0.35"/>
    <row r="8146" x14ac:dyDescent="0.35"/>
    <row r="8147" x14ac:dyDescent="0.35"/>
    <row r="8148" x14ac:dyDescent="0.35"/>
    <row r="8149" x14ac:dyDescent="0.35"/>
    <row r="8150" x14ac:dyDescent="0.35"/>
    <row r="8151" x14ac:dyDescent="0.35"/>
    <row r="8152" x14ac:dyDescent="0.35"/>
    <row r="8153" x14ac:dyDescent="0.35"/>
    <row r="8154" x14ac:dyDescent="0.35"/>
    <row r="8155" x14ac:dyDescent="0.35"/>
    <row r="8156" x14ac:dyDescent="0.35"/>
    <row r="8157" x14ac:dyDescent="0.35"/>
    <row r="8158" x14ac:dyDescent="0.35"/>
    <row r="8159" x14ac:dyDescent="0.35"/>
    <row r="8160" x14ac:dyDescent="0.35"/>
    <row r="8161" x14ac:dyDescent="0.35"/>
    <row r="8162" x14ac:dyDescent="0.35"/>
    <row r="8163" x14ac:dyDescent="0.35"/>
    <row r="8164" x14ac:dyDescent="0.35"/>
    <row r="8165" x14ac:dyDescent="0.35"/>
    <row r="8166" x14ac:dyDescent="0.35"/>
    <row r="8167" x14ac:dyDescent="0.35"/>
    <row r="8168" x14ac:dyDescent="0.35"/>
    <row r="8169" x14ac:dyDescent="0.35"/>
    <row r="8170" x14ac:dyDescent="0.35"/>
    <row r="8171" x14ac:dyDescent="0.35"/>
    <row r="8172" x14ac:dyDescent="0.35"/>
    <row r="8173" x14ac:dyDescent="0.35"/>
    <row r="8174" x14ac:dyDescent="0.35"/>
    <row r="8175" x14ac:dyDescent="0.35"/>
    <row r="8176" x14ac:dyDescent="0.35"/>
    <row r="8177" x14ac:dyDescent="0.35"/>
    <row r="8178" x14ac:dyDescent="0.35"/>
    <row r="8179" x14ac:dyDescent="0.35"/>
    <row r="8180" x14ac:dyDescent="0.35"/>
    <row r="8181" x14ac:dyDescent="0.35"/>
    <row r="8182" x14ac:dyDescent="0.35"/>
    <row r="8183" x14ac:dyDescent="0.35"/>
    <row r="8184" x14ac:dyDescent="0.35"/>
    <row r="8185" x14ac:dyDescent="0.35"/>
    <row r="8186" x14ac:dyDescent="0.35"/>
    <row r="8187" x14ac:dyDescent="0.35"/>
    <row r="8188" x14ac:dyDescent="0.35"/>
    <row r="8189" x14ac:dyDescent="0.35"/>
    <row r="8190" x14ac:dyDescent="0.35"/>
    <row r="8191" x14ac:dyDescent="0.35"/>
    <row r="8192" x14ac:dyDescent="0.35"/>
    <row r="8193" x14ac:dyDescent="0.35"/>
    <row r="8194" x14ac:dyDescent="0.35"/>
    <row r="8195" x14ac:dyDescent="0.35"/>
    <row r="8196" x14ac:dyDescent="0.35"/>
    <row r="8197" x14ac:dyDescent="0.35"/>
    <row r="8198" x14ac:dyDescent="0.35"/>
    <row r="8199" x14ac:dyDescent="0.35"/>
    <row r="8200" x14ac:dyDescent="0.35"/>
    <row r="8201" x14ac:dyDescent="0.35"/>
    <row r="8202" x14ac:dyDescent="0.35"/>
    <row r="8203" x14ac:dyDescent="0.35"/>
    <row r="8204" x14ac:dyDescent="0.35"/>
    <row r="8205" x14ac:dyDescent="0.35"/>
    <row r="8206" x14ac:dyDescent="0.35"/>
    <row r="8207" x14ac:dyDescent="0.35"/>
    <row r="8208" x14ac:dyDescent="0.35"/>
    <row r="8209" x14ac:dyDescent="0.35"/>
    <row r="8210" x14ac:dyDescent="0.35"/>
    <row r="8211" x14ac:dyDescent="0.35"/>
    <row r="8212" x14ac:dyDescent="0.35"/>
    <row r="8213" x14ac:dyDescent="0.35"/>
    <row r="8214" x14ac:dyDescent="0.35"/>
    <row r="8215" x14ac:dyDescent="0.35"/>
    <row r="8216" x14ac:dyDescent="0.35"/>
    <row r="8217" x14ac:dyDescent="0.35"/>
    <row r="8218" x14ac:dyDescent="0.35"/>
    <row r="8219" x14ac:dyDescent="0.35"/>
    <row r="8220" x14ac:dyDescent="0.35"/>
    <row r="8221" x14ac:dyDescent="0.35"/>
    <row r="8222" x14ac:dyDescent="0.35"/>
    <row r="8223" x14ac:dyDescent="0.35"/>
    <row r="8224" x14ac:dyDescent="0.35"/>
    <row r="8225" x14ac:dyDescent="0.35"/>
    <row r="8226" x14ac:dyDescent="0.35"/>
    <row r="8227" x14ac:dyDescent="0.35"/>
    <row r="8228" x14ac:dyDescent="0.35"/>
    <row r="8229" x14ac:dyDescent="0.35"/>
    <row r="8230" x14ac:dyDescent="0.35"/>
    <row r="8231" x14ac:dyDescent="0.35"/>
    <row r="8232" x14ac:dyDescent="0.35"/>
    <row r="8233" x14ac:dyDescent="0.35"/>
    <row r="8234" x14ac:dyDescent="0.35"/>
    <row r="8235" x14ac:dyDescent="0.35"/>
    <row r="8236" x14ac:dyDescent="0.35"/>
    <row r="8237" x14ac:dyDescent="0.35"/>
    <row r="8238" x14ac:dyDescent="0.35"/>
    <row r="8239" x14ac:dyDescent="0.35"/>
    <row r="8240" x14ac:dyDescent="0.35"/>
    <row r="8241" x14ac:dyDescent="0.35"/>
    <row r="8242" x14ac:dyDescent="0.35"/>
    <row r="8243" x14ac:dyDescent="0.35"/>
    <row r="8244" x14ac:dyDescent="0.35"/>
    <row r="8245" x14ac:dyDescent="0.35"/>
    <row r="8246" x14ac:dyDescent="0.35"/>
    <row r="8247" x14ac:dyDescent="0.35"/>
    <row r="8248" x14ac:dyDescent="0.35"/>
    <row r="8249" x14ac:dyDescent="0.35"/>
    <row r="8250" x14ac:dyDescent="0.35"/>
    <row r="8251" x14ac:dyDescent="0.35"/>
    <row r="8252" x14ac:dyDescent="0.35"/>
    <row r="8253" x14ac:dyDescent="0.35"/>
    <row r="8254" x14ac:dyDescent="0.35"/>
    <row r="8255" x14ac:dyDescent="0.35"/>
    <row r="8256" x14ac:dyDescent="0.35"/>
    <row r="8257" x14ac:dyDescent="0.35"/>
    <row r="8258" x14ac:dyDescent="0.35"/>
    <row r="8259" x14ac:dyDescent="0.35"/>
    <row r="8260" x14ac:dyDescent="0.35"/>
    <row r="8261" x14ac:dyDescent="0.35"/>
    <row r="8262" x14ac:dyDescent="0.35"/>
    <row r="8263" x14ac:dyDescent="0.35"/>
    <row r="8264" x14ac:dyDescent="0.35"/>
    <row r="8265" x14ac:dyDescent="0.35"/>
    <row r="8266" x14ac:dyDescent="0.35"/>
    <row r="8267" x14ac:dyDescent="0.35"/>
    <row r="8268" x14ac:dyDescent="0.35"/>
    <row r="8269" x14ac:dyDescent="0.35"/>
    <row r="8270" x14ac:dyDescent="0.35"/>
    <row r="8271" x14ac:dyDescent="0.35"/>
    <row r="8272" x14ac:dyDescent="0.35"/>
    <row r="8273" x14ac:dyDescent="0.35"/>
    <row r="8274" x14ac:dyDescent="0.35"/>
    <row r="8275" x14ac:dyDescent="0.35"/>
    <row r="8276" x14ac:dyDescent="0.35"/>
    <row r="8277" x14ac:dyDescent="0.35"/>
    <row r="8278" x14ac:dyDescent="0.35"/>
    <row r="8279" x14ac:dyDescent="0.35"/>
    <row r="8280" x14ac:dyDescent="0.35"/>
    <row r="8281" x14ac:dyDescent="0.35"/>
    <row r="8282" x14ac:dyDescent="0.35"/>
    <row r="8283" x14ac:dyDescent="0.35"/>
    <row r="8284" x14ac:dyDescent="0.35"/>
    <row r="8285" x14ac:dyDescent="0.35"/>
    <row r="8286" x14ac:dyDescent="0.35"/>
    <row r="8287" x14ac:dyDescent="0.35"/>
    <row r="8288" x14ac:dyDescent="0.35"/>
    <row r="8289" x14ac:dyDescent="0.35"/>
    <row r="8290" x14ac:dyDescent="0.35"/>
    <row r="8291" x14ac:dyDescent="0.35"/>
    <row r="8292" x14ac:dyDescent="0.35"/>
    <row r="8293" x14ac:dyDescent="0.35"/>
    <row r="8294" x14ac:dyDescent="0.35"/>
    <row r="8295" x14ac:dyDescent="0.35"/>
    <row r="8296" x14ac:dyDescent="0.35"/>
    <row r="8297" x14ac:dyDescent="0.35"/>
    <row r="8298" x14ac:dyDescent="0.35"/>
    <row r="8299" x14ac:dyDescent="0.35"/>
    <row r="8300" x14ac:dyDescent="0.35"/>
    <row r="8301" x14ac:dyDescent="0.35"/>
    <row r="8302" x14ac:dyDescent="0.35"/>
    <row r="8303" x14ac:dyDescent="0.35"/>
    <row r="8304" x14ac:dyDescent="0.35"/>
    <row r="8305" x14ac:dyDescent="0.35"/>
    <row r="8306" x14ac:dyDescent="0.35"/>
    <row r="8307" x14ac:dyDescent="0.35"/>
    <row r="8308" x14ac:dyDescent="0.35"/>
    <row r="8309" x14ac:dyDescent="0.35"/>
    <row r="8310" x14ac:dyDescent="0.35"/>
    <row r="8311" x14ac:dyDescent="0.35"/>
    <row r="8312" x14ac:dyDescent="0.35"/>
    <row r="8313" x14ac:dyDescent="0.35"/>
    <row r="8314" x14ac:dyDescent="0.35"/>
    <row r="8315" x14ac:dyDescent="0.35"/>
    <row r="8316" x14ac:dyDescent="0.35"/>
    <row r="8317" x14ac:dyDescent="0.35"/>
    <row r="8318" x14ac:dyDescent="0.35"/>
    <row r="8319" x14ac:dyDescent="0.35"/>
    <row r="8320" x14ac:dyDescent="0.35"/>
    <row r="8321" x14ac:dyDescent="0.35"/>
    <row r="8322" x14ac:dyDescent="0.35"/>
    <row r="8323" x14ac:dyDescent="0.35"/>
    <row r="8324" x14ac:dyDescent="0.35"/>
    <row r="8325" x14ac:dyDescent="0.35"/>
    <row r="8326" x14ac:dyDescent="0.35"/>
    <row r="8327" x14ac:dyDescent="0.35"/>
    <row r="8328" x14ac:dyDescent="0.35"/>
    <row r="8329" x14ac:dyDescent="0.35"/>
    <row r="8330" x14ac:dyDescent="0.35"/>
    <row r="8331" x14ac:dyDescent="0.35"/>
    <row r="8332" x14ac:dyDescent="0.35"/>
    <row r="8333" x14ac:dyDescent="0.35"/>
    <row r="8334" x14ac:dyDescent="0.35"/>
    <row r="8335" x14ac:dyDescent="0.35"/>
    <row r="8336" x14ac:dyDescent="0.35"/>
    <row r="8337" x14ac:dyDescent="0.35"/>
    <row r="8338" x14ac:dyDescent="0.35"/>
    <row r="8339" x14ac:dyDescent="0.35"/>
    <row r="8340" x14ac:dyDescent="0.35"/>
    <row r="8341" x14ac:dyDescent="0.35"/>
    <row r="8342" x14ac:dyDescent="0.35"/>
    <row r="8343" x14ac:dyDescent="0.35"/>
    <row r="8344" x14ac:dyDescent="0.35"/>
    <row r="8345" x14ac:dyDescent="0.35"/>
    <row r="8346" x14ac:dyDescent="0.35"/>
    <row r="8347" x14ac:dyDescent="0.35"/>
    <row r="8348" x14ac:dyDescent="0.35"/>
    <row r="8349" x14ac:dyDescent="0.35"/>
    <row r="8350" x14ac:dyDescent="0.35"/>
    <row r="8351" x14ac:dyDescent="0.35"/>
    <row r="8352" x14ac:dyDescent="0.35"/>
    <row r="8353" x14ac:dyDescent="0.35"/>
    <row r="8354" x14ac:dyDescent="0.35"/>
    <row r="8355" x14ac:dyDescent="0.35"/>
    <row r="8356" x14ac:dyDescent="0.35"/>
    <row r="8357" x14ac:dyDescent="0.35"/>
    <row r="8358" x14ac:dyDescent="0.35"/>
    <row r="8359" x14ac:dyDescent="0.35"/>
    <row r="8360" x14ac:dyDescent="0.35"/>
    <row r="8361" x14ac:dyDescent="0.35"/>
    <row r="8362" x14ac:dyDescent="0.35"/>
    <row r="8363" x14ac:dyDescent="0.35"/>
    <row r="8364" x14ac:dyDescent="0.35"/>
    <row r="8365" x14ac:dyDescent="0.35"/>
    <row r="8366" x14ac:dyDescent="0.35"/>
    <row r="8367" x14ac:dyDescent="0.35"/>
    <row r="8368" x14ac:dyDescent="0.35"/>
    <row r="8369" x14ac:dyDescent="0.35"/>
    <row r="8370" x14ac:dyDescent="0.35"/>
    <row r="8371" x14ac:dyDescent="0.35"/>
    <row r="8372" x14ac:dyDescent="0.35"/>
    <row r="8373" x14ac:dyDescent="0.35"/>
    <row r="8374" x14ac:dyDescent="0.35"/>
    <row r="8375" x14ac:dyDescent="0.35"/>
    <row r="8376" x14ac:dyDescent="0.35"/>
    <row r="8377" x14ac:dyDescent="0.35"/>
    <row r="8378" x14ac:dyDescent="0.35"/>
    <row r="8379" x14ac:dyDescent="0.35"/>
    <row r="8380" x14ac:dyDescent="0.35"/>
    <row r="8381" x14ac:dyDescent="0.35"/>
    <row r="8382" x14ac:dyDescent="0.35"/>
    <row r="8383" x14ac:dyDescent="0.35"/>
    <row r="8384" x14ac:dyDescent="0.35"/>
    <row r="8385" x14ac:dyDescent="0.35"/>
    <row r="8386" x14ac:dyDescent="0.35"/>
    <row r="8387" x14ac:dyDescent="0.35"/>
    <row r="8388" x14ac:dyDescent="0.35"/>
    <row r="8389" x14ac:dyDescent="0.35"/>
    <row r="8390" x14ac:dyDescent="0.35"/>
    <row r="8391" x14ac:dyDescent="0.35"/>
    <row r="8392" x14ac:dyDescent="0.35"/>
    <row r="8393" x14ac:dyDescent="0.35"/>
    <row r="8394" x14ac:dyDescent="0.35"/>
    <row r="8395" x14ac:dyDescent="0.35"/>
    <row r="8396" x14ac:dyDescent="0.35"/>
    <row r="8397" x14ac:dyDescent="0.35"/>
    <row r="8398" x14ac:dyDescent="0.35"/>
    <row r="8399" x14ac:dyDescent="0.35"/>
    <row r="8400" x14ac:dyDescent="0.35"/>
    <row r="8401" x14ac:dyDescent="0.35"/>
    <row r="8402" x14ac:dyDescent="0.35"/>
    <row r="8403" x14ac:dyDescent="0.35"/>
    <row r="8404" x14ac:dyDescent="0.35"/>
    <row r="8405" x14ac:dyDescent="0.35"/>
    <row r="8406" x14ac:dyDescent="0.35"/>
    <row r="8407" x14ac:dyDescent="0.35"/>
    <row r="8408" x14ac:dyDescent="0.35"/>
    <row r="8409" x14ac:dyDescent="0.35"/>
    <row r="8410" x14ac:dyDescent="0.35"/>
    <row r="8411" x14ac:dyDescent="0.35"/>
    <row r="8412" x14ac:dyDescent="0.35"/>
    <row r="8413" x14ac:dyDescent="0.35"/>
    <row r="8414" x14ac:dyDescent="0.35"/>
    <row r="8415" x14ac:dyDescent="0.35"/>
    <row r="8416" x14ac:dyDescent="0.35"/>
    <row r="8417" x14ac:dyDescent="0.35"/>
    <row r="8418" x14ac:dyDescent="0.35"/>
    <row r="8419" x14ac:dyDescent="0.35"/>
    <row r="8420" x14ac:dyDescent="0.35"/>
    <row r="8421" x14ac:dyDescent="0.35"/>
    <row r="8422" x14ac:dyDescent="0.35"/>
    <row r="8423" x14ac:dyDescent="0.35"/>
    <row r="8424" x14ac:dyDescent="0.35"/>
    <row r="8425" x14ac:dyDescent="0.35"/>
    <row r="8426" x14ac:dyDescent="0.35"/>
    <row r="8427" x14ac:dyDescent="0.35"/>
    <row r="8428" x14ac:dyDescent="0.35"/>
    <row r="8429" x14ac:dyDescent="0.35"/>
    <row r="8430" x14ac:dyDescent="0.35"/>
    <row r="8431" x14ac:dyDescent="0.35"/>
    <row r="8432" x14ac:dyDescent="0.35"/>
    <row r="8433" x14ac:dyDescent="0.35"/>
    <row r="8434" x14ac:dyDescent="0.35"/>
    <row r="8435" x14ac:dyDescent="0.35"/>
    <row r="8436" x14ac:dyDescent="0.35"/>
    <row r="8437" x14ac:dyDescent="0.35"/>
    <row r="8438" x14ac:dyDescent="0.35"/>
    <row r="8439" x14ac:dyDescent="0.35"/>
    <row r="8440" x14ac:dyDescent="0.35"/>
    <row r="8441" x14ac:dyDescent="0.35"/>
    <row r="8442" x14ac:dyDescent="0.35"/>
    <row r="8443" x14ac:dyDescent="0.35"/>
    <row r="8444" x14ac:dyDescent="0.35"/>
    <row r="8445" x14ac:dyDescent="0.35"/>
    <row r="8446" x14ac:dyDescent="0.35"/>
    <row r="8447" x14ac:dyDescent="0.35"/>
    <row r="8448" x14ac:dyDescent="0.35"/>
    <row r="8449" x14ac:dyDescent="0.35"/>
    <row r="8450" x14ac:dyDescent="0.35"/>
    <row r="8451" x14ac:dyDescent="0.35"/>
    <row r="8452" x14ac:dyDescent="0.35"/>
    <row r="8453" x14ac:dyDescent="0.35"/>
    <row r="8454" x14ac:dyDescent="0.35"/>
    <row r="8455" x14ac:dyDescent="0.35"/>
    <row r="8456" x14ac:dyDescent="0.35"/>
    <row r="8457" x14ac:dyDescent="0.35"/>
    <row r="8458" x14ac:dyDescent="0.35"/>
    <row r="8459" x14ac:dyDescent="0.35"/>
    <row r="8460" x14ac:dyDescent="0.35"/>
    <row r="8461" x14ac:dyDescent="0.35"/>
    <row r="8462" x14ac:dyDescent="0.35"/>
    <row r="8463" x14ac:dyDescent="0.35"/>
    <row r="8464" x14ac:dyDescent="0.35"/>
    <row r="8465" x14ac:dyDescent="0.35"/>
    <row r="8466" x14ac:dyDescent="0.35"/>
    <row r="8467" x14ac:dyDescent="0.35"/>
    <row r="8468" x14ac:dyDescent="0.35"/>
    <row r="8469" x14ac:dyDescent="0.35"/>
    <row r="8470" x14ac:dyDescent="0.35"/>
    <row r="8471" x14ac:dyDescent="0.35"/>
    <row r="8472" x14ac:dyDescent="0.35"/>
    <row r="8473" x14ac:dyDescent="0.35"/>
    <row r="8474" x14ac:dyDescent="0.35"/>
    <row r="8475" x14ac:dyDescent="0.35"/>
    <row r="8476" x14ac:dyDescent="0.35"/>
    <row r="8477" x14ac:dyDescent="0.35"/>
    <row r="8478" x14ac:dyDescent="0.35"/>
    <row r="8479" x14ac:dyDescent="0.35"/>
    <row r="8480" x14ac:dyDescent="0.35"/>
    <row r="8481" x14ac:dyDescent="0.35"/>
    <row r="8482" x14ac:dyDescent="0.35"/>
    <row r="8483" x14ac:dyDescent="0.35"/>
    <row r="8484" x14ac:dyDescent="0.35"/>
    <row r="8485" x14ac:dyDescent="0.35"/>
    <row r="8486" x14ac:dyDescent="0.35"/>
    <row r="8487" x14ac:dyDescent="0.35"/>
    <row r="8488" x14ac:dyDescent="0.35"/>
    <row r="8489" x14ac:dyDescent="0.35"/>
    <row r="8490" x14ac:dyDescent="0.35"/>
    <row r="8491" x14ac:dyDescent="0.35"/>
    <row r="8492" x14ac:dyDescent="0.35"/>
    <row r="8493" x14ac:dyDescent="0.35"/>
    <row r="8494" x14ac:dyDescent="0.35"/>
    <row r="8495" x14ac:dyDescent="0.35"/>
    <row r="8496" x14ac:dyDescent="0.35"/>
    <row r="8497" x14ac:dyDescent="0.35"/>
    <row r="8498" x14ac:dyDescent="0.35"/>
    <row r="8499" x14ac:dyDescent="0.35"/>
    <row r="8500" x14ac:dyDescent="0.35"/>
    <row r="8501" x14ac:dyDescent="0.35"/>
    <row r="8502" x14ac:dyDescent="0.35"/>
    <row r="8503" x14ac:dyDescent="0.35"/>
    <row r="8504" x14ac:dyDescent="0.35"/>
    <row r="8505" x14ac:dyDescent="0.35"/>
    <row r="8506" x14ac:dyDescent="0.35"/>
    <row r="8507" x14ac:dyDescent="0.35"/>
    <row r="8508" x14ac:dyDescent="0.35"/>
    <row r="8509" x14ac:dyDescent="0.35"/>
    <row r="8510" x14ac:dyDescent="0.35"/>
    <row r="8511" x14ac:dyDescent="0.35"/>
    <row r="8512" x14ac:dyDescent="0.35"/>
    <row r="8513" x14ac:dyDescent="0.35"/>
    <row r="8514" x14ac:dyDescent="0.35"/>
    <row r="8515" x14ac:dyDescent="0.35"/>
    <row r="8516" x14ac:dyDescent="0.35"/>
    <row r="8517" x14ac:dyDescent="0.35"/>
    <row r="8518" x14ac:dyDescent="0.35"/>
    <row r="8519" x14ac:dyDescent="0.35"/>
    <row r="8520" x14ac:dyDescent="0.35"/>
    <row r="8521" x14ac:dyDescent="0.35"/>
    <row r="8522" x14ac:dyDescent="0.35"/>
    <row r="8523" x14ac:dyDescent="0.35"/>
    <row r="8524" x14ac:dyDescent="0.35"/>
    <row r="8525" x14ac:dyDescent="0.35"/>
    <row r="8526" x14ac:dyDescent="0.35"/>
    <row r="8527" x14ac:dyDescent="0.35"/>
    <row r="8528" x14ac:dyDescent="0.35"/>
    <row r="8529" x14ac:dyDescent="0.35"/>
    <row r="8530" x14ac:dyDescent="0.35"/>
    <row r="8531" x14ac:dyDescent="0.35"/>
    <row r="8532" x14ac:dyDescent="0.35"/>
    <row r="8533" x14ac:dyDescent="0.35"/>
    <row r="8534" x14ac:dyDescent="0.35"/>
    <row r="8535" x14ac:dyDescent="0.35"/>
    <row r="8536" x14ac:dyDescent="0.35"/>
    <row r="8537" x14ac:dyDescent="0.35"/>
    <row r="8538" x14ac:dyDescent="0.35"/>
    <row r="8539" x14ac:dyDescent="0.35"/>
    <row r="8540" x14ac:dyDescent="0.35"/>
    <row r="8541" x14ac:dyDescent="0.35"/>
    <row r="8542" x14ac:dyDescent="0.35"/>
    <row r="8543" x14ac:dyDescent="0.35"/>
    <row r="8544" x14ac:dyDescent="0.35"/>
    <row r="8545" x14ac:dyDescent="0.35"/>
    <row r="8546" x14ac:dyDescent="0.35"/>
    <row r="8547" x14ac:dyDescent="0.35"/>
    <row r="8548" x14ac:dyDescent="0.35"/>
    <row r="8549" x14ac:dyDescent="0.35"/>
    <row r="8550" x14ac:dyDescent="0.35"/>
    <row r="8551" x14ac:dyDescent="0.35"/>
    <row r="8552" x14ac:dyDescent="0.35"/>
    <row r="8553" x14ac:dyDescent="0.35"/>
    <row r="8554" x14ac:dyDescent="0.35"/>
    <row r="8555" x14ac:dyDescent="0.35"/>
    <row r="8556" x14ac:dyDescent="0.35"/>
    <row r="8557" x14ac:dyDescent="0.35"/>
    <row r="8558" x14ac:dyDescent="0.35"/>
    <row r="8559" x14ac:dyDescent="0.35"/>
    <row r="8560" x14ac:dyDescent="0.35"/>
    <row r="8561" x14ac:dyDescent="0.35"/>
    <row r="8562" x14ac:dyDescent="0.35"/>
    <row r="8563" x14ac:dyDescent="0.35"/>
    <row r="8564" x14ac:dyDescent="0.35"/>
    <row r="8565" x14ac:dyDescent="0.35"/>
    <row r="8566" x14ac:dyDescent="0.35"/>
    <row r="8567" x14ac:dyDescent="0.35"/>
    <row r="8568" x14ac:dyDescent="0.35"/>
    <row r="8569" x14ac:dyDescent="0.35"/>
    <row r="8570" x14ac:dyDescent="0.35"/>
    <row r="8571" x14ac:dyDescent="0.35"/>
    <row r="8572" x14ac:dyDescent="0.35"/>
    <row r="8573" x14ac:dyDescent="0.35"/>
    <row r="8574" x14ac:dyDescent="0.35"/>
    <row r="8575" x14ac:dyDescent="0.35"/>
    <row r="8576" x14ac:dyDescent="0.35"/>
    <row r="8577" x14ac:dyDescent="0.35"/>
    <row r="8578" x14ac:dyDescent="0.35"/>
    <row r="8579" x14ac:dyDescent="0.35"/>
    <row r="8580" x14ac:dyDescent="0.35"/>
    <row r="8581" x14ac:dyDescent="0.35"/>
    <row r="8582" x14ac:dyDescent="0.35"/>
    <row r="8583" x14ac:dyDescent="0.35"/>
    <row r="8584" x14ac:dyDescent="0.35"/>
    <row r="8585" x14ac:dyDescent="0.35"/>
    <row r="8586" x14ac:dyDescent="0.35"/>
    <row r="8587" x14ac:dyDescent="0.35"/>
    <row r="8588" x14ac:dyDescent="0.35"/>
    <row r="8589" x14ac:dyDescent="0.35"/>
    <row r="8590" x14ac:dyDescent="0.35"/>
    <row r="8591" x14ac:dyDescent="0.35"/>
    <row r="8592" x14ac:dyDescent="0.35"/>
    <row r="8593" x14ac:dyDescent="0.35"/>
    <row r="8594" x14ac:dyDescent="0.35"/>
    <row r="8595" x14ac:dyDescent="0.35"/>
    <row r="8596" x14ac:dyDescent="0.35"/>
    <row r="8597" x14ac:dyDescent="0.35"/>
    <row r="8598" x14ac:dyDescent="0.35"/>
    <row r="8599" x14ac:dyDescent="0.35"/>
    <row r="8600" x14ac:dyDescent="0.35"/>
    <row r="8601" x14ac:dyDescent="0.35"/>
    <row r="8602" x14ac:dyDescent="0.35"/>
    <row r="8603" x14ac:dyDescent="0.35"/>
    <row r="8604" x14ac:dyDescent="0.35"/>
    <row r="8605" x14ac:dyDescent="0.35"/>
    <row r="8606" x14ac:dyDescent="0.35"/>
    <row r="8607" x14ac:dyDescent="0.35"/>
    <row r="8608" x14ac:dyDescent="0.35"/>
    <row r="8609" x14ac:dyDescent="0.35"/>
    <row r="8610" x14ac:dyDescent="0.35"/>
    <row r="8611" x14ac:dyDescent="0.35"/>
    <row r="8612" x14ac:dyDescent="0.35"/>
    <row r="8613" x14ac:dyDescent="0.35"/>
    <row r="8614" x14ac:dyDescent="0.35"/>
    <row r="8615" x14ac:dyDescent="0.35"/>
    <row r="8616" x14ac:dyDescent="0.35"/>
    <row r="8617" x14ac:dyDescent="0.35"/>
    <row r="8618" x14ac:dyDescent="0.35"/>
    <row r="8619" x14ac:dyDescent="0.35"/>
    <row r="8620" x14ac:dyDescent="0.35"/>
    <row r="8621" x14ac:dyDescent="0.35"/>
    <row r="8622" x14ac:dyDescent="0.35"/>
    <row r="8623" x14ac:dyDescent="0.35"/>
    <row r="8624" x14ac:dyDescent="0.35"/>
    <row r="8625" x14ac:dyDescent="0.35"/>
    <row r="8626" x14ac:dyDescent="0.35"/>
    <row r="8627" x14ac:dyDescent="0.35"/>
    <row r="8628" x14ac:dyDescent="0.35"/>
    <row r="8629" x14ac:dyDescent="0.35"/>
    <row r="8630" x14ac:dyDescent="0.35"/>
    <row r="8631" x14ac:dyDescent="0.35"/>
    <row r="8632" x14ac:dyDescent="0.35"/>
    <row r="8633" x14ac:dyDescent="0.35"/>
    <row r="8634" x14ac:dyDescent="0.35"/>
    <row r="8635" x14ac:dyDescent="0.35"/>
    <row r="8636" x14ac:dyDescent="0.35"/>
    <row r="8637" x14ac:dyDescent="0.35"/>
    <row r="8638" x14ac:dyDescent="0.35"/>
    <row r="8639" x14ac:dyDescent="0.35"/>
    <row r="8640" x14ac:dyDescent="0.35"/>
    <row r="8641" x14ac:dyDescent="0.35"/>
    <row r="8642" x14ac:dyDescent="0.35"/>
    <row r="8643" x14ac:dyDescent="0.35"/>
    <row r="8644" x14ac:dyDescent="0.35"/>
    <row r="8645" x14ac:dyDescent="0.35"/>
    <row r="8646" x14ac:dyDescent="0.35"/>
    <row r="8647" x14ac:dyDescent="0.35"/>
    <row r="8648" x14ac:dyDescent="0.35"/>
    <row r="8649" x14ac:dyDescent="0.35"/>
    <row r="8650" x14ac:dyDescent="0.35"/>
    <row r="8651" x14ac:dyDescent="0.35"/>
    <row r="8652" x14ac:dyDescent="0.35"/>
    <row r="8653" x14ac:dyDescent="0.35"/>
    <row r="8654" x14ac:dyDescent="0.35"/>
    <row r="8655" x14ac:dyDescent="0.35"/>
    <row r="8656" x14ac:dyDescent="0.35"/>
    <row r="8657" x14ac:dyDescent="0.35"/>
    <row r="8658" x14ac:dyDescent="0.35"/>
    <row r="8659" x14ac:dyDescent="0.35"/>
    <row r="8660" x14ac:dyDescent="0.35"/>
    <row r="8661" x14ac:dyDescent="0.35"/>
    <row r="8662" x14ac:dyDescent="0.35"/>
    <row r="8663" x14ac:dyDescent="0.35"/>
    <row r="8664" x14ac:dyDescent="0.35"/>
    <row r="8665" x14ac:dyDescent="0.35"/>
    <row r="8666" x14ac:dyDescent="0.35"/>
    <row r="8667" x14ac:dyDescent="0.35"/>
    <row r="8668" x14ac:dyDescent="0.35"/>
    <row r="8669" x14ac:dyDescent="0.35"/>
    <row r="8670" x14ac:dyDescent="0.35"/>
    <row r="8671" x14ac:dyDescent="0.35"/>
    <row r="8672" x14ac:dyDescent="0.35"/>
    <row r="8673" x14ac:dyDescent="0.35"/>
    <row r="8674" x14ac:dyDescent="0.35"/>
    <row r="8675" x14ac:dyDescent="0.35"/>
    <row r="8676" x14ac:dyDescent="0.35"/>
    <row r="8677" x14ac:dyDescent="0.35"/>
    <row r="8678" x14ac:dyDescent="0.35"/>
    <row r="8679" x14ac:dyDescent="0.35"/>
    <row r="8680" x14ac:dyDescent="0.35"/>
    <row r="8681" x14ac:dyDescent="0.35"/>
    <row r="8682" x14ac:dyDescent="0.35"/>
    <row r="8683" x14ac:dyDescent="0.35"/>
    <row r="8684" x14ac:dyDescent="0.35"/>
    <row r="8685" x14ac:dyDescent="0.35"/>
    <row r="8686" x14ac:dyDescent="0.35"/>
    <row r="8687" x14ac:dyDescent="0.35"/>
    <row r="8688" x14ac:dyDescent="0.35"/>
    <row r="8689" x14ac:dyDescent="0.35"/>
    <row r="8690" x14ac:dyDescent="0.35"/>
    <row r="8691" x14ac:dyDescent="0.35"/>
    <row r="8692" x14ac:dyDescent="0.35"/>
    <row r="8693" x14ac:dyDescent="0.35"/>
    <row r="8694" x14ac:dyDescent="0.35"/>
    <row r="8695" x14ac:dyDescent="0.35"/>
    <row r="8696" x14ac:dyDescent="0.35"/>
    <row r="8697" x14ac:dyDescent="0.35"/>
    <row r="8698" x14ac:dyDescent="0.35"/>
    <row r="8699" x14ac:dyDescent="0.35"/>
    <row r="8700" x14ac:dyDescent="0.35"/>
    <row r="8701" x14ac:dyDescent="0.35"/>
    <row r="8702" x14ac:dyDescent="0.35"/>
    <row r="8703" x14ac:dyDescent="0.35"/>
    <row r="8704" x14ac:dyDescent="0.35"/>
    <row r="8705" x14ac:dyDescent="0.35"/>
    <row r="8706" x14ac:dyDescent="0.35"/>
    <row r="8707" x14ac:dyDescent="0.35"/>
    <row r="8708" x14ac:dyDescent="0.35"/>
    <row r="8709" x14ac:dyDescent="0.35"/>
    <row r="8710" x14ac:dyDescent="0.35"/>
    <row r="8711" x14ac:dyDescent="0.35"/>
    <row r="8712" x14ac:dyDescent="0.35"/>
    <row r="8713" x14ac:dyDescent="0.35"/>
    <row r="8714" x14ac:dyDescent="0.35"/>
    <row r="8715" x14ac:dyDescent="0.35"/>
    <row r="8716" x14ac:dyDescent="0.35"/>
    <row r="8717" x14ac:dyDescent="0.35"/>
    <row r="8718" x14ac:dyDescent="0.35"/>
    <row r="8719" x14ac:dyDescent="0.35"/>
    <row r="8720" x14ac:dyDescent="0.35"/>
    <row r="8721" x14ac:dyDescent="0.35"/>
    <row r="8722" x14ac:dyDescent="0.35"/>
    <row r="8723" x14ac:dyDescent="0.35"/>
    <row r="8724" x14ac:dyDescent="0.35"/>
    <row r="8725" x14ac:dyDescent="0.35"/>
    <row r="8726" x14ac:dyDescent="0.35"/>
    <row r="8727" x14ac:dyDescent="0.35"/>
    <row r="8728" x14ac:dyDescent="0.35"/>
    <row r="8729" x14ac:dyDescent="0.35"/>
    <row r="8730" x14ac:dyDescent="0.35"/>
    <row r="8731" x14ac:dyDescent="0.35"/>
    <row r="8732" x14ac:dyDescent="0.35"/>
    <row r="8733" x14ac:dyDescent="0.35"/>
    <row r="8734" x14ac:dyDescent="0.35"/>
    <row r="8735" x14ac:dyDescent="0.35"/>
    <row r="8736" x14ac:dyDescent="0.35"/>
    <row r="8737" x14ac:dyDescent="0.35"/>
    <row r="8738" x14ac:dyDescent="0.35"/>
    <row r="8739" x14ac:dyDescent="0.35"/>
    <row r="8740" x14ac:dyDescent="0.35"/>
    <row r="8741" x14ac:dyDescent="0.35"/>
    <row r="8742" x14ac:dyDescent="0.35"/>
    <row r="8743" x14ac:dyDescent="0.35"/>
    <row r="8744" x14ac:dyDescent="0.35"/>
    <row r="8745" x14ac:dyDescent="0.35"/>
    <row r="8746" x14ac:dyDescent="0.35"/>
    <row r="8747" x14ac:dyDescent="0.35"/>
    <row r="8748" x14ac:dyDescent="0.35"/>
    <row r="8749" x14ac:dyDescent="0.35"/>
    <row r="8750" x14ac:dyDescent="0.35"/>
    <row r="8751" x14ac:dyDescent="0.35"/>
    <row r="8752" x14ac:dyDescent="0.35"/>
    <row r="8753" x14ac:dyDescent="0.35"/>
    <row r="8754" x14ac:dyDescent="0.35"/>
    <row r="8755" x14ac:dyDescent="0.35"/>
    <row r="8756" x14ac:dyDescent="0.35"/>
    <row r="8757" x14ac:dyDescent="0.35"/>
    <row r="8758" x14ac:dyDescent="0.35"/>
    <row r="8759" x14ac:dyDescent="0.35"/>
    <row r="8760" x14ac:dyDescent="0.35"/>
    <row r="8761" x14ac:dyDescent="0.35"/>
    <row r="8762" x14ac:dyDescent="0.35"/>
    <row r="8763" x14ac:dyDescent="0.35"/>
    <row r="8764" x14ac:dyDescent="0.35"/>
    <row r="8765" x14ac:dyDescent="0.35"/>
    <row r="8766" x14ac:dyDescent="0.35"/>
    <row r="8767" x14ac:dyDescent="0.35"/>
    <row r="8768" x14ac:dyDescent="0.35"/>
    <row r="8769" x14ac:dyDescent="0.35"/>
    <row r="8770" x14ac:dyDescent="0.35"/>
    <row r="8771" x14ac:dyDescent="0.35"/>
    <row r="8772" x14ac:dyDescent="0.35"/>
    <row r="8773" x14ac:dyDescent="0.35"/>
    <row r="8774" x14ac:dyDescent="0.35"/>
    <row r="8775" x14ac:dyDescent="0.35"/>
    <row r="8776" x14ac:dyDescent="0.35"/>
    <row r="8777" x14ac:dyDescent="0.35"/>
    <row r="8778" x14ac:dyDescent="0.35"/>
    <row r="8779" x14ac:dyDescent="0.35"/>
    <row r="8780" x14ac:dyDescent="0.35"/>
    <row r="8781" x14ac:dyDescent="0.35"/>
    <row r="8782" x14ac:dyDescent="0.35"/>
    <row r="8783" x14ac:dyDescent="0.35"/>
    <row r="8784" x14ac:dyDescent="0.35"/>
    <row r="8785" x14ac:dyDescent="0.35"/>
    <row r="8786" x14ac:dyDescent="0.35"/>
    <row r="8787" x14ac:dyDescent="0.35"/>
    <row r="8788" x14ac:dyDescent="0.35"/>
    <row r="8789" x14ac:dyDescent="0.35"/>
    <row r="8790" x14ac:dyDescent="0.35"/>
    <row r="8791" x14ac:dyDescent="0.35"/>
    <row r="8792" x14ac:dyDescent="0.35"/>
    <row r="8793" x14ac:dyDescent="0.35"/>
    <row r="8794" x14ac:dyDescent="0.35"/>
    <row r="8795" x14ac:dyDescent="0.35"/>
    <row r="8796" x14ac:dyDescent="0.35"/>
    <row r="8797" x14ac:dyDescent="0.35"/>
    <row r="8798" x14ac:dyDescent="0.35"/>
    <row r="8799" x14ac:dyDescent="0.35"/>
    <row r="8800" x14ac:dyDescent="0.35"/>
    <row r="8801" x14ac:dyDescent="0.35"/>
    <row r="8802" x14ac:dyDescent="0.35"/>
    <row r="8803" x14ac:dyDescent="0.35"/>
    <row r="8804" x14ac:dyDescent="0.35"/>
    <row r="8805" x14ac:dyDescent="0.35"/>
    <row r="8806" x14ac:dyDescent="0.35"/>
    <row r="8807" x14ac:dyDescent="0.35"/>
    <row r="8808" x14ac:dyDescent="0.35"/>
    <row r="8809" x14ac:dyDescent="0.35"/>
    <row r="8810" x14ac:dyDescent="0.35"/>
    <row r="8811" x14ac:dyDescent="0.35"/>
    <row r="8812" x14ac:dyDescent="0.35"/>
    <row r="8813" x14ac:dyDescent="0.35"/>
    <row r="8814" x14ac:dyDescent="0.35"/>
    <row r="8815" x14ac:dyDescent="0.35"/>
    <row r="8816" x14ac:dyDescent="0.35"/>
    <row r="8817" x14ac:dyDescent="0.35"/>
    <row r="8818" x14ac:dyDescent="0.35"/>
    <row r="8819" x14ac:dyDescent="0.35"/>
    <row r="8820" x14ac:dyDescent="0.35"/>
    <row r="8821" x14ac:dyDescent="0.35"/>
    <row r="8822" x14ac:dyDescent="0.35"/>
    <row r="8823" x14ac:dyDescent="0.35"/>
    <row r="8824" x14ac:dyDescent="0.35"/>
    <row r="8825" x14ac:dyDescent="0.35"/>
    <row r="8826" x14ac:dyDescent="0.35"/>
    <row r="8827" x14ac:dyDescent="0.35"/>
    <row r="8828" x14ac:dyDescent="0.35"/>
    <row r="8829" x14ac:dyDescent="0.35"/>
    <row r="8830" x14ac:dyDescent="0.35"/>
    <row r="8831" x14ac:dyDescent="0.35"/>
    <row r="8832" x14ac:dyDescent="0.35"/>
    <row r="8833" x14ac:dyDescent="0.35"/>
    <row r="8834" x14ac:dyDescent="0.35"/>
    <row r="8835" x14ac:dyDescent="0.35"/>
    <row r="8836" x14ac:dyDescent="0.35"/>
    <row r="8837" x14ac:dyDescent="0.35"/>
    <row r="8838" x14ac:dyDescent="0.35"/>
    <row r="8839" x14ac:dyDescent="0.35"/>
    <row r="8840" x14ac:dyDescent="0.35"/>
    <row r="8841" x14ac:dyDescent="0.35"/>
    <row r="8842" x14ac:dyDescent="0.35"/>
    <row r="8843" x14ac:dyDescent="0.35"/>
    <row r="8844" x14ac:dyDescent="0.35"/>
    <row r="8845" x14ac:dyDescent="0.35"/>
    <row r="8846" x14ac:dyDescent="0.35"/>
    <row r="8847" x14ac:dyDescent="0.35"/>
    <row r="8848" x14ac:dyDescent="0.35"/>
    <row r="8849" x14ac:dyDescent="0.35"/>
    <row r="8850" x14ac:dyDescent="0.35"/>
    <row r="8851" x14ac:dyDescent="0.35"/>
    <row r="8852" x14ac:dyDescent="0.35"/>
    <row r="8853" x14ac:dyDescent="0.35"/>
    <row r="8854" x14ac:dyDescent="0.35"/>
    <row r="8855" x14ac:dyDescent="0.35"/>
    <row r="8856" x14ac:dyDescent="0.35"/>
    <row r="8857" x14ac:dyDescent="0.35"/>
    <row r="8858" x14ac:dyDescent="0.35"/>
    <row r="8859" x14ac:dyDescent="0.35"/>
    <row r="8860" x14ac:dyDescent="0.35"/>
    <row r="8861" x14ac:dyDescent="0.35"/>
    <row r="8862" x14ac:dyDescent="0.35"/>
    <row r="8863" x14ac:dyDescent="0.35"/>
    <row r="8864" x14ac:dyDescent="0.35"/>
    <row r="8865" x14ac:dyDescent="0.35"/>
    <row r="8866" x14ac:dyDescent="0.35"/>
    <row r="8867" x14ac:dyDescent="0.35"/>
    <row r="8868" x14ac:dyDescent="0.35"/>
    <row r="8869" x14ac:dyDescent="0.35"/>
    <row r="8870" x14ac:dyDescent="0.35"/>
    <row r="8871" x14ac:dyDescent="0.35"/>
    <row r="8872" x14ac:dyDescent="0.35"/>
    <row r="8873" x14ac:dyDescent="0.35"/>
    <row r="8874" x14ac:dyDescent="0.35"/>
    <row r="8875" x14ac:dyDescent="0.35"/>
    <row r="8876" x14ac:dyDescent="0.35"/>
    <row r="8877" x14ac:dyDescent="0.35"/>
    <row r="8878" x14ac:dyDescent="0.35"/>
    <row r="8879" x14ac:dyDescent="0.35"/>
    <row r="8880" x14ac:dyDescent="0.35"/>
    <row r="8881" x14ac:dyDescent="0.35"/>
    <row r="8882" x14ac:dyDescent="0.35"/>
    <row r="8883" x14ac:dyDescent="0.35"/>
    <row r="8884" x14ac:dyDescent="0.35"/>
    <row r="8885" x14ac:dyDescent="0.35"/>
    <row r="8886" x14ac:dyDescent="0.35"/>
    <row r="8887" x14ac:dyDescent="0.35"/>
    <row r="8888" x14ac:dyDescent="0.35"/>
    <row r="8889" x14ac:dyDescent="0.35"/>
    <row r="8890" x14ac:dyDescent="0.35"/>
    <row r="8891" x14ac:dyDescent="0.35"/>
    <row r="8892" x14ac:dyDescent="0.35"/>
    <row r="8893" x14ac:dyDescent="0.35"/>
    <row r="8894" x14ac:dyDescent="0.35"/>
    <row r="8895" x14ac:dyDescent="0.35"/>
    <row r="8896" x14ac:dyDescent="0.35"/>
    <row r="8897" x14ac:dyDescent="0.35"/>
    <row r="8898" x14ac:dyDescent="0.35"/>
    <row r="8899" x14ac:dyDescent="0.35"/>
    <row r="8900" x14ac:dyDescent="0.35"/>
    <row r="8901" x14ac:dyDescent="0.35"/>
    <row r="8902" x14ac:dyDescent="0.35"/>
    <row r="8903" x14ac:dyDescent="0.35"/>
    <row r="8904" x14ac:dyDescent="0.35"/>
    <row r="8905" x14ac:dyDescent="0.35"/>
    <row r="8906" x14ac:dyDescent="0.35"/>
    <row r="8907" x14ac:dyDescent="0.35"/>
    <row r="8908" x14ac:dyDescent="0.35"/>
    <row r="8909" x14ac:dyDescent="0.35"/>
    <row r="8910" x14ac:dyDescent="0.35"/>
    <row r="8911" x14ac:dyDescent="0.35"/>
    <row r="8912" x14ac:dyDescent="0.35"/>
    <row r="8913" x14ac:dyDescent="0.35"/>
    <row r="8914" x14ac:dyDescent="0.35"/>
    <row r="8915" x14ac:dyDescent="0.35"/>
    <row r="8916" x14ac:dyDescent="0.35"/>
    <row r="8917" x14ac:dyDescent="0.35"/>
    <row r="8918" x14ac:dyDescent="0.35"/>
    <row r="8919" x14ac:dyDescent="0.35"/>
    <row r="8920" x14ac:dyDescent="0.35"/>
    <row r="8921" x14ac:dyDescent="0.35"/>
    <row r="8922" x14ac:dyDescent="0.35"/>
    <row r="8923" x14ac:dyDescent="0.35"/>
    <row r="8924" x14ac:dyDescent="0.35"/>
    <row r="8925" x14ac:dyDescent="0.35"/>
    <row r="8926" x14ac:dyDescent="0.35"/>
    <row r="8927" x14ac:dyDescent="0.35"/>
    <row r="8928" x14ac:dyDescent="0.35"/>
    <row r="8929" x14ac:dyDescent="0.35"/>
    <row r="8930" x14ac:dyDescent="0.35"/>
    <row r="8931" x14ac:dyDescent="0.35"/>
    <row r="8932" x14ac:dyDescent="0.35"/>
    <row r="8933" x14ac:dyDescent="0.35"/>
    <row r="8934" x14ac:dyDescent="0.35"/>
    <row r="8935" x14ac:dyDescent="0.35"/>
    <row r="8936" x14ac:dyDescent="0.35"/>
    <row r="8937" x14ac:dyDescent="0.35"/>
    <row r="8938" x14ac:dyDescent="0.35"/>
    <row r="8939" x14ac:dyDescent="0.35"/>
    <row r="8940" x14ac:dyDescent="0.35"/>
    <row r="8941" x14ac:dyDescent="0.35"/>
    <row r="8942" x14ac:dyDescent="0.35"/>
    <row r="8943" x14ac:dyDescent="0.35"/>
    <row r="8944" x14ac:dyDescent="0.35"/>
    <row r="8945" x14ac:dyDescent="0.35"/>
    <row r="8946" x14ac:dyDescent="0.35"/>
    <row r="8947" x14ac:dyDescent="0.35"/>
    <row r="8948" x14ac:dyDescent="0.35"/>
    <row r="8949" x14ac:dyDescent="0.35"/>
    <row r="8950" x14ac:dyDescent="0.35"/>
    <row r="8951" x14ac:dyDescent="0.35"/>
    <row r="8952" x14ac:dyDescent="0.35"/>
    <row r="8953" x14ac:dyDescent="0.35"/>
    <row r="8954" x14ac:dyDescent="0.35"/>
    <row r="8955" x14ac:dyDescent="0.35"/>
    <row r="8956" x14ac:dyDescent="0.35"/>
    <row r="8957" x14ac:dyDescent="0.35"/>
    <row r="8958" x14ac:dyDescent="0.35"/>
    <row r="8959" x14ac:dyDescent="0.35"/>
    <row r="8960" x14ac:dyDescent="0.35"/>
    <row r="8961" x14ac:dyDescent="0.35"/>
    <row r="8962" x14ac:dyDescent="0.35"/>
    <row r="8963" x14ac:dyDescent="0.35"/>
    <row r="8964" x14ac:dyDescent="0.35"/>
    <row r="8965" x14ac:dyDescent="0.35"/>
    <row r="8966" x14ac:dyDescent="0.35"/>
    <row r="8967" x14ac:dyDescent="0.35"/>
    <row r="8968" x14ac:dyDescent="0.35"/>
    <row r="8969" x14ac:dyDescent="0.35"/>
    <row r="8970" x14ac:dyDescent="0.35"/>
    <row r="8971" x14ac:dyDescent="0.35"/>
    <row r="8972" x14ac:dyDescent="0.35"/>
    <row r="8973" x14ac:dyDescent="0.35"/>
    <row r="8974" x14ac:dyDescent="0.35"/>
    <row r="8975" x14ac:dyDescent="0.35"/>
    <row r="8976" x14ac:dyDescent="0.35"/>
    <row r="8977" x14ac:dyDescent="0.35"/>
    <row r="8978" x14ac:dyDescent="0.35"/>
    <row r="8979" x14ac:dyDescent="0.35"/>
    <row r="8980" x14ac:dyDescent="0.35"/>
    <row r="8981" x14ac:dyDescent="0.35"/>
    <row r="8982" x14ac:dyDescent="0.35"/>
    <row r="8983" x14ac:dyDescent="0.35"/>
    <row r="8984" x14ac:dyDescent="0.35"/>
    <row r="8985" x14ac:dyDescent="0.35"/>
    <row r="8986" x14ac:dyDescent="0.35"/>
    <row r="8987" x14ac:dyDescent="0.35"/>
    <row r="8988" x14ac:dyDescent="0.35"/>
    <row r="8989" x14ac:dyDescent="0.35"/>
    <row r="8990" x14ac:dyDescent="0.35"/>
    <row r="8991" x14ac:dyDescent="0.35"/>
    <row r="8992" x14ac:dyDescent="0.35"/>
    <row r="8993" x14ac:dyDescent="0.35"/>
    <row r="8994" x14ac:dyDescent="0.35"/>
    <row r="8995" x14ac:dyDescent="0.35"/>
    <row r="8996" x14ac:dyDescent="0.35"/>
    <row r="8997" x14ac:dyDescent="0.35"/>
    <row r="8998" x14ac:dyDescent="0.35"/>
    <row r="8999" x14ac:dyDescent="0.35"/>
    <row r="9000" x14ac:dyDescent="0.35"/>
    <row r="9001" x14ac:dyDescent="0.35"/>
    <row r="9002" x14ac:dyDescent="0.35"/>
    <row r="9003" x14ac:dyDescent="0.35"/>
    <row r="9004" x14ac:dyDescent="0.35"/>
    <row r="9005" x14ac:dyDescent="0.35"/>
    <row r="9006" x14ac:dyDescent="0.35"/>
    <row r="9007" x14ac:dyDescent="0.35"/>
    <row r="9008" x14ac:dyDescent="0.35"/>
    <row r="9009" x14ac:dyDescent="0.35"/>
    <row r="9010" x14ac:dyDescent="0.35"/>
    <row r="9011" x14ac:dyDescent="0.35"/>
    <row r="9012" x14ac:dyDescent="0.35"/>
    <row r="9013" x14ac:dyDescent="0.35"/>
    <row r="9014" x14ac:dyDescent="0.35"/>
    <row r="9015" x14ac:dyDescent="0.35"/>
    <row r="9016" x14ac:dyDescent="0.35"/>
    <row r="9017" x14ac:dyDescent="0.35"/>
    <row r="9018" x14ac:dyDescent="0.35"/>
    <row r="9019" x14ac:dyDescent="0.35"/>
    <row r="9020" x14ac:dyDescent="0.35"/>
    <row r="9021" x14ac:dyDescent="0.35"/>
    <row r="9022" x14ac:dyDescent="0.35"/>
    <row r="9023" x14ac:dyDescent="0.35"/>
    <row r="9024" x14ac:dyDescent="0.35"/>
    <row r="9025" x14ac:dyDescent="0.35"/>
    <row r="9026" x14ac:dyDescent="0.35"/>
    <row r="9027" x14ac:dyDescent="0.35"/>
    <row r="9028" x14ac:dyDescent="0.35"/>
    <row r="9029" x14ac:dyDescent="0.35"/>
    <row r="9030" x14ac:dyDescent="0.35"/>
    <row r="9031" x14ac:dyDescent="0.35"/>
    <row r="9032" x14ac:dyDescent="0.35"/>
    <row r="9033" x14ac:dyDescent="0.35"/>
    <row r="9034" x14ac:dyDescent="0.35"/>
    <row r="9035" x14ac:dyDescent="0.35"/>
    <row r="9036" x14ac:dyDescent="0.35"/>
    <row r="9037" x14ac:dyDescent="0.35"/>
    <row r="9038" x14ac:dyDescent="0.35"/>
    <row r="9039" x14ac:dyDescent="0.35"/>
    <row r="9040" x14ac:dyDescent="0.35"/>
    <row r="9041" x14ac:dyDescent="0.35"/>
    <row r="9042" x14ac:dyDescent="0.35"/>
    <row r="9043" x14ac:dyDescent="0.35"/>
    <row r="9044" x14ac:dyDescent="0.35"/>
    <row r="9045" x14ac:dyDescent="0.35"/>
    <row r="9046" x14ac:dyDescent="0.35"/>
    <row r="9047" x14ac:dyDescent="0.35"/>
    <row r="9048" x14ac:dyDescent="0.35"/>
    <row r="9049" x14ac:dyDescent="0.35"/>
    <row r="9050" x14ac:dyDescent="0.35"/>
    <row r="9051" x14ac:dyDescent="0.35"/>
    <row r="9052" x14ac:dyDescent="0.35"/>
    <row r="9053" x14ac:dyDescent="0.35"/>
    <row r="9054" x14ac:dyDescent="0.35"/>
    <row r="9055" x14ac:dyDescent="0.35"/>
    <row r="9056" x14ac:dyDescent="0.35"/>
    <row r="9057" x14ac:dyDescent="0.35"/>
    <row r="9058" x14ac:dyDescent="0.35"/>
    <row r="9059" x14ac:dyDescent="0.35"/>
    <row r="9060" x14ac:dyDescent="0.35"/>
    <row r="9061" x14ac:dyDescent="0.35"/>
    <row r="9062" x14ac:dyDescent="0.35"/>
    <row r="9063" x14ac:dyDescent="0.35"/>
    <row r="9064" x14ac:dyDescent="0.35"/>
    <row r="9065" x14ac:dyDescent="0.35"/>
    <row r="9066" x14ac:dyDescent="0.35"/>
    <row r="9067" x14ac:dyDescent="0.35"/>
    <row r="9068" x14ac:dyDescent="0.35"/>
    <row r="9069" x14ac:dyDescent="0.35"/>
    <row r="9070" x14ac:dyDescent="0.35"/>
    <row r="9071" x14ac:dyDescent="0.35"/>
    <row r="9072" x14ac:dyDescent="0.35"/>
    <row r="9073" x14ac:dyDescent="0.35"/>
    <row r="9074" x14ac:dyDescent="0.35"/>
    <row r="9075" x14ac:dyDescent="0.35"/>
    <row r="9076" x14ac:dyDescent="0.35"/>
    <row r="9077" x14ac:dyDescent="0.35"/>
    <row r="9078" x14ac:dyDescent="0.35"/>
    <row r="9079" x14ac:dyDescent="0.35"/>
    <row r="9080" x14ac:dyDescent="0.35"/>
    <row r="9081" x14ac:dyDescent="0.35"/>
    <row r="9082" x14ac:dyDescent="0.35"/>
    <row r="9083" x14ac:dyDescent="0.35"/>
    <row r="9084" x14ac:dyDescent="0.35"/>
    <row r="9085" x14ac:dyDescent="0.35"/>
    <row r="9086" x14ac:dyDescent="0.35"/>
    <row r="9087" x14ac:dyDescent="0.35"/>
    <row r="9088" x14ac:dyDescent="0.35"/>
    <row r="9089" x14ac:dyDescent="0.35"/>
    <row r="9090" x14ac:dyDescent="0.35"/>
    <row r="9091" x14ac:dyDescent="0.35"/>
    <row r="9092" x14ac:dyDescent="0.35"/>
    <row r="9093" x14ac:dyDescent="0.35"/>
    <row r="9094" x14ac:dyDescent="0.35"/>
    <row r="9095" x14ac:dyDescent="0.35"/>
    <row r="9096" x14ac:dyDescent="0.35"/>
    <row r="9097" x14ac:dyDescent="0.35"/>
    <row r="9098" x14ac:dyDescent="0.35"/>
    <row r="9099" x14ac:dyDescent="0.35"/>
    <row r="9100" x14ac:dyDescent="0.35"/>
    <row r="9101" x14ac:dyDescent="0.35"/>
    <row r="9102" x14ac:dyDescent="0.35"/>
    <row r="9103" x14ac:dyDescent="0.35"/>
    <row r="9104" x14ac:dyDescent="0.35"/>
    <row r="9105" x14ac:dyDescent="0.35"/>
    <row r="9106" x14ac:dyDescent="0.35"/>
    <row r="9107" x14ac:dyDescent="0.35"/>
    <row r="9108" x14ac:dyDescent="0.35"/>
    <row r="9109" x14ac:dyDescent="0.35"/>
    <row r="9110" x14ac:dyDescent="0.35"/>
    <row r="9111" x14ac:dyDescent="0.35"/>
    <row r="9112" x14ac:dyDescent="0.35"/>
    <row r="9113" x14ac:dyDescent="0.35"/>
    <row r="9114" x14ac:dyDescent="0.35"/>
    <row r="9115" x14ac:dyDescent="0.35"/>
    <row r="9116" x14ac:dyDescent="0.35"/>
    <row r="9117" x14ac:dyDescent="0.35"/>
    <row r="9118" x14ac:dyDescent="0.35"/>
    <row r="9119" x14ac:dyDescent="0.35"/>
    <row r="9120" x14ac:dyDescent="0.35"/>
    <row r="9121" x14ac:dyDescent="0.35"/>
    <row r="9122" x14ac:dyDescent="0.35"/>
    <row r="9123" x14ac:dyDescent="0.35"/>
    <row r="9124" x14ac:dyDescent="0.35"/>
    <row r="9125" x14ac:dyDescent="0.35"/>
    <row r="9126" x14ac:dyDescent="0.35"/>
    <row r="9127" x14ac:dyDescent="0.35"/>
    <row r="9128" x14ac:dyDescent="0.35"/>
    <row r="9129" x14ac:dyDescent="0.35"/>
    <row r="9130" x14ac:dyDescent="0.35"/>
    <row r="9131" x14ac:dyDescent="0.35"/>
    <row r="9132" x14ac:dyDescent="0.35"/>
    <row r="9133" x14ac:dyDescent="0.35"/>
    <row r="9134" x14ac:dyDescent="0.35"/>
    <row r="9135" x14ac:dyDescent="0.35"/>
    <row r="9136" x14ac:dyDescent="0.35"/>
    <row r="9137" x14ac:dyDescent="0.35"/>
    <row r="9138" x14ac:dyDescent="0.35"/>
    <row r="9139" x14ac:dyDescent="0.35"/>
    <row r="9140" x14ac:dyDescent="0.35"/>
    <row r="9141" x14ac:dyDescent="0.35"/>
    <row r="9142" x14ac:dyDescent="0.35"/>
    <row r="9143" x14ac:dyDescent="0.35"/>
    <row r="9144" x14ac:dyDescent="0.35"/>
    <row r="9145" x14ac:dyDescent="0.35"/>
    <row r="9146" x14ac:dyDescent="0.35"/>
    <row r="9147" x14ac:dyDescent="0.35"/>
    <row r="9148" x14ac:dyDescent="0.35"/>
    <row r="9149" x14ac:dyDescent="0.35"/>
    <row r="9150" x14ac:dyDescent="0.35"/>
    <row r="9151" x14ac:dyDescent="0.35"/>
    <row r="9152" x14ac:dyDescent="0.35"/>
    <row r="9153" x14ac:dyDescent="0.35"/>
    <row r="9154" x14ac:dyDescent="0.35"/>
    <row r="9155" x14ac:dyDescent="0.35"/>
    <row r="9156" x14ac:dyDescent="0.35"/>
    <row r="9157" x14ac:dyDescent="0.35"/>
    <row r="9158" x14ac:dyDescent="0.35"/>
    <row r="9159" x14ac:dyDescent="0.35"/>
    <row r="9160" x14ac:dyDescent="0.35"/>
    <row r="9161" x14ac:dyDescent="0.35"/>
    <row r="9162" x14ac:dyDescent="0.35"/>
    <row r="9163" x14ac:dyDescent="0.35"/>
    <row r="9164" x14ac:dyDescent="0.35"/>
    <row r="9165" x14ac:dyDescent="0.35"/>
    <row r="9166" x14ac:dyDescent="0.35"/>
    <row r="9167" x14ac:dyDescent="0.35"/>
    <row r="9168" x14ac:dyDescent="0.35"/>
    <row r="9169" x14ac:dyDescent="0.35"/>
    <row r="9170" x14ac:dyDescent="0.35"/>
    <row r="9171" x14ac:dyDescent="0.35"/>
    <row r="9172" x14ac:dyDescent="0.35"/>
    <row r="9173" x14ac:dyDescent="0.35"/>
    <row r="9174" x14ac:dyDescent="0.35"/>
    <row r="9175" x14ac:dyDescent="0.35"/>
    <row r="9176" x14ac:dyDescent="0.35"/>
    <row r="9177" x14ac:dyDescent="0.35"/>
    <row r="9178" x14ac:dyDescent="0.35"/>
    <row r="9179" x14ac:dyDescent="0.35"/>
    <row r="9180" x14ac:dyDescent="0.35"/>
    <row r="9181" x14ac:dyDescent="0.35"/>
    <row r="9182" x14ac:dyDescent="0.35"/>
    <row r="9183" x14ac:dyDescent="0.35"/>
    <row r="9184" x14ac:dyDescent="0.35"/>
    <row r="9185" x14ac:dyDescent="0.35"/>
    <row r="9186" x14ac:dyDescent="0.35"/>
    <row r="9187" x14ac:dyDescent="0.35"/>
    <row r="9188" x14ac:dyDescent="0.35"/>
    <row r="9189" x14ac:dyDescent="0.35"/>
    <row r="9190" x14ac:dyDescent="0.35"/>
    <row r="9191" x14ac:dyDescent="0.35"/>
    <row r="9192" x14ac:dyDescent="0.35"/>
    <row r="9193" x14ac:dyDescent="0.35"/>
    <row r="9194" x14ac:dyDescent="0.35"/>
    <row r="9195" x14ac:dyDescent="0.35"/>
    <row r="9196" x14ac:dyDescent="0.35"/>
    <row r="9197" x14ac:dyDescent="0.35"/>
    <row r="9198" x14ac:dyDescent="0.35"/>
    <row r="9199" x14ac:dyDescent="0.35"/>
    <row r="9200" x14ac:dyDescent="0.35"/>
    <row r="9201" x14ac:dyDescent="0.35"/>
    <row r="9202" x14ac:dyDescent="0.35"/>
    <row r="9203" x14ac:dyDescent="0.35"/>
    <row r="9204" x14ac:dyDescent="0.35"/>
    <row r="9205" x14ac:dyDescent="0.35"/>
    <row r="9206" x14ac:dyDescent="0.35"/>
    <row r="9207" x14ac:dyDescent="0.35"/>
    <row r="9208" x14ac:dyDescent="0.35"/>
    <row r="9209" x14ac:dyDescent="0.35"/>
    <row r="9210" x14ac:dyDescent="0.35"/>
    <row r="9211" x14ac:dyDescent="0.35"/>
    <row r="9212" x14ac:dyDescent="0.35"/>
    <row r="9213" x14ac:dyDescent="0.35"/>
    <row r="9214" x14ac:dyDescent="0.35"/>
    <row r="9215" x14ac:dyDescent="0.35"/>
    <row r="9216" x14ac:dyDescent="0.35"/>
    <row r="9217" x14ac:dyDescent="0.35"/>
    <row r="9218" x14ac:dyDescent="0.35"/>
    <row r="9219" x14ac:dyDescent="0.35"/>
    <row r="9220" x14ac:dyDescent="0.35"/>
    <row r="9221" x14ac:dyDescent="0.35"/>
    <row r="9222" x14ac:dyDescent="0.35"/>
    <row r="9223" x14ac:dyDescent="0.35"/>
    <row r="9224" x14ac:dyDescent="0.35"/>
    <row r="9225" x14ac:dyDescent="0.35"/>
    <row r="9226" x14ac:dyDescent="0.35"/>
    <row r="9227" x14ac:dyDescent="0.35"/>
    <row r="9228" x14ac:dyDescent="0.35"/>
    <row r="9229" x14ac:dyDescent="0.35"/>
    <row r="9230" x14ac:dyDescent="0.35"/>
    <row r="9231" x14ac:dyDescent="0.35"/>
    <row r="9232" x14ac:dyDescent="0.35"/>
    <row r="9233" x14ac:dyDescent="0.35"/>
    <row r="9234" x14ac:dyDescent="0.35"/>
    <row r="9235" x14ac:dyDescent="0.35"/>
    <row r="9236" x14ac:dyDescent="0.35"/>
    <row r="9237" x14ac:dyDescent="0.35"/>
    <row r="9238" x14ac:dyDescent="0.35"/>
    <row r="9239" x14ac:dyDescent="0.35"/>
    <row r="9240" x14ac:dyDescent="0.35"/>
    <row r="9241" x14ac:dyDescent="0.35"/>
    <row r="9242" x14ac:dyDescent="0.35"/>
    <row r="9243" x14ac:dyDescent="0.35"/>
    <row r="9244" x14ac:dyDescent="0.35"/>
    <row r="9245" x14ac:dyDescent="0.35"/>
    <row r="9246" x14ac:dyDescent="0.35"/>
    <row r="9247" x14ac:dyDescent="0.35"/>
    <row r="9248" x14ac:dyDescent="0.35"/>
    <row r="9249" x14ac:dyDescent="0.35"/>
    <row r="9250" x14ac:dyDescent="0.35"/>
    <row r="9251" x14ac:dyDescent="0.35"/>
    <row r="9252" x14ac:dyDescent="0.35"/>
    <row r="9253" x14ac:dyDescent="0.35"/>
    <row r="9254" x14ac:dyDescent="0.35"/>
    <row r="9255" x14ac:dyDescent="0.35"/>
    <row r="9256" x14ac:dyDescent="0.35"/>
    <row r="9257" x14ac:dyDescent="0.35"/>
    <row r="9258" x14ac:dyDescent="0.35"/>
    <row r="9259" x14ac:dyDescent="0.35"/>
    <row r="9260" x14ac:dyDescent="0.35"/>
    <row r="9261" x14ac:dyDescent="0.35"/>
    <row r="9262" x14ac:dyDescent="0.35"/>
    <row r="9263" x14ac:dyDescent="0.35"/>
    <row r="9264" x14ac:dyDescent="0.35"/>
    <row r="9265" x14ac:dyDescent="0.35"/>
    <row r="9266" x14ac:dyDescent="0.35"/>
    <row r="9267" x14ac:dyDescent="0.35"/>
    <row r="9268" x14ac:dyDescent="0.35"/>
    <row r="9269" x14ac:dyDescent="0.35"/>
    <row r="9270" x14ac:dyDescent="0.35"/>
    <row r="9271" x14ac:dyDescent="0.35"/>
    <row r="9272" x14ac:dyDescent="0.35"/>
    <row r="9273" x14ac:dyDescent="0.35"/>
    <row r="9274" x14ac:dyDescent="0.35"/>
    <row r="9275" x14ac:dyDescent="0.35"/>
    <row r="9276" x14ac:dyDescent="0.35"/>
    <row r="9277" x14ac:dyDescent="0.35"/>
    <row r="9278" x14ac:dyDescent="0.35"/>
    <row r="9279" x14ac:dyDescent="0.35"/>
    <row r="9280" x14ac:dyDescent="0.35"/>
    <row r="9281" x14ac:dyDescent="0.35"/>
    <row r="9282" x14ac:dyDescent="0.35"/>
    <row r="9283" x14ac:dyDescent="0.35"/>
    <row r="9284" x14ac:dyDescent="0.35"/>
    <row r="9285" x14ac:dyDescent="0.35"/>
    <row r="9286" x14ac:dyDescent="0.35"/>
    <row r="9287" x14ac:dyDescent="0.35"/>
    <row r="9288" x14ac:dyDescent="0.35"/>
    <row r="9289" x14ac:dyDescent="0.35"/>
    <row r="9290" x14ac:dyDescent="0.35"/>
    <row r="9291" x14ac:dyDescent="0.35"/>
    <row r="9292" x14ac:dyDescent="0.35"/>
    <row r="9293" x14ac:dyDescent="0.35"/>
    <row r="9294" x14ac:dyDescent="0.35"/>
    <row r="9295" x14ac:dyDescent="0.35"/>
    <row r="9296" x14ac:dyDescent="0.35"/>
    <row r="9297" x14ac:dyDescent="0.35"/>
    <row r="9298" x14ac:dyDescent="0.35"/>
    <row r="9299" x14ac:dyDescent="0.35"/>
    <row r="9300" x14ac:dyDescent="0.35"/>
    <row r="9301" x14ac:dyDescent="0.35"/>
    <row r="9302" x14ac:dyDescent="0.35"/>
    <row r="9303" x14ac:dyDescent="0.35"/>
    <row r="9304" x14ac:dyDescent="0.35"/>
    <row r="9305" x14ac:dyDescent="0.35"/>
    <row r="9306" x14ac:dyDescent="0.35"/>
    <row r="9307" x14ac:dyDescent="0.35"/>
    <row r="9308" x14ac:dyDescent="0.35"/>
    <row r="9309" x14ac:dyDescent="0.35"/>
    <row r="9310" x14ac:dyDescent="0.35"/>
    <row r="9311" x14ac:dyDescent="0.35"/>
    <row r="9312" x14ac:dyDescent="0.35"/>
    <row r="9313" x14ac:dyDescent="0.35"/>
    <row r="9314" x14ac:dyDescent="0.35"/>
    <row r="9315" x14ac:dyDescent="0.35"/>
    <row r="9316" x14ac:dyDescent="0.35"/>
    <row r="9317" x14ac:dyDescent="0.35"/>
    <row r="9318" x14ac:dyDescent="0.35"/>
    <row r="9319" x14ac:dyDescent="0.35"/>
    <row r="9320" x14ac:dyDescent="0.35"/>
    <row r="9321" x14ac:dyDescent="0.35"/>
    <row r="9322" x14ac:dyDescent="0.35"/>
    <row r="9323" x14ac:dyDescent="0.35"/>
    <row r="9324" x14ac:dyDescent="0.35"/>
    <row r="9325" x14ac:dyDescent="0.35"/>
    <row r="9326" x14ac:dyDescent="0.35"/>
    <row r="9327" x14ac:dyDescent="0.35"/>
    <row r="9328" x14ac:dyDescent="0.35"/>
    <row r="9329" x14ac:dyDescent="0.35"/>
    <row r="9330" x14ac:dyDescent="0.35"/>
    <row r="9331" x14ac:dyDescent="0.35"/>
    <row r="9332" x14ac:dyDescent="0.35"/>
    <row r="9333" x14ac:dyDescent="0.35"/>
    <row r="9334" x14ac:dyDescent="0.35"/>
    <row r="9335" x14ac:dyDescent="0.35"/>
    <row r="9336" x14ac:dyDescent="0.35"/>
    <row r="9337" x14ac:dyDescent="0.35"/>
    <row r="9338" x14ac:dyDescent="0.35"/>
    <row r="9339" x14ac:dyDescent="0.35"/>
    <row r="9340" x14ac:dyDescent="0.35"/>
    <row r="9341" x14ac:dyDescent="0.35"/>
    <row r="9342" x14ac:dyDescent="0.35"/>
    <row r="9343" x14ac:dyDescent="0.35"/>
    <row r="9344" x14ac:dyDescent="0.35"/>
    <row r="9345" x14ac:dyDescent="0.35"/>
    <row r="9346" x14ac:dyDescent="0.35"/>
    <row r="9347" x14ac:dyDescent="0.35"/>
    <row r="9348" x14ac:dyDescent="0.35"/>
    <row r="9349" x14ac:dyDescent="0.35"/>
    <row r="9350" x14ac:dyDescent="0.35"/>
    <row r="9351" x14ac:dyDescent="0.35"/>
    <row r="9352" x14ac:dyDescent="0.35"/>
    <row r="9353" x14ac:dyDescent="0.35"/>
    <row r="9354" x14ac:dyDescent="0.35"/>
    <row r="9355" x14ac:dyDescent="0.35"/>
    <row r="9356" x14ac:dyDescent="0.35"/>
    <row r="9357" x14ac:dyDescent="0.35"/>
    <row r="9358" x14ac:dyDescent="0.35"/>
    <row r="9359" x14ac:dyDescent="0.35"/>
    <row r="9360" x14ac:dyDescent="0.35"/>
    <row r="9361" x14ac:dyDescent="0.35"/>
    <row r="9362" x14ac:dyDescent="0.35"/>
    <row r="9363" x14ac:dyDescent="0.35"/>
    <row r="9364" x14ac:dyDescent="0.35"/>
    <row r="9365" x14ac:dyDescent="0.35"/>
    <row r="9366" x14ac:dyDescent="0.35"/>
    <row r="9367" x14ac:dyDescent="0.35"/>
    <row r="9368" x14ac:dyDescent="0.35"/>
    <row r="9369" x14ac:dyDescent="0.35"/>
    <row r="9370" x14ac:dyDescent="0.35"/>
    <row r="9371" x14ac:dyDescent="0.35"/>
    <row r="9372" x14ac:dyDescent="0.35"/>
    <row r="9373" x14ac:dyDescent="0.35"/>
    <row r="9374" x14ac:dyDescent="0.35"/>
    <row r="9375" x14ac:dyDescent="0.35"/>
    <row r="9376" x14ac:dyDescent="0.35"/>
    <row r="9377" x14ac:dyDescent="0.35"/>
    <row r="9378" x14ac:dyDescent="0.35"/>
    <row r="9379" x14ac:dyDescent="0.35"/>
    <row r="9380" x14ac:dyDescent="0.35"/>
    <row r="9381" x14ac:dyDescent="0.35"/>
    <row r="9382" x14ac:dyDescent="0.35"/>
    <row r="9383" x14ac:dyDescent="0.35"/>
    <row r="9384" x14ac:dyDescent="0.35"/>
    <row r="9385" x14ac:dyDescent="0.35"/>
    <row r="9386" x14ac:dyDescent="0.35"/>
    <row r="9387" x14ac:dyDescent="0.35"/>
    <row r="9388" x14ac:dyDescent="0.35"/>
    <row r="9389" x14ac:dyDescent="0.35"/>
    <row r="9390" x14ac:dyDescent="0.35"/>
    <row r="9391" x14ac:dyDescent="0.35"/>
    <row r="9392" x14ac:dyDescent="0.35"/>
    <row r="9393" x14ac:dyDescent="0.35"/>
    <row r="9394" x14ac:dyDescent="0.35"/>
    <row r="9395" x14ac:dyDescent="0.35"/>
    <row r="9396" x14ac:dyDescent="0.35"/>
    <row r="9397" x14ac:dyDescent="0.35"/>
    <row r="9398" x14ac:dyDescent="0.35"/>
    <row r="9399" x14ac:dyDescent="0.35"/>
    <row r="9400" x14ac:dyDescent="0.35"/>
    <row r="9401" x14ac:dyDescent="0.35"/>
    <row r="9402" x14ac:dyDescent="0.35"/>
    <row r="9403" x14ac:dyDescent="0.35"/>
    <row r="9404" x14ac:dyDescent="0.35"/>
    <row r="9405" x14ac:dyDescent="0.35"/>
    <row r="9406" x14ac:dyDescent="0.35"/>
    <row r="9407" x14ac:dyDescent="0.35"/>
    <row r="9408" x14ac:dyDescent="0.35"/>
    <row r="9409" x14ac:dyDescent="0.35"/>
    <row r="9410" x14ac:dyDescent="0.35"/>
    <row r="9411" x14ac:dyDescent="0.35"/>
    <row r="9412" x14ac:dyDescent="0.35"/>
    <row r="9413" x14ac:dyDescent="0.35"/>
    <row r="9414" x14ac:dyDescent="0.35"/>
    <row r="9415" x14ac:dyDescent="0.35"/>
    <row r="9416" x14ac:dyDescent="0.35"/>
    <row r="9417" x14ac:dyDescent="0.35"/>
    <row r="9418" x14ac:dyDescent="0.35"/>
    <row r="9419" x14ac:dyDescent="0.35"/>
    <row r="9420" x14ac:dyDescent="0.35"/>
    <row r="9421" x14ac:dyDescent="0.35"/>
    <row r="9422" x14ac:dyDescent="0.35"/>
    <row r="9423" x14ac:dyDescent="0.35"/>
    <row r="9424" x14ac:dyDescent="0.35"/>
    <row r="9425" x14ac:dyDescent="0.35"/>
    <row r="9426" x14ac:dyDescent="0.35"/>
    <row r="9427" x14ac:dyDescent="0.35"/>
    <row r="9428" x14ac:dyDescent="0.35"/>
    <row r="9429" x14ac:dyDescent="0.35"/>
    <row r="9430" x14ac:dyDescent="0.35"/>
    <row r="9431" x14ac:dyDescent="0.35"/>
    <row r="9432" x14ac:dyDescent="0.35"/>
    <row r="9433" x14ac:dyDescent="0.35"/>
    <row r="9434" x14ac:dyDescent="0.35"/>
    <row r="9435" x14ac:dyDescent="0.35"/>
    <row r="9436" x14ac:dyDescent="0.35"/>
    <row r="9437" x14ac:dyDescent="0.35"/>
    <row r="9438" x14ac:dyDescent="0.35"/>
    <row r="9439" x14ac:dyDescent="0.35"/>
    <row r="9440" x14ac:dyDescent="0.35"/>
    <row r="9441" x14ac:dyDescent="0.35"/>
    <row r="9442" x14ac:dyDescent="0.35"/>
    <row r="9443" x14ac:dyDescent="0.35"/>
    <row r="9444" x14ac:dyDescent="0.35"/>
    <row r="9445" x14ac:dyDescent="0.35"/>
    <row r="9446" x14ac:dyDescent="0.35"/>
    <row r="9447" x14ac:dyDescent="0.35"/>
    <row r="9448" x14ac:dyDescent="0.35"/>
    <row r="9449" x14ac:dyDescent="0.35"/>
    <row r="9450" x14ac:dyDescent="0.35"/>
    <row r="9451" x14ac:dyDescent="0.35"/>
    <row r="9452" x14ac:dyDescent="0.35"/>
    <row r="9453" x14ac:dyDescent="0.35"/>
    <row r="9454" x14ac:dyDescent="0.35"/>
    <row r="9455" x14ac:dyDescent="0.35"/>
    <row r="9456" x14ac:dyDescent="0.35"/>
    <row r="9457" x14ac:dyDescent="0.35"/>
    <row r="9458" x14ac:dyDescent="0.35"/>
    <row r="9459" x14ac:dyDescent="0.35"/>
    <row r="9460" x14ac:dyDescent="0.35"/>
    <row r="9461" x14ac:dyDescent="0.35"/>
    <row r="9462" x14ac:dyDescent="0.35"/>
    <row r="9463" x14ac:dyDescent="0.35"/>
    <row r="9464" x14ac:dyDescent="0.35"/>
    <row r="9465" x14ac:dyDescent="0.35"/>
    <row r="9466" x14ac:dyDescent="0.35"/>
    <row r="9467" x14ac:dyDescent="0.35"/>
    <row r="9468" x14ac:dyDescent="0.35"/>
    <row r="9469" x14ac:dyDescent="0.35"/>
    <row r="9470" x14ac:dyDescent="0.35"/>
    <row r="9471" x14ac:dyDescent="0.35"/>
    <row r="9472" x14ac:dyDescent="0.35"/>
    <row r="9473" x14ac:dyDescent="0.35"/>
    <row r="9474" x14ac:dyDescent="0.35"/>
    <row r="9475" x14ac:dyDescent="0.35"/>
    <row r="9476" x14ac:dyDescent="0.35"/>
    <row r="9477" x14ac:dyDescent="0.35"/>
    <row r="9478" x14ac:dyDescent="0.35"/>
    <row r="9479" x14ac:dyDescent="0.35"/>
    <row r="9480" x14ac:dyDescent="0.35"/>
    <row r="9481" x14ac:dyDescent="0.35"/>
    <row r="9482" x14ac:dyDescent="0.35"/>
    <row r="9483" x14ac:dyDescent="0.35"/>
    <row r="9484" x14ac:dyDescent="0.35"/>
    <row r="9485" x14ac:dyDescent="0.35"/>
    <row r="9486" x14ac:dyDescent="0.35"/>
    <row r="9487" x14ac:dyDescent="0.35"/>
    <row r="9488" x14ac:dyDescent="0.35"/>
    <row r="9489" x14ac:dyDescent="0.35"/>
    <row r="9490" x14ac:dyDescent="0.35"/>
    <row r="9491" x14ac:dyDescent="0.35"/>
    <row r="9492" x14ac:dyDescent="0.35"/>
    <row r="9493" x14ac:dyDescent="0.35"/>
    <row r="9494" x14ac:dyDescent="0.35"/>
    <row r="9495" x14ac:dyDescent="0.35"/>
    <row r="9496" x14ac:dyDescent="0.35"/>
    <row r="9497" x14ac:dyDescent="0.35"/>
    <row r="9498" x14ac:dyDescent="0.35"/>
    <row r="9499" x14ac:dyDescent="0.35"/>
    <row r="9500" x14ac:dyDescent="0.35"/>
    <row r="9501" x14ac:dyDescent="0.35"/>
    <row r="9502" x14ac:dyDescent="0.35"/>
    <row r="9503" x14ac:dyDescent="0.35"/>
    <row r="9504" x14ac:dyDescent="0.35"/>
    <row r="9505" x14ac:dyDescent="0.35"/>
    <row r="9506" x14ac:dyDescent="0.35"/>
    <row r="9507" x14ac:dyDescent="0.35"/>
    <row r="9508" x14ac:dyDescent="0.35"/>
    <row r="9509" x14ac:dyDescent="0.35"/>
    <row r="9510" x14ac:dyDescent="0.35"/>
    <row r="9511" x14ac:dyDescent="0.35"/>
    <row r="9512" x14ac:dyDescent="0.35"/>
    <row r="9513" x14ac:dyDescent="0.35"/>
    <row r="9514" x14ac:dyDescent="0.35"/>
    <row r="9515" x14ac:dyDescent="0.35"/>
    <row r="9516" x14ac:dyDescent="0.35"/>
    <row r="9517" x14ac:dyDescent="0.35"/>
    <row r="9518" x14ac:dyDescent="0.35"/>
    <row r="9519" x14ac:dyDescent="0.35"/>
    <row r="9520" x14ac:dyDescent="0.35"/>
    <row r="9521" x14ac:dyDescent="0.35"/>
    <row r="9522" x14ac:dyDescent="0.35"/>
    <row r="9523" x14ac:dyDescent="0.35"/>
    <row r="9524" x14ac:dyDescent="0.35"/>
    <row r="9525" x14ac:dyDescent="0.35"/>
    <row r="9526" x14ac:dyDescent="0.35"/>
    <row r="9527" x14ac:dyDescent="0.35"/>
    <row r="9528" x14ac:dyDescent="0.35"/>
    <row r="9529" x14ac:dyDescent="0.35"/>
    <row r="9530" x14ac:dyDescent="0.35"/>
    <row r="9531" x14ac:dyDescent="0.35"/>
    <row r="9532" x14ac:dyDescent="0.35"/>
    <row r="9533" x14ac:dyDescent="0.35"/>
    <row r="9534" x14ac:dyDescent="0.35"/>
    <row r="9535" x14ac:dyDescent="0.35"/>
    <row r="9536" x14ac:dyDescent="0.35"/>
    <row r="9537" x14ac:dyDescent="0.35"/>
    <row r="9538" x14ac:dyDescent="0.35"/>
    <row r="9539" x14ac:dyDescent="0.35"/>
    <row r="9540" x14ac:dyDescent="0.35"/>
    <row r="9541" x14ac:dyDescent="0.35"/>
    <row r="9542" x14ac:dyDescent="0.35"/>
    <row r="9543" x14ac:dyDescent="0.35"/>
    <row r="9544" x14ac:dyDescent="0.35"/>
    <row r="9545" x14ac:dyDescent="0.35"/>
    <row r="9546" x14ac:dyDescent="0.35"/>
    <row r="9547" x14ac:dyDescent="0.35"/>
    <row r="9548" x14ac:dyDescent="0.35"/>
    <row r="9549" x14ac:dyDescent="0.35"/>
    <row r="9550" x14ac:dyDescent="0.35"/>
    <row r="9551" x14ac:dyDescent="0.35"/>
    <row r="9552" x14ac:dyDescent="0.35"/>
    <row r="9553" x14ac:dyDescent="0.35"/>
    <row r="9554" x14ac:dyDescent="0.35"/>
    <row r="9555" x14ac:dyDescent="0.35"/>
    <row r="9556" x14ac:dyDescent="0.35"/>
    <row r="9557" x14ac:dyDescent="0.35"/>
    <row r="9558" x14ac:dyDescent="0.35"/>
    <row r="9559" x14ac:dyDescent="0.35"/>
    <row r="9560" x14ac:dyDescent="0.35"/>
    <row r="9561" x14ac:dyDescent="0.35"/>
    <row r="9562" x14ac:dyDescent="0.35"/>
    <row r="9563" x14ac:dyDescent="0.35"/>
    <row r="9564" x14ac:dyDescent="0.35"/>
    <row r="9565" x14ac:dyDescent="0.35"/>
    <row r="9566" x14ac:dyDescent="0.35"/>
    <row r="9567" x14ac:dyDescent="0.35"/>
    <row r="9568" x14ac:dyDescent="0.35"/>
    <row r="9569" x14ac:dyDescent="0.35"/>
    <row r="9570" x14ac:dyDescent="0.35"/>
    <row r="9571" x14ac:dyDescent="0.35"/>
    <row r="9572" x14ac:dyDescent="0.35"/>
    <row r="9573" x14ac:dyDescent="0.35"/>
    <row r="9574" x14ac:dyDescent="0.35"/>
    <row r="9575" x14ac:dyDescent="0.35"/>
    <row r="9576" x14ac:dyDescent="0.35"/>
    <row r="9577" x14ac:dyDescent="0.35"/>
    <row r="9578" x14ac:dyDescent="0.35"/>
    <row r="9579" x14ac:dyDescent="0.35"/>
    <row r="9580" x14ac:dyDescent="0.35"/>
    <row r="9581" x14ac:dyDescent="0.35"/>
    <row r="9582" x14ac:dyDescent="0.35"/>
    <row r="9583" x14ac:dyDescent="0.35"/>
    <row r="9584" x14ac:dyDescent="0.35"/>
    <row r="9585" x14ac:dyDescent="0.35"/>
    <row r="9586" x14ac:dyDescent="0.35"/>
    <row r="9587" x14ac:dyDescent="0.35"/>
    <row r="9588" x14ac:dyDescent="0.35"/>
    <row r="9589" x14ac:dyDescent="0.35"/>
    <row r="9590" x14ac:dyDescent="0.35"/>
    <row r="9591" x14ac:dyDescent="0.35"/>
    <row r="9592" x14ac:dyDescent="0.35"/>
    <row r="9593" x14ac:dyDescent="0.35"/>
    <row r="9594" x14ac:dyDescent="0.35"/>
    <row r="9595" x14ac:dyDescent="0.35"/>
    <row r="9596" x14ac:dyDescent="0.35"/>
    <row r="9597" x14ac:dyDescent="0.35"/>
    <row r="9598" x14ac:dyDescent="0.35"/>
    <row r="9599" x14ac:dyDescent="0.35"/>
    <row r="9600" x14ac:dyDescent="0.35"/>
    <row r="9601" x14ac:dyDescent="0.35"/>
    <row r="9602" x14ac:dyDescent="0.35"/>
    <row r="9603" x14ac:dyDescent="0.35"/>
    <row r="9604" x14ac:dyDescent="0.35"/>
    <row r="9605" x14ac:dyDescent="0.35"/>
    <row r="9606" x14ac:dyDescent="0.35"/>
    <row r="9607" x14ac:dyDescent="0.35"/>
    <row r="9608" x14ac:dyDescent="0.35"/>
    <row r="9609" x14ac:dyDescent="0.35"/>
    <row r="9610" x14ac:dyDescent="0.35"/>
    <row r="9611" x14ac:dyDescent="0.35"/>
    <row r="9612" x14ac:dyDescent="0.35"/>
    <row r="9613" x14ac:dyDescent="0.35"/>
    <row r="9614" x14ac:dyDescent="0.35"/>
    <row r="9615" x14ac:dyDescent="0.35"/>
    <row r="9616" x14ac:dyDescent="0.35"/>
    <row r="9617" x14ac:dyDescent="0.35"/>
    <row r="9618" x14ac:dyDescent="0.35"/>
    <row r="9619" x14ac:dyDescent="0.35"/>
    <row r="9620" x14ac:dyDescent="0.35"/>
    <row r="9621" x14ac:dyDescent="0.35"/>
    <row r="9622" x14ac:dyDescent="0.35"/>
    <row r="9623" x14ac:dyDescent="0.35"/>
    <row r="9624" x14ac:dyDescent="0.35"/>
    <row r="9625" x14ac:dyDescent="0.35"/>
    <row r="9626" x14ac:dyDescent="0.35"/>
    <row r="9627" x14ac:dyDescent="0.35"/>
    <row r="9628" x14ac:dyDescent="0.35"/>
    <row r="9629" x14ac:dyDescent="0.35"/>
    <row r="9630" x14ac:dyDescent="0.35"/>
    <row r="9631" x14ac:dyDescent="0.35"/>
    <row r="9632" x14ac:dyDescent="0.35"/>
    <row r="9633" x14ac:dyDescent="0.35"/>
    <row r="9634" x14ac:dyDescent="0.35"/>
    <row r="9635" x14ac:dyDescent="0.35"/>
    <row r="9636" x14ac:dyDescent="0.35"/>
    <row r="9637" x14ac:dyDescent="0.35"/>
    <row r="9638" x14ac:dyDescent="0.35"/>
    <row r="9639" x14ac:dyDescent="0.35"/>
    <row r="9640" x14ac:dyDescent="0.35"/>
    <row r="9641" x14ac:dyDescent="0.35"/>
    <row r="9642" x14ac:dyDescent="0.35"/>
    <row r="9643" x14ac:dyDescent="0.35"/>
    <row r="9644" x14ac:dyDescent="0.35"/>
    <row r="9645" x14ac:dyDescent="0.35"/>
    <row r="9646" x14ac:dyDescent="0.35"/>
    <row r="9647" x14ac:dyDescent="0.35"/>
    <row r="9648" x14ac:dyDescent="0.35"/>
    <row r="9649" x14ac:dyDescent="0.35"/>
    <row r="9650" x14ac:dyDescent="0.35"/>
    <row r="9651" x14ac:dyDescent="0.35"/>
    <row r="9652" x14ac:dyDescent="0.35"/>
    <row r="9653" x14ac:dyDescent="0.35"/>
    <row r="9654" x14ac:dyDescent="0.35"/>
    <row r="9655" x14ac:dyDescent="0.35"/>
    <row r="9656" x14ac:dyDescent="0.35"/>
    <row r="9657" x14ac:dyDescent="0.35"/>
    <row r="9658" x14ac:dyDescent="0.35"/>
    <row r="9659" x14ac:dyDescent="0.35"/>
    <row r="9660" x14ac:dyDescent="0.35"/>
    <row r="9661" x14ac:dyDescent="0.35"/>
    <row r="9662" x14ac:dyDescent="0.35"/>
    <row r="9663" x14ac:dyDescent="0.35"/>
    <row r="9664" x14ac:dyDescent="0.35"/>
    <row r="9665" x14ac:dyDescent="0.35"/>
    <row r="9666" x14ac:dyDescent="0.35"/>
    <row r="9667" x14ac:dyDescent="0.35"/>
    <row r="9668" x14ac:dyDescent="0.35"/>
    <row r="9669" x14ac:dyDescent="0.35"/>
    <row r="9670" x14ac:dyDescent="0.35"/>
    <row r="9671" x14ac:dyDescent="0.35"/>
    <row r="9672" x14ac:dyDescent="0.35"/>
    <row r="9673" x14ac:dyDescent="0.35"/>
    <row r="9674" x14ac:dyDescent="0.35"/>
    <row r="9675" x14ac:dyDescent="0.35"/>
    <row r="9676" x14ac:dyDescent="0.35"/>
    <row r="9677" x14ac:dyDescent="0.35"/>
    <row r="9678" x14ac:dyDescent="0.35"/>
    <row r="9679" x14ac:dyDescent="0.35"/>
    <row r="9680" x14ac:dyDescent="0.35"/>
    <row r="9681" x14ac:dyDescent="0.35"/>
    <row r="9682" x14ac:dyDescent="0.35"/>
    <row r="9683" x14ac:dyDescent="0.35"/>
    <row r="9684" x14ac:dyDescent="0.35"/>
    <row r="9685" x14ac:dyDescent="0.35"/>
    <row r="9686" x14ac:dyDescent="0.35"/>
    <row r="9687" x14ac:dyDescent="0.35"/>
    <row r="9688" x14ac:dyDescent="0.35"/>
    <row r="9689" x14ac:dyDescent="0.35"/>
    <row r="9690" x14ac:dyDescent="0.35"/>
    <row r="9691" x14ac:dyDescent="0.35"/>
    <row r="9692" x14ac:dyDescent="0.35"/>
    <row r="9693" x14ac:dyDescent="0.35"/>
    <row r="9694" x14ac:dyDescent="0.35"/>
    <row r="9695" x14ac:dyDescent="0.35"/>
    <row r="9696" x14ac:dyDescent="0.35"/>
    <row r="9697" x14ac:dyDescent="0.35"/>
    <row r="9698" x14ac:dyDescent="0.35"/>
    <row r="9699" x14ac:dyDescent="0.35"/>
    <row r="9700" x14ac:dyDescent="0.35"/>
    <row r="9701" x14ac:dyDescent="0.35"/>
    <row r="9702" x14ac:dyDescent="0.35"/>
    <row r="9703" x14ac:dyDescent="0.35"/>
    <row r="9704" x14ac:dyDescent="0.35"/>
    <row r="9705" x14ac:dyDescent="0.35"/>
    <row r="9706" x14ac:dyDescent="0.35"/>
    <row r="9707" x14ac:dyDescent="0.35"/>
    <row r="9708" x14ac:dyDescent="0.35"/>
    <row r="9709" x14ac:dyDescent="0.35"/>
    <row r="9710" x14ac:dyDescent="0.35"/>
    <row r="9711" x14ac:dyDescent="0.35"/>
    <row r="9712" x14ac:dyDescent="0.35"/>
    <row r="9713" x14ac:dyDescent="0.35"/>
    <row r="9714" x14ac:dyDescent="0.35"/>
    <row r="9715" x14ac:dyDescent="0.35"/>
    <row r="9716" x14ac:dyDescent="0.35"/>
    <row r="9717" x14ac:dyDescent="0.35"/>
    <row r="9718" x14ac:dyDescent="0.35"/>
    <row r="9719" x14ac:dyDescent="0.35"/>
    <row r="9720" x14ac:dyDescent="0.35"/>
    <row r="9721" x14ac:dyDescent="0.35"/>
    <row r="9722" x14ac:dyDescent="0.35"/>
    <row r="9723" x14ac:dyDescent="0.35"/>
    <row r="9724" x14ac:dyDescent="0.35"/>
    <row r="9725" x14ac:dyDescent="0.35"/>
    <row r="9726" x14ac:dyDescent="0.35"/>
    <row r="9727" x14ac:dyDescent="0.35"/>
    <row r="9728" x14ac:dyDescent="0.35"/>
    <row r="9729" x14ac:dyDescent="0.35"/>
    <row r="9730" x14ac:dyDescent="0.35"/>
    <row r="9731" x14ac:dyDescent="0.35"/>
    <row r="9732" x14ac:dyDescent="0.35"/>
    <row r="9733" x14ac:dyDescent="0.35"/>
    <row r="9734" x14ac:dyDescent="0.35"/>
    <row r="9735" x14ac:dyDescent="0.35"/>
    <row r="9736" x14ac:dyDescent="0.35"/>
    <row r="9737" x14ac:dyDescent="0.35"/>
    <row r="9738" x14ac:dyDescent="0.35"/>
    <row r="9739" x14ac:dyDescent="0.35"/>
    <row r="9740" x14ac:dyDescent="0.35"/>
    <row r="9741" x14ac:dyDescent="0.35"/>
    <row r="9742" x14ac:dyDescent="0.35"/>
    <row r="9743" x14ac:dyDescent="0.35"/>
    <row r="9744" x14ac:dyDescent="0.35"/>
    <row r="9745" x14ac:dyDescent="0.35"/>
    <row r="9746" x14ac:dyDescent="0.35"/>
    <row r="9747" x14ac:dyDescent="0.35"/>
    <row r="9748" x14ac:dyDescent="0.35"/>
    <row r="9749" x14ac:dyDescent="0.35"/>
    <row r="9750" x14ac:dyDescent="0.35"/>
    <row r="9751" x14ac:dyDescent="0.35"/>
    <row r="9752" x14ac:dyDescent="0.35"/>
    <row r="9753" x14ac:dyDescent="0.35"/>
    <row r="9754" x14ac:dyDescent="0.35"/>
    <row r="9755" x14ac:dyDescent="0.35"/>
    <row r="9756" x14ac:dyDescent="0.35"/>
    <row r="9757" x14ac:dyDescent="0.35"/>
    <row r="9758" x14ac:dyDescent="0.35"/>
    <row r="9759" x14ac:dyDescent="0.35"/>
    <row r="9760" x14ac:dyDescent="0.35"/>
    <row r="9761" x14ac:dyDescent="0.35"/>
    <row r="9762" x14ac:dyDescent="0.35"/>
    <row r="9763" x14ac:dyDescent="0.35"/>
    <row r="9764" x14ac:dyDescent="0.35"/>
    <row r="9765" x14ac:dyDescent="0.35"/>
    <row r="9766" x14ac:dyDescent="0.35"/>
    <row r="9767" x14ac:dyDescent="0.35"/>
    <row r="9768" x14ac:dyDescent="0.35"/>
    <row r="9769" x14ac:dyDescent="0.35"/>
    <row r="9770" x14ac:dyDescent="0.35"/>
    <row r="9771" x14ac:dyDescent="0.35"/>
    <row r="9772" x14ac:dyDescent="0.35"/>
    <row r="9773" x14ac:dyDescent="0.35"/>
    <row r="9774" x14ac:dyDescent="0.35"/>
    <row r="9775" x14ac:dyDescent="0.35"/>
    <row r="9776" x14ac:dyDescent="0.35"/>
    <row r="9777" x14ac:dyDescent="0.35"/>
    <row r="9778" x14ac:dyDescent="0.35"/>
    <row r="9779" x14ac:dyDescent="0.35"/>
    <row r="9780" x14ac:dyDescent="0.35"/>
    <row r="9781" x14ac:dyDescent="0.35"/>
    <row r="9782" x14ac:dyDescent="0.35"/>
    <row r="9783" x14ac:dyDescent="0.35"/>
    <row r="9784" x14ac:dyDescent="0.35"/>
    <row r="9785" x14ac:dyDescent="0.35"/>
    <row r="9786" x14ac:dyDescent="0.35"/>
    <row r="9787" x14ac:dyDescent="0.35"/>
    <row r="9788" x14ac:dyDescent="0.35"/>
    <row r="9789" x14ac:dyDescent="0.35"/>
    <row r="9790" x14ac:dyDescent="0.35"/>
    <row r="9791" x14ac:dyDescent="0.35"/>
    <row r="9792" x14ac:dyDescent="0.35"/>
    <row r="9793" x14ac:dyDescent="0.35"/>
    <row r="9794" x14ac:dyDescent="0.35"/>
    <row r="9795" x14ac:dyDescent="0.35"/>
    <row r="9796" x14ac:dyDescent="0.35"/>
    <row r="9797" x14ac:dyDescent="0.35"/>
    <row r="9798" x14ac:dyDescent="0.35"/>
    <row r="9799" x14ac:dyDescent="0.35"/>
    <row r="9800" x14ac:dyDescent="0.35"/>
    <row r="9801" x14ac:dyDescent="0.35"/>
    <row r="9802" x14ac:dyDescent="0.35"/>
    <row r="9803" x14ac:dyDescent="0.35"/>
    <row r="9804" x14ac:dyDescent="0.35"/>
    <row r="9805" x14ac:dyDescent="0.35"/>
    <row r="9806" x14ac:dyDescent="0.35"/>
    <row r="9807" x14ac:dyDescent="0.35"/>
    <row r="9808" x14ac:dyDescent="0.35"/>
    <row r="9809" x14ac:dyDescent="0.35"/>
    <row r="9810" x14ac:dyDescent="0.35"/>
    <row r="9811" x14ac:dyDescent="0.35"/>
    <row r="9812" x14ac:dyDescent="0.35"/>
    <row r="9813" x14ac:dyDescent="0.35"/>
    <row r="9814" x14ac:dyDescent="0.35"/>
    <row r="9815" x14ac:dyDescent="0.35"/>
    <row r="9816" x14ac:dyDescent="0.35"/>
    <row r="9817" x14ac:dyDescent="0.35"/>
    <row r="9818" x14ac:dyDescent="0.35"/>
    <row r="9819" x14ac:dyDescent="0.35"/>
    <row r="9820" x14ac:dyDescent="0.35"/>
    <row r="9821" x14ac:dyDescent="0.35"/>
    <row r="9822" x14ac:dyDescent="0.35"/>
    <row r="9823" x14ac:dyDescent="0.35"/>
    <row r="9824" x14ac:dyDescent="0.35"/>
    <row r="9825" x14ac:dyDescent="0.35"/>
    <row r="9826" x14ac:dyDescent="0.35"/>
    <row r="9827" x14ac:dyDescent="0.35"/>
    <row r="9828" x14ac:dyDescent="0.35"/>
    <row r="9829" x14ac:dyDescent="0.35"/>
    <row r="9830" x14ac:dyDescent="0.35"/>
    <row r="9831" x14ac:dyDescent="0.35"/>
    <row r="9832" x14ac:dyDescent="0.35"/>
    <row r="9833" x14ac:dyDescent="0.35"/>
    <row r="9834" x14ac:dyDescent="0.35"/>
    <row r="9835" x14ac:dyDescent="0.35"/>
    <row r="9836" x14ac:dyDescent="0.35"/>
    <row r="9837" x14ac:dyDescent="0.35"/>
    <row r="9838" x14ac:dyDescent="0.35"/>
    <row r="9839" x14ac:dyDescent="0.35"/>
    <row r="9840" x14ac:dyDescent="0.35"/>
    <row r="9841" x14ac:dyDescent="0.35"/>
    <row r="9842" x14ac:dyDescent="0.35"/>
    <row r="9843" x14ac:dyDescent="0.35"/>
    <row r="9844" x14ac:dyDescent="0.35"/>
    <row r="9845" x14ac:dyDescent="0.35"/>
    <row r="9846" x14ac:dyDescent="0.35"/>
    <row r="9847" x14ac:dyDescent="0.35"/>
    <row r="9848" x14ac:dyDescent="0.35"/>
    <row r="9849" x14ac:dyDescent="0.35"/>
    <row r="9850" x14ac:dyDescent="0.35"/>
    <row r="9851" x14ac:dyDescent="0.35"/>
    <row r="9852" x14ac:dyDescent="0.35"/>
    <row r="9853" x14ac:dyDescent="0.35"/>
    <row r="9854" x14ac:dyDescent="0.35"/>
    <row r="9855" x14ac:dyDescent="0.35"/>
    <row r="9856" x14ac:dyDescent="0.35"/>
    <row r="9857" x14ac:dyDescent="0.35"/>
    <row r="9858" x14ac:dyDescent="0.35"/>
    <row r="9859" x14ac:dyDescent="0.35"/>
    <row r="9860" x14ac:dyDescent="0.35"/>
    <row r="9861" x14ac:dyDescent="0.35"/>
    <row r="9862" x14ac:dyDescent="0.35"/>
    <row r="9863" x14ac:dyDescent="0.35"/>
    <row r="9864" x14ac:dyDescent="0.35"/>
    <row r="9865" x14ac:dyDescent="0.35"/>
    <row r="9866" x14ac:dyDescent="0.35"/>
    <row r="9867" x14ac:dyDescent="0.35"/>
    <row r="9868" x14ac:dyDescent="0.35"/>
    <row r="9869" x14ac:dyDescent="0.35"/>
    <row r="9870" x14ac:dyDescent="0.35"/>
    <row r="9871" x14ac:dyDescent="0.35"/>
    <row r="9872" x14ac:dyDescent="0.35"/>
    <row r="9873" x14ac:dyDescent="0.35"/>
    <row r="9874" x14ac:dyDescent="0.35"/>
    <row r="9875" x14ac:dyDescent="0.35"/>
    <row r="9876" x14ac:dyDescent="0.35"/>
    <row r="9877" x14ac:dyDescent="0.35"/>
    <row r="9878" x14ac:dyDescent="0.35"/>
    <row r="9879" x14ac:dyDescent="0.35"/>
    <row r="9880" x14ac:dyDescent="0.35"/>
    <row r="9881" x14ac:dyDescent="0.35"/>
    <row r="9882" x14ac:dyDescent="0.35"/>
    <row r="9883" x14ac:dyDescent="0.35"/>
    <row r="9884" x14ac:dyDescent="0.35"/>
    <row r="9885" x14ac:dyDescent="0.35"/>
    <row r="9886" x14ac:dyDescent="0.35"/>
    <row r="9887" x14ac:dyDescent="0.35"/>
    <row r="9888" x14ac:dyDescent="0.35"/>
    <row r="9889" x14ac:dyDescent="0.35"/>
    <row r="9890" x14ac:dyDescent="0.35"/>
    <row r="9891" x14ac:dyDescent="0.35"/>
    <row r="9892" x14ac:dyDescent="0.35"/>
    <row r="9893" x14ac:dyDescent="0.35"/>
    <row r="9894" x14ac:dyDescent="0.35"/>
    <row r="9895" x14ac:dyDescent="0.35"/>
    <row r="9896" x14ac:dyDescent="0.35"/>
    <row r="9897" x14ac:dyDescent="0.35"/>
    <row r="9898" x14ac:dyDescent="0.35"/>
    <row r="9899" x14ac:dyDescent="0.35"/>
    <row r="9900" x14ac:dyDescent="0.35"/>
    <row r="9901" x14ac:dyDescent="0.35"/>
    <row r="9902" x14ac:dyDescent="0.35"/>
    <row r="9903" x14ac:dyDescent="0.35"/>
    <row r="9904" x14ac:dyDescent="0.35"/>
    <row r="9905" x14ac:dyDescent="0.35"/>
    <row r="9906" x14ac:dyDescent="0.35"/>
    <row r="9907" x14ac:dyDescent="0.35"/>
    <row r="9908" x14ac:dyDescent="0.35"/>
    <row r="9909" x14ac:dyDescent="0.35"/>
    <row r="9910" x14ac:dyDescent="0.35"/>
    <row r="9911" x14ac:dyDescent="0.35"/>
    <row r="9912" x14ac:dyDescent="0.35"/>
    <row r="9913" x14ac:dyDescent="0.35"/>
    <row r="9914" x14ac:dyDescent="0.35"/>
    <row r="9915" x14ac:dyDescent="0.35"/>
    <row r="9916" x14ac:dyDescent="0.35"/>
    <row r="9917" x14ac:dyDescent="0.35"/>
    <row r="9918" x14ac:dyDescent="0.35"/>
    <row r="9919" x14ac:dyDescent="0.35"/>
    <row r="9920" x14ac:dyDescent="0.35"/>
    <row r="9921" x14ac:dyDescent="0.35"/>
    <row r="9922" x14ac:dyDescent="0.35"/>
    <row r="9923" x14ac:dyDescent="0.35"/>
    <row r="9924" x14ac:dyDescent="0.35"/>
    <row r="9925" x14ac:dyDescent="0.35"/>
    <row r="9926" x14ac:dyDescent="0.35"/>
    <row r="9927" x14ac:dyDescent="0.35"/>
    <row r="9928" x14ac:dyDescent="0.35"/>
    <row r="9929" x14ac:dyDescent="0.35"/>
    <row r="9930" x14ac:dyDescent="0.35"/>
    <row r="9931" x14ac:dyDescent="0.35"/>
    <row r="9932" x14ac:dyDescent="0.35"/>
    <row r="9933" x14ac:dyDescent="0.35"/>
    <row r="9934" x14ac:dyDescent="0.35"/>
    <row r="9935" x14ac:dyDescent="0.35"/>
    <row r="9936" x14ac:dyDescent="0.35"/>
    <row r="9937" x14ac:dyDescent="0.35"/>
    <row r="9938" x14ac:dyDescent="0.35"/>
    <row r="9939" x14ac:dyDescent="0.35"/>
    <row r="9940" x14ac:dyDescent="0.35"/>
    <row r="9941" x14ac:dyDescent="0.35"/>
    <row r="9942" x14ac:dyDescent="0.35"/>
    <row r="9943" x14ac:dyDescent="0.35"/>
    <row r="9944" x14ac:dyDescent="0.35"/>
    <row r="9945" x14ac:dyDescent="0.35"/>
    <row r="9946" x14ac:dyDescent="0.35"/>
    <row r="9947" x14ac:dyDescent="0.35"/>
    <row r="9948" x14ac:dyDescent="0.35"/>
    <row r="9949" x14ac:dyDescent="0.35"/>
    <row r="9950" x14ac:dyDescent="0.35"/>
    <row r="9951" x14ac:dyDescent="0.35"/>
    <row r="9952" x14ac:dyDescent="0.35"/>
    <row r="9953" x14ac:dyDescent="0.35"/>
    <row r="9954" x14ac:dyDescent="0.35"/>
    <row r="9955" x14ac:dyDescent="0.35"/>
    <row r="9956" x14ac:dyDescent="0.35"/>
    <row r="9957" x14ac:dyDescent="0.35"/>
    <row r="9958" x14ac:dyDescent="0.35"/>
    <row r="9959" x14ac:dyDescent="0.35"/>
    <row r="9960" x14ac:dyDescent="0.35"/>
    <row r="9961" x14ac:dyDescent="0.35"/>
    <row r="9962" x14ac:dyDescent="0.35"/>
    <row r="9963" x14ac:dyDescent="0.35"/>
    <row r="9964" x14ac:dyDescent="0.35"/>
    <row r="9965" x14ac:dyDescent="0.35"/>
    <row r="9966" x14ac:dyDescent="0.35"/>
    <row r="9967" x14ac:dyDescent="0.35"/>
    <row r="9968" x14ac:dyDescent="0.35"/>
    <row r="9969" x14ac:dyDescent="0.35"/>
    <row r="9970" x14ac:dyDescent="0.35"/>
    <row r="9971" x14ac:dyDescent="0.35"/>
    <row r="9972" x14ac:dyDescent="0.35"/>
    <row r="9973" x14ac:dyDescent="0.35"/>
    <row r="9974" x14ac:dyDescent="0.35"/>
    <row r="9975" x14ac:dyDescent="0.35"/>
    <row r="9976" x14ac:dyDescent="0.35"/>
    <row r="9977" x14ac:dyDescent="0.35"/>
    <row r="9978" x14ac:dyDescent="0.35"/>
    <row r="9979" x14ac:dyDescent="0.35"/>
    <row r="9980" x14ac:dyDescent="0.35"/>
    <row r="9981" x14ac:dyDescent="0.35"/>
    <row r="9982" x14ac:dyDescent="0.35"/>
    <row r="9983" x14ac:dyDescent="0.35"/>
    <row r="9984" x14ac:dyDescent="0.35"/>
    <row r="9985" x14ac:dyDescent="0.35"/>
    <row r="9986" x14ac:dyDescent="0.35"/>
    <row r="9987" x14ac:dyDescent="0.35"/>
    <row r="9988" x14ac:dyDescent="0.35"/>
    <row r="9989" x14ac:dyDescent="0.35"/>
    <row r="9990" x14ac:dyDescent="0.35"/>
    <row r="9991" x14ac:dyDescent="0.35"/>
    <row r="9992" x14ac:dyDescent="0.35"/>
    <row r="9993" x14ac:dyDescent="0.35"/>
    <row r="9994" x14ac:dyDescent="0.35"/>
    <row r="9995" x14ac:dyDescent="0.35"/>
    <row r="9996" x14ac:dyDescent="0.35"/>
    <row r="9997" x14ac:dyDescent="0.35"/>
    <row r="9998" x14ac:dyDescent="0.35"/>
    <row r="9999" x14ac:dyDescent="0.35"/>
  </sheetData>
  <protectedRanges>
    <protectedRange password="E1A2" sqref="AA2 U2 X2:Y2 Y24:Y29 N2:O2" name="Range1"/>
    <protectedRange password="E1A2" sqref="Y14" name="Range1_2"/>
    <protectedRange password="E1A2" sqref="Y17" name="Range1_3"/>
    <protectedRange password="E1A2" sqref="Y18" name="Range1_4"/>
    <protectedRange password="E1A2" sqref="O44:O75" name="Range1_1_3"/>
    <protectedRange password="E1A2" sqref="N44:N74" name="Range1_12_4_1"/>
    <protectedRange password="E1A2" sqref="N75" name="Range1_12_4_2"/>
    <protectedRange password="E1A2" sqref="L3:L43" name="Range1_1_8_1_2"/>
    <protectedRange password="E1A2" sqref="N3:N43" name="Range1_1_2_2_1"/>
    <protectedRange password="E1A2" sqref="O3:O43" name="Range1_1_8_1_1_1"/>
  </protectedRanges>
  <conditionalFormatting sqref="A3:O43">
    <cfRule type="expression" dxfId="27" priority="21">
      <formula>MOD(ROW(),2)=0</formula>
    </cfRule>
  </conditionalFormatting>
  <conditionalFormatting sqref="J3:J43">
    <cfRule type="cellIs" dxfId="26" priority="2" stopIfTrue="1" operator="equal">
      <formula>"Fail"</formula>
    </cfRule>
    <cfRule type="cellIs" dxfId="25" priority="3" stopIfTrue="1" operator="equal">
      <formula>"Pass"</formula>
    </cfRule>
    <cfRule type="cellIs" dxfId="24" priority="7" stopIfTrue="1" operator="equal">
      <formula>"Info"</formula>
    </cfRule>
  </conditionalFormatting>
  <conditionalFormatting sqref="N3:N43">
    <cfRule type="expression" dxfId="23" priority="1" stopIfTrue="1">
      <formula>ISERROR($AA3)</formula>
    </cfRule>
  </conditionalFormatting>
  <conditionalFormatting sqref="Q3:V43">
    <cfRule type="expression" dxfId="22" priority="25">
      <formula>MOD(ROW(),2)=0</formula>
    </cfRule>
  </conditionalFormatting>
  <conditionalFormatting sqref="AA3:AA43">
    <cfRule type="expression" dxfId="21" priority="26">
      <formula>MOD(ROW(),2)=0</formula>
    </cfRule>
  </conditionalFormatting>
  <dataValidations count="2">
    <dataValidation type="list" allowBlank="1" showInputMessage="1" showErrorMessage="1" sqref="M3:M43" xr:uid="{EC8B4B70-AC7A-C54E-BFCF-4DE991D91800}">
      <formula1>$H$51:$H$54</formula1>
    </dataValidation>
    <dataValidation type="list" allowBlank="1" showInputMessage="1" showErrorMessage="1" sqref="J3:J43" xr:uid="{42546C6D-68F4-4B48-8901-29255FA69CF0}">
      <formula1>$H$45:$H$48</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64F01-F55A-7945-A500-F33FE6ABD337}">
  <sheetPr codeName="Sheet5"/>
  <dimension ref="A1:AB76"/>
  <sheetViews>
    <sheetView showGridLines="0" zoomScale="80" zoomScaleNormal="80" workbookViewId="0"/>
  </sheetViews>
  <sheetFormatPr defaultColWidth="9.1796875" defaultRowHeight="0" customHeight="1" zeroHeight="1" x14ac:dyDescent="0.35"/>
  <cols>
    <col min="1" max="1" width="12.453125" style="218" bestFit="1" customWidth="1"/>
    <col min="2" max="2" width="10" style="218" customWidth="1"/>
    <col min="3" max="3" width="14" style="219" customWidth="1"/>
    <col min="4" max="4" width="14.453125" style="218" customWidth="1"/>
    <col min="5" max="5" width="16.453125" style="218" customWidth="1"/>
    <col min="6" max="6" width="40.81640625" style="218" customWidth="1"/>
    <col min="7" max="7" width="80.81640625" style="218" customWidth="1"/>
    <col min="8" max="8" width="100.81640625" style="218" customWidth="1"/>
    <col min="9" max="9" width="40.81640625" style="218" customWidth="1"/>
    <col min="10" max="10" width="23" style="218" customWidth="1"/>
    <col min="11" max="11" width="20.1796875" style="218" customWidth="1"/>
    <col min="12" max="12" width="41.54296875" style="218" hidden="1" customWidth="1"/>
    <col min="13" max="13" width="23" style="218" customWidth="1"/>
    <col min="14" max="15" width="12.7265625" style="216" customWidth="1"/>
    <col min="16" max="16" width="40" style="220" customWidth="1"/>
    <col min="17" max="17" width="3.7265625" style="218" customWidth="1"/>
    <col min="18" max="18" width="14.7265625" style="218" customWidth="1"/>
    <col min="19" max="19" width="29.453125" style="218" customWidth="1"/>
    <col min="20" max="20" width="43.7265625" style="218" customWidth="1"/>
    <col min="21" max="21" width="95" style="218" bestFit="1" customWidth="1"/>
    <col min="22" max="22" width="54.453125" style="221" hidden="1" customWidth="1"/>
    <col min="23" max="23" width="49.81640625" style="222" hidden="1" customWidth="1"/>
    <col min="24" max="24" width="4" style="223" hidden="1" customWidth="1"/>
    <col min="25" max="25" width="3" style="224" hidden="1" customWidth="1"/>
    <col min="26" max="26" width="3.54296875" style="225" hidden="1" customWidth="1"/>
    <col min="27" max="27" width="15.81640625" style="225" hidden="1" customWidth="1"/>
    <col min="28" max="28" width="3.7265625" style="218" customWidth="1"/>
    <col min="29" max="16384" width="9.1796875" style="65"/>
  </cols>
  <sheetData>
    <row r="1" spans="1:28" s="1" customFormat="1" ht="14.5" x14ac:dyDescent="0.35">
      <c r="A1" s="212" t="s">
        <v>52</v>
      </c>
      <c r="B1" s="213"/>
      <c r="C1" s="213"/>
      <c r="D1" s="213"/>
      <c r="E1" s="227"/>
      <c r="F1" s="213"/>
      <c r="G1" s="213"/>
      <c r="H1" s="213"/>
      <c r="I1" s="227"/>
      <c r="J1" s="213"/>
      <c r="K1" s="213"/>
      <c r="L1" s="214"/>
      <c r="M1" s="214"/>
      <c r="N1" s="214"/>
      <c r="O1" s="214"/>
      <c r="P1" s="228"/>
      <c r="Q1" s="214"/>
      <c r="R1" s="214"/>
      <c r="S1" s="214"/>
      <c r="T1" s="214"/>
      <c r="U1" s="214"/>
      <c r="V1" s="214"/>
      <c r="W1" s="214"/>
      <c r="X1" s="214"/>
      <c r="Y1" s="214"/>
      <c r="Z1" s="214"/>
      <c r="AA1" s="214"/>
      <c r="AB1" s="214"/>
    </row>
    <row r="2" spans="1:28" ht="26" x14ac:dyDescent="0.35">
      <c r="A2" s="209" t="s">
        <v>89</v>
      </c>
      <c r="B2" s="209" t="s">
        <v>90</v>
      </c>
      <c r="C2" s="209" t="s">
        <v>91</v>
      </c>
      <c r="D2" s="209" t="s">
        <v>92</v>
      </c>
      <c r="E2" s="209" t="s">
        <v>2706</v>
      </c>
      <c r="F2" s="209" t="s">
        <v>123</v>
      </c>
      <c r="G2" s="209" t="s">
        <v>93</v>
      </c>
      <c r="H2" s="209" t="s">
        <v>94</v>
      </c>
      <c r="I2" s="209" t="s">
        <v>95</v>
      </c>
      <c r="J2" s="209" t="s">
        <v>96</v>
      </c>
      <c r="K2" s="209" t="s">
        <v>97</v>
      </c>
      <c r="L2" s="91" t="s">
        <v>124</v>
      </c>
      <c r="M2" s="209" t="s">
        <v>98</v>
      </c>
      <c r="N2" s="209" t="s">
        <v>99</v>
      </c>
      <c r="O2" s="209" t="s">
        <v>100</v>
      </c>
      <c r="P2" s="209" t="s">
        <v>101</v>
      </c>
      <c r="R2" s="143" t="s">
        <v>125</v>
      </c>
      <c r="S2" s="143" t="s">
        <v>126</v>
      </c>
      <c r="T2" s="143" t="s">
        <v>127</v>
      </c>
      <c r="U2" s="143" t="s">
        <v>128</v>
      </c>
      <c r="V2" s="91" t="s">
        <v>129</v>
      </c>
      <c r="W2" s="101" t="s">
        <v>130</v>
      </c>
      <c r="X2" s="89"/>
      <c r="Y2" s="90"/>
      <c r="Z2"/>
      <c r="AA2" s="209" t="s">
        <v>102</v>
      </c>
    </row>
    <row r="3" spans="1:28" ht="128.9" customHeight="1" x14ac:dyDescent="0.35">
      <c r="A3" s="24" t="s">
        <v>1621</v>
      </c>
      <c r="B3" s="24" t="s">
        <v>1269</v>
      </c>
      <c r="C3" s="96" t="s">
        <v>1270</v>
      </c>
      <c r="D3" s="24" t="s">
        <v>131</v>
      </c>
      <c r="E3" s="24" t="s">
        <v>2709</v>
      </c>
      <c r="F3" s="24" t="s">
        <v>1622</v>
      </c>
      <c r="G3" s="67" t="s">
        <v>1623</v>
      </c>
      <c r="H3" s="67" t="s">
        <v>1624</v>
      </c>
      <c r="I3" s="24" t="s">
        <v>2501</v>
      </c>
      <c r="J3" s="19"/>
      <c r="K3" s="142"/>
      <c r="L3" s="95" t="s">
        <v>2561</v>
      </c>
      <c r="M3" s="88"/>
      <c r="N3" s="92" t="s">
        <v>122</v>
      </c>
      <c r="O3" s="88" t="s">
        <v>510</v>
      </c>
      <c r="P3" s="88" t="s">
        <v>2626</v>
      </c>
      <c r="Q3" s="215"/>
      <c r="R3" s="19" t="s">
        <v>1435</v>
      </c>
      <c r="S3" s="19" t="s">
        <v>1436</v>
      </c>
      <c r="T3" s="24" t="s">
        <v>1437</v>
      </c>
      <c r="U3" s="67" t="s">
        <v>1438</v>
      </c>
      <c r="V3" s="24" t="s">
        <v>3157</v>
      </c>
      <c r="W3" s="24" t="s">
        <v>3158</v>
      </c>
      <c r="X3" s="100"/>
      <c r="Y3" s="102"/>
      <c r="Z3"/>
      <c r="AA3" s="54">
        <f>IF(OR(K3="Fail",ISBLANK(K3)),INDEX('Issue Code Table'!C:C,MATCH(O:O,'Issue Code Table'!A:A,0)),IF(N3="Critical",6,IF(N3="Significant",5,IF(N3="Moderate",3,2))))</f>
        <v>5</v>
      </c>
    </row>
    <row r="4" spans="1:28" ht="128.9" customHeight="1" x14ac:dyDescent="0.35">
      <c r="A4" s="24" t="s">
        <v>1625</v>
      </c>
      <c r="B4" s="97" t="s">
        <v>1269</v>
      </c>
      <c r="C4" s="98" t="s">
        <v>1270</v>
      </c>
      <c r="D4" s="24" t="s">
        <v>131</v>
      </c>
      <c r="E4" s="24" t="s">
        <v>2709</v>
      </c>
      <c r="F4" s="24" t="s">
        <v>1626</v>
      </c>
      <c r="G4" s="67" t="s">
        <v>1627</v>
      </c>
      <c r="H4" s="67" t="s">
        <v>1628</v>
      </c>
      <c r="I4" s="24" t="s">
        <v>2502</v>
      </c>
      <c r="J4" s="19"/>
      <c r="K4" s="142"/>
      <c r="L4" s="95" t="s">
        <v>2562</v>
      </c>
      <c r="M4" s="88"/>
      <c r="N4" s="92" t="s">
        <v>122</v>
      </c>
      <c r="O4" s="88" t="s">
        <v>510</v>
      </c>
      <c r="P4" s="88" t="s">
        <v>2626</v>
      </c>
      <c r="Q4" s="215"/>
      <c r="R4" s="19" t="s">
        <v>1435</v>
      </c>
      <c r="S4" s="19" t="s">
        <v>1439</v>
      </c>
      <c r="T4" s="24" t="s">
        <v>1440</v>
      </c>
      <c r="U4" s="67" t="s">
        <v>1441</v>
      </c>
      <c r="V4" s="24" t="s">
        <v>3159</v>
      </c>
      <c r="W4" s="24" t="s">
        <v>3160</v>
      </c>
      <c r="X4" s="100"/>
      <c r="Y4" s="102"/>
      <c r="Z4"/>
      <c r="AA4" s="54">
        <f>IF(OR(K4="Fail",ISBLANK(K4)),INDEX('Issue Code Table'!C:C,MATCH(O:O,'Issue Code Table'!A:A,0)),IF(N4="Critical",6,IF(N4="Significant",5,IF(N4="Moderate",3,2))))</f>
        <v>5</v>
      </c>
    </row>
    <row r="5" spans="1:28" ht="128.9" customHeight="1" x14ac:dyDescent="0.35">
      <c r="A5" s="24" t="s">
        <v>1629</v>
      </c>
      <c r="B5" s="97" t="s">
        <v>1269</v>
      </c>
      <c r="C5" s="98" t="s">
        <v>1270</v>
      </c>
      <c r="D5" s="24" t="s">
        <v>131</v>
      </c>
      <c r="E5" s="24" t="s">
        <v>2709</v>
      </c>
      <c r="F5" s="24" t="s">
        <v>1632</v>
      </c>
      <c r="G5" s="67" t="s">
        <v>1633</v>
      </c>
      <c r="H5" s="67" t="s">
        <v>1634</v>
      </c>
      <c r="I5" s="24" t="s">
        <v>2503</v>
      </c>
      <c r="J5" s="19"/>
      <c r="K5" s="142"/>
      <c r="L5" s="95" t="s">
        <v>2563</v>
      </c>
      <c r="M5" s="19"/>
      <c r="N5" s="92" t="s">
        <v>107</v>
      </c>
      <c r="O5" s="88" t="s">
        <v>427</v>
      </c>
      <c r="P5" s="104" t="s">
        <v>2627</v>
      </c>
      <c r="Q5" s="215"/>
      <c r="R5" s="19" t="s">
        <v>1435</v>
      </c>
      <c r="S5" s="19" t="s">
        <v>1442</v>
      </c>
      <c r="T5" s="24" t="s">
        <v>1443</v>
      </c>
      <c r="U5" s="67" t="s">
        <v>1444</v>
      </c>
      <c r="V5" s="24" t="s">
        <v>3161</v>
      </c>
      <c r="W5" s="24" t="s">
        <v>3162</v>
      </c>
      <c r="X5" s="100"/>
      <c r="Y5" s="102"/>
      <c r="Z5"/>
      <c r="AA5" s="54">
        <f>IF(OR(K5="Fail",ISBLANK(K5)),INDEX('Issue Code Table'!C:C,MATCH(O:O,'Issue Code Table'!A:A,0)),IF(N5="Critical",6,IF(N5="Significant",5,IF(N5="Moderate",3,2))))</f>
        <v>5</v>
      </c>
    </row>
    <row r="6" spans="1:28" ht="128.9" customHeight="1" x14ac:dyDescent="0.35">
      <c r="A6" s="24" t="s">
        <v>1635</v>
      </c>
      <c r="B6" s="97" t="s">
        <v>1233</v>
      </c>
      <c r="C6" s="98" t="s">
        <v>1234</v>
      </c>
      <c r="D6" s="24" t="s">
        <v>131</v>
      </c>
      <c r="E6" s="24" t="s">
        <v>2709</v>
      </c>
      <c r="F6" s="24" t="s">
        <v>1636</v>
      </c>
      <c r="G6" s="67" t="s">
        <v>1637</v>
      </c>
      <c r="H6" s="67" t="s">
        <v>1638</v>
      </c>
      <c r="I6" s="24" t="s">
        <v>2504</v>
      </c>
      <c r="J6" s="19"/>
      <c r="K6" s="142"/>
      <c r="L6" s="95" t="s">
        <v>2564</v>
      </c>
      <c r="M6" s="19"/>
      <c r="N6" s="92" t="s">
        <v>122</v>
      </c>
      <c r="O6" s="88" t="s">
        <v>766</v>
      </c>
      <c r="P6" s="88" t="s">
        <v>2628</v>
      </c>
      <c r="Q6" s="215"/>
      <c r="R6" s="19" t="s">
        <v>1435</v>
      </c>
      <c r="S6" s="19" t="s">
        <v>1445</v>
      </c>
      <c r="T6" s="24" t="s">
        <v>1446</v>
      </c>
      <c r="U6" s="67" t="s">
        <v>1447</v>
      </c>
      <c r="V6" s="24" t="s">
        <v>3163</v>
      </c>
      <c r="W6" s="24" t="s">
        <v>3164</v>
      </c>
      <c r="X6" s="89"/>
      <c r="Y6" s="90"/>
      <c r="Z6"/>
      <c r="AA6" s="54">
        <f>IF(OR(K6="Fail",ISBLANK(K6)),INDEX('Issue Code Table'!C:C,MATCH(O:O,'Issue Code Table'!A:A,0)),IF(N6="Critical",6,IF(N6="Significant",5,IF(N6="Moderate",3,2))))</f>
        <v>6</v>
      </c>
    </row>
    <row r="7" spans="1:28" ht="128.9" customHeight="1" x14ac:dyDescent="0.35">
      <c r="A7" s="24" t="s">
        <v>1639</v>
      </c>
      <c r="B7" s="97" t="s">
        <v>1269</v>
      </c>
      <c r="C7" s="98" t="s">
        <v>1270</v>
      </c>
      <c r="D7" s="24" t="s">
        <v>131</v>
      </c>
      <c r="E7" s="24" t="s">
        <v>2709</v>
      </c>
      <c r="F7" s="24" t="s">
        <v>1640</v>
      </c>
      <c r="G7" s="67" t="s">
        <v>1641</v>
      </c>
      <c r="H7" s="67" t="s">
        <v>1642</v>
      </c>
      <c r="I7" s="197" t="s">
        <v>2505</v>
      </c>
      <c r="J7" s="97"/>
      <c r="K7" s="142"/>
      <c r="L7" s="97" t="s">
        <v>2565</v>
      </c>
      <c r="M7" s="19"/>
      <c r="N7" s="19" t="s">
        <v>104</v>
      </c>
      <c r="O7" s="88" t="s">
        <v>425</v>
      </c>
      <c r="P7" s="88" t="s">
        <v>2629</v>
      </c>
      <c r="Q7" s="215"/>
      <c r="R7" s="19" t="s">
        <v>1435</v>
      </c>
      <c r="S7" s="19" t="s">
        <v>1448</v>
      </c>
      <c r="T7" s="24"/>
      <c r="U7" s="67" t="s">
        <v>1449</v>
      </c>
      <c r="V7" s="24" t="s">
        <v>3165</v>
      </c>
      <c r="W7" s="24" t="s">
        <v>3166</v>
      </c>
      <c r="X7" s="89"/>
      <c r="Y7" s="90"/>
      <c r="Z7"/>
      <c r="AA7" s="54">
        <f>IF(OR(K7="Fail",ISBLANK(K7)),INDEX('Issue Code Table'!C:C,MATCH(O:O,'Issue Code Table'!A:A,0)),IF(N7="Critical",6,IF(N7="Significant",5,IF(N7="Moderate",3,2))))</f>
        <v>6</v>
      </c>
    </row>
    <row r="8" spans="1:28" ht="128.9" customHeight="1" x14ac:dyDescent="0.35">
      <c r="A8" s="24" t="s">
        <v>1643</v>
      </c>
      <c r="B8" s="97" t="s">
        <v>1269</v>
      </c>
      <c r="C8" s="98" t="s">
        <v>1270</v>
      </c>
      <c r="D8" s="24" t="s">
        <v>131</v>
      </c>
      <c r="E8" s="24" t="s">
        <v>2709</v>
      </c>
      <c r="F8" s="24" t="s">
        <v>1644</v>
      </c>
      <c r="G8" s="67" t="s">
        <v>1645</v>
      </c>
      <c r="H8" s="67" t="s">
        <v>1646</v>
      </c>
      <c r="I8" s="24" t="s">
        <v>2506</v>
      </c>
      <c r="J8" s="19"/>
      <c r="K8" s="142"/>
      <c r="L8" s="95" t="s">
        <v>2566</v>
      </c>
      <c r="M8" s="19"/>
      <c r="N8" s="92" t="s">
        <v>104</v>
      </c>
      <c r="O8" s="88" t="s">
        <v>427</v>
      </c>
      <c r="P8" s="88" t="s">
        <v>2627</v>
      </c>
      <c r="Q8" s="215"/>
      <c r="R8" s="19" t="s">
        <v>1435</v>
      </c>
      <c r="S8" s="19" t="s">
        <v>1450</v>
      </c>
      <c r="T8" s="24"/>
      <c r="U8" s="67" t="s">
        <v>1451</v>
      </c>
      <c r="V8" s="24" t="s">
        <v>3167</v>
      </c>
      <c r="W8" s="24" t="s">
        <v>3168</v>
      </c>
      <c r="X8" s="89"/>
      <c r="Y8" s="90"/>
      <c r="Z8"/>
      <c r="AA8" s="54">
        <f>IF(OR(K8="Fail",ISBLANK(K8)),INDEX('Issue Code Table'!C:C,MATCH(O:O,'Issue Code Table'!A:A,0)),IF(N8="Critical",6,IF(N8="Significant",5,IF(N8="Moderate",3,2))))</f>
        <v>5</v>
      </c>
    </row>
    <row r="9" spans="1:28" ht="128.9" customHeight="1" x14ac:dyDescent="0.35">
      <c r="A9" s="24" t="s">
        <v>1647</v>
      </c>
      <c r="B9" s="97" t="s">
        <v>1269</v>
      </c>
      <c r="C9" s="98" t="s">
        <v>1270</v>
      </c>
      <c r="D9" s="24" t="s">
        <v>131</v>
      </c>
      <c r="E9" s="24" t="s">
        <v>2709</v>
      </c>
      <c r="F9" s="19" t="s">
        <v>1648</v>
      </c>
      <c r="G9" s="67" t="s">
        <v>1649</v>
      </c>
      <c r="H9" s="67" t="s">
        <v>1650</v>
      </c>
      <c r="I9" s="197" t="s">
        <v>2507</v>
      </c>
      <c r="J9" s="97"/>
      <c r="K9" s="142"/>
      <c r="L9" s="97" t="s">
        <v>2567</v>
      </c>
      <c r="M9" s="19"/>
      <c r="N9" s="19" t="s">
        <v>104</v>
      </c>
      <c r="O9" s="88" t="s">
        <v>425</v>
      </c>
      <c r="P9" s="88" t="s">
        <v>2629</v>
      </c>
      <c r="Q9" s="215"/>
      <c r="R9" s="19" t="s">
        <v>1435</v>
      </c>
      <c r="S9" s="19" t="s">
        <v>1452</v>
      </c>
      <c r="T9" s="24"/>
      <c r="U9" s="67" t="s">
        <v>1453</v>
      </c>
      <c r="V9" s="24" t="s">
        <v>3169</v>
      </c>
      <c r="W9" s="24" t="s">
        <v>3170</v>
      </c>
      <c r="X9" s="89"/>
      <c r="Y9" s="90"/>
      <c r="Z9"/>
      <c r="AA9" s="54">
        <f>IF(OR(K9="Fail",ISBLANK(K9)),INDEX('Issue Code Table'!C:C,MATCH(O:O,'Issue Code Table'!A:A,0)),IF(N9="Critical",6,IF(N9="Significant",5,IF(N9="Moderate",3,2))))</f>
        <v>6</v>
      </c>
    </row>
    <row r="10" spans="1:28" ht="128.9" customHeight="1" x14ac:dyDescent="0.35">
      <c r="A10" s="24" t="s">
        <v>1651</v>
      </c>
      <c r="B10" s="24" t="s">
        <v>167</v>
      </c>
      <c r="C10" s="96" t="s">
        <v>168</v>
      </c>
      <c r="D10" s="24" t="s">
        <v>131</v>
      </c>
      <c r="E10" s="24" t="s">
        <v>2709</v>
      </c>
      <c r="F10" s="24" t="s">
        <v>1652</v>
      </c>
      <c r="G10" s="67" t="s">
        <v>1653</v>
      </c>
      <c r="H10" s="67" t="s">
        <v>1654</v>
      </c>
      <c r="I10" s="95" t="s">
        <v>2508</v>
      </c>
      <c r="J10" s="95"/>
      <c r="K10" s="142"/>
      <c r="L10" s="95" t="s">
        <v>2568</v>
      </c>
      <c r="M10" s="19"/>
      <c r="N10" s="19" t="s">
        <v>104</v>
      </c>
      <c r="O10" s="88" t="s">
        <v>268</v>
      </c>
      <c r="P10" s="88" t="s">
        <v>2630</v>
      </c>
      <c r="Q10" s="215"/>
      <c r="R10" s="19" t="s">
        <v>1435</v>
      </c>
      <c r="S10" s="19" t="s">
        <v>1454</v>
      </c>
      <c r="T10" s="24" t="s">
        <v>1455</v>
      </c>
      <c r="U10" s="67" t="s">
        <v>1456</v>
      </c>
      <c r="V10" s="24" t="s">
        <v>3171</v>
      </c>
      <c r="W10" s="24" t="s">
        <v>3172</v>
      </c>
      <c r="X10" s="89"/>
      <c r="Y10" s="90"/>
      <c r="Z10"/>
      <c r="AA10" s="54">
        <f>IF(OR(K10="Fail",ISBLANK(K10)),INDEX('Issue Code Table'!C:C,MATCH(O:O,'Issue Code Table'!A:A,0)),IF(N10="Critical",6,IF(N10="Significant",5,IF(N10="Moderate",3,2))))</f>
        <v>7</v>
      </c>
    </row>
    <row r="11" spans="1:28" ht="128.9" customHeight="1" x14ac:dyDescent="0.35">
      <c r="A11" s="24" t="s">
        <v>1655</v>
      </c>
      <c r="B11" s="24" t="s">
        <v>1269</v>
      </c>
      <c r="C11" s="96" t="s">
        <v>1270</v>
      </c>
      <c r="D11" s="24" t="s">
        <v>1925</v>
      </c>
      <c r="E11" s="24" t="s">
        <v>2709</v>
      </c>
      <c r="F11" s="24" t="s">
        <v>1656</v>
      </c>
      <c r="G11" s="67" t="s">
        <v>1657</v>
      </c>
      <c r="H11" s="67" t="s">
        <v>1658</v>
      </c>
      <c r="I11" s="95" t="s">
        <v>2509</v>
      </c>
      <c r="J11" s="95"/>
      <c r="K11" s="142"/>
      <c r="L11" s="198" t="s">
        <v>2569</v>
      </c>
      <c r="M11" s="65"/>
      <c r="N11" s="19" t="s">
        <v>104</v>
      </c>
      <c r="O11" s="88" t="s">
        <v>510</v>
      </c>
      <c r="P11" s="88" t="s">
        <v>2626</v>
      </c>
      <c r="Q11" s="215"/>
      <c r="R11" s="19" t="s">
        <v>1435</v>
      </c>
      <c r="S11" s="19" t="s">
        <v>1457</v>
      </c>
      <c r="T11" s="24" t="s">
        <v>1458</v>
      </c>
      <c r="U11" s="67" t="s">
        <v>1459</v>
      </c>
      <c r="V11" s="24" t="s">
        <v>3173</v>
      </c>
      <c r="W11" s="24" t="s">
        <v>3174</v>
      </c>
      <c r="X11" s="89"/>
      <c r="Y11" s="90"/>
      <c r="Z11"/>
      <c r="AA11" s="54">
        <f>IF(OR(K11="Fail",ISBLANK(K11)),INDEX('Issue Code Table'!C:C,MATCH(O:O,'Issue Code Table'!A:A,0)),IF(N11="Critical",6,IF(N11="Significant",5,IF(N11="Moderate",3,2))))</f>
        <v>5</v>
      </c>
    </row>
    <row r="12" spans="1:28" ht="128.9" customHeight="1" x14ac:dyDescent="0.35">
      <c r="A12" s="24" t="s">
        <v>1236</v>
      </c>
      <c r="B12" s="24" t="s">
        <v>1269</v>
      </c>
      <c r="C12" s="96" t="s">
        <v>1270</v>
      </c>
      <c r="D12" s="24" t="s">
        <v>131</v>
      </c>
      <c r="E12" s="24" t="s">
        <v>2710</v>
      </c>
      <c r="F12" s="24" t="s">
        <v>1237</v>
      </c>
      <c r="G12" s="67" t="s">
        <v>1238</v>
      </c>
      <c r="H12" s="67" t="s">
        <v>1239</v>
      </c>
      <c r="I12" s="95" t="s">
        <v>2510</v>
      </c>
      <c r="J12" s="95"/>
      <c r="K12" s="142"/>
      <c r="L12" s="95" t="s">
        <v>2570</v>
      </c>
      <c r="M12" s="19"/>
      <c r="N12" s="19" t="s">
        <v>104</v>
      </c>
      <c r="O12" s="88" t="s">
        <v>318</v>
      </c>
      <c r="P12" s="88" t="s">
        <v>2631</v>
      </c>
      <c r="Q12" s="215"/>
      <c r="R12" s="19" t="s">
        <v>1460</v>
      </c>
      <c r="S12" s="19" t="s">
        <v>1461</v>
      </c>
      <c r="T12" s="24" t="s">
        <v>1462</v>
      </c>
      <c r="U12" s="67" t="s">
        <v>1463</v>
      </c>
      <c r="V12" s="24" t="s">
        <v>3175</v>
      </c>
      <c r="W12" s="24" t="s">
        <v>3176</v>
      </c>
      <c r="X12" s="89"/>
      <c r="Y12" s="90"/>
      <c r="Z12"/>
      <c r="AA12" s="54">
        <f>IF(OR(K12="Fail",ISBLANK(K12)),INDEX('Issue Code Table'!C:C,MATCH(O:O,'Issue Code Table'!A:A,0)),IF(N12="Critical",6,IF(N12="Significant",5,IF(N12="Moderate",3,2))))</f>
        <v>3</v>
      </c>
    </row>
    <row r="13" spans="1:28" ht="128.9" customHeight="1" x14ac:dyDescent="0.35">
      <c r="A13" s="24" t="s">
        <v>1240</v>
      </c>
      <c r="B13" s="24" t="s">
        <v>109</v>
      </c>
      <c r="C13" s="96" t="s">
        <v>110</v>
      </c>
      <c r="D13" s="24" t="s">
        <v>1925</v>
      </c>
      <c r="E13" s="24" t="s">
        <v>2710</v>
      </c>
      <c r="F13" s="24" t="s">
        <v>1241</v>
      </c>
      <c r="G13" s="67" t="s">
        <v>1242</v>
      </c>
      <c r="H13" s="67" t="s">
        <v>1243</v>
      </c>
      <c r="I13" s="24" t="s">
        <v>2511</v>
      </c>
      <c r="J13" s="19"/>
      <c r="K13" s="142"/>
      <c r="L13" s="95" t="s">
        <v>2571</v>
      </c>
      <c r="M13" s="19"/>
      <c r="N13" s="19" t="s">
        <v>104</v>
      </c>
      <c r="O13" s="88" t="s">
        <v>807</v>
      </c>
      <c r="P13" s="88" t="s">
        <v>2632</v>
      </c>
      <c r="Q13" s="215"/>
      <c r="R13" s="19" t="s">
        <v>1460</v>
      </c>
      <c r="S13" s="19" t="s">
        <v>1464</v>
      </c>
      <c r="T13" s="24" t="s">
        <v>1465</v>
      </c>
      <c r="U13" s="67" t="s">
        <v>1466</v>
      </c>
      <c r="V13" s="24" t="s">
        <v>3177</v>
      </c>
      <c r="W13" s="24" t="s">
        <v>3178</v>
      </c>
      <c r="X13" s="89"/>
      <c r="Y13" s="90"/>
      <c r="Z13"/>
      <c r="AA13" s="54">
        <f>IF(OR(K13="Fail",ISBLANK(K13)),INDEX('Issue Code Table'!C:C,MATCH(O:O,'Issue Code Table'!A:A,0)),IF(N13="Critical",6,IF(N13="Significant",5,IF(N13="Moderate",3,2))))</f>
        <v>6</v>
      </c>
    </row>
    <row r="14" spans="1:28" ht="128.9" customHeight="1" x14ac:dyDescent="0.35">
      <c r="A14" s="24" t="s">
        <v>1244</v>
      </c>
      <c r="B14" s="24" t="s">
        <v>2621</v>
      </c>
      <c r="C14" s="96" t="s">
        <v>2038</v>
      </c>
      <c r="D14" s="24" t="s">
        <v>131</v>
      </c>
      <c r="E14" s="24" t="s">
        <v>2710</v>
      </c>
      <c r="F14" s="24" t="s">
        <v>1245</v>
      </c>
      <c r="G14" s="67" t="s">
        <v>1246</v>
      </c>
      <c r="H14" s="67" t="s">
        <v>1247</v>
      </c>
      <c r="I14" s="24" t="s">
        <v>2512</v>
      </c>
      <c r="J14" s="19"/>
      <c r="K14" s="142"/>
      <c r="L14" s="95" t="s">
        <v>2572</v>
      </c>
      <c r="M14" s="19"/>
      <c r="N14" s="19" t="s">
        <v>104</v>
      </c>
      <c r="O14" s="88" t="s">
        <v>479</v>
      </c>
      <c r="P14" s="88" t="s">
        <v>2633</v>
      </c>
      <c r="Q14" s="215"/>
      <c r="R14" s="19" t="s">
        <v>1460</v>
      </c>
      <c r="S14" s="19" t="s">
        <v>1467</v>
      </c>
      <c r="T14" s="24" t="s">
        <v>1468</v>
      </c>
      <c r="U14" s="67" t="s">
        <v>1469</v>
      </c>
      <c r="V14" s="24" t="s">
        <v>3179</v>
      </c>
      <c r="W14" s="24" t="s">
        <v>3180</v>
      </c>
      <c r="X14" s="89"/>
      <c r="Y14" s="90"/>
      <c r="Z14"/>
      <c r="AA14" s="54">
        <f>IF(OR(K14="Fail",ISBLANK(K14)),INDEX('Issue Code Table'!C:C,MATCH(O:O,'Issue Code Table'!A:A,0)),IF(N14="Critical",6,IF(N14="Significant",5,IF(N14="Moderate",3,2))))</f>
        <v>4</v>
      </c>
    </row>
    <row r="15" spans="1:28" ht="128.9" customHeight="1" x14ac:dyDescent="0.35">
      <c r="A15" s="24" t="s">
        <v>1248</v>
      </c>
      <c r="B15" s="24" t="s">
        <v>1269</v>
      </c>
      <c r="C15" s="96" t="s">
        <v>1270</v>
      </c>
      <c r="D15" s="24" t="s">
        <v>1925</v>
      </c>
      <c r="E15" s="24" t="s">
        <v>2710</v>
      </c>
      <c r="F15" s="24" t="s">
        <v>1249</v>
      </c>
      <c r="G15" s="67" t="s">
        <v>1250</v>
      </c>
      <c r="H15" s="67" t="s">
        <v>1251</v>
      </c>
      <c r="I15" s="24" t="s">
        <v>2513</v>
      </c>
      <c r="J15" s="19"/>
      <c r="K15" s="142"/>
      <c r="L15" s="95" t="s">
        <v>2573</v>
      </c>
      <c r="M15" s="19"/>
      <c r="N15" s="19" t="s">
        <v>104</v>
      </c>
      <c r="O15" s="88" t="s">
        <v>427</v>
      </c>
      <c r="P15" s="88" t="s">
        <v>2627</v>
      </c>
      <c r="Q15" s="215"/>
      <c r="R15" s="19" t="s">
        <v>1460</v>
      </c>
      <c r="S15" s="19" t="s">
        <v>1470</v>
      </c>
      <c r="T15" s="24" t="s">
        <v>1471</v>
      </c>
      <c r="U15" s="67" t="s">
        <v>1472</v>
      </c>
      <c r="V15" s="24" t="s">
        <v>3181</v>
      </c>
      <c r="W15" s="24" t="s">
        <v>3182</v>
      </c>
      <c r="X15" s="89"/>
      <c r="Y15" s="90"/>
      <c r="Z15"/>
      <c r="AA15" s="54">
        <f>IF(OR(K15="Fail",ISBLANK(K15)),INDEX('Issue Code Table'!C:C,MATCH(O:O,'Issue Code Table'!A:A,0)),IF(N15="Critical",6,IF(N15="Significant",5,IF(N15="Moderate",3,2))))</f>
        <v>5</v>
      </c>
    </row>
    <row r="16" spans="1:28" ht="128.9" customHeight="1" x14ac:dyDescent="0.35">
      <c r="A16" s="24" t="s">
        <v>1252</v>
      </c>
      <c r="B16" s="24" t="s">
        <v>134</v>
      </c>
      <c r="C16" s="96" t="s">
        <v>135</v>
      </c>
      <c r="D16" s="24" t="s">
        <v>131</v>
      </c>
      <c r="E16" s="24" t="s">
        <v>2710</v>
      </c>
      <c r="F16" s="24" t="s">
        <v>1253</v>
      </c>
      <c r="G16" s="67" t="s">
        <v>1254</v>
      </c>
      <c r="H16" s="67" t="s">
        <v>1255</v>
      </c>
      <c r="I16" s="24" t="s">
        <v>2514</v>
      </c>
      <c r="J16" s="19"/>
      <c r="K16" s="142"/>
      <c r="L16" s="95" t="s">
        <v>2574</v>
      </c>
      <c r="M16" s="19"/>
      <c r="N16" s="19" t="s">
        <v>104</v>
      </c>
      <c r="O16" s="88" t="s">
        <v>245</v>
      </c>
      <c r="P16" s="88" t="s">
        <v>2634</v>
      </c>
      <c r="Q16" s="215"/>
      <c r="R16" s="19" t="s">
        <v>1460</v>
      </c>
      <c r="S16" s="19" t="s">
        <v>1473</v>
      </c>
      <c r="T16" s="24" t="s">
        <v>1474</v>
      </c>
      <c r="U16" s="67" t="s">
        <v>1475</v>
      </c>
      <c r="V16" s="24" t="s">
        <v>3183</v>
      </c>
      <c r="W16" s="24" t="s">
        <v>3184</v>
      </c>
      <c r="X16" s="89"/>
      <c r="Y16" s="90"/>
      <c r="Z16"/>
      <c r="AA16" s="54">
        <f>IF(OR(K16="Fail",ISBLANK(K16)),INDEX('Issue Code Table'!C:C,MATCH(O:O,'Issue Code Table'!A:A,0)),IF(N16="Critical",6,IF(N16="Significant",5,IF(N16="Moderate",3,2))))</f>
        <v>8</v>
      </c>
    </row>
    <row r="17" spans="1:27" ht="128.9" customHeight="1" x14ac:dyDescent="0.35">
      <c r="A17" s="24" t="s">
        <v>1256</v>
      </c>
      <c r="B17" s="24" t="s">
        <v>109</v>
      </c>
      <c r="C17" s="96" t="s">
        <v>110</v>
      </c>
      <c r="D17" s="24" t="s">
        <v>1925</v>
      </c>
      <c r="E17" s="24" t="s">
        <v>2711</v>
      </c>
      <c r="F17" s="24" t="s">
        <v>1257</v>
      </c>
      <c r="G17" s="67" t="s">
        <v>1258</v>
      </c>
      <c r="H17" s="67" t="s">
        <v>1259</v>
      </c>
      <c r="I17" s="24" t="s">
        <v>2515</v>
      </c>
      <c r="J17" s="19"/>
      <c r="K17" s="142"/>
      <c r="L17" s="95" t="s">
        <v>2575</v>
      </c>
      <c r="M17" s="19"/>
      <c r="N17" s="19" t="s">
        <v>104</v>
      </c>
      <c r="O17" s="88" t="s">
        <v>807</v>
      </c>
      <c r="P17" s="88" t="s">
        <v>2632</v>
      </c>
      <c r="Q17" s="215"/>
      <c r="R17" s="19" t="s">
        <v>1476</v>
      </c>
      <c r="S17" s="19" t="s">
        <v>1477</v>
      </c>
      <c r="T17" s="24" t="s">
        <v>1478</v>
      </c>
      <c r="U17" s="67" t="s">
        <v>1479</v>
      </c>
      <c r="V17" s="24" t="s">
        <v>3185</v>
      </c>
      <c r="W17" s="24" t="s">
        <v>3186</v>
      </c>
      <c r="X17" s="89"/>
      <c r="Y17" s="90"/>
      <c r="Z17"/>
      <c r="AA17" s="54">
        <f>IF(OR(K17="Fail",ISBLANK(K17)),INDEX('Issue Code Table'!C:C,MATCH(O:O,'Issue Code Table'!A:A,0)),IF(N17="Critical",6,IF(N17="Significant",5,IF(N17="Moderate",3,2))))</f>
        <v>6</v>
      </c>
    </row>
    <row r="18" spans="1:27" ht="128.9" customHeight="1" x14ac:dyDescent="0.35">
      <c r="A18" s="24" t="s">
        <v>1260</v>
      </c>
      <c r="B18" s="24" t="s">
        <v>134</v>
      </c>
      <c r="C18" s="96" t="s">
        <v>135</v>
      </c>
      <c r="D18" s="24" t="s">
        <v>1925</v>
      </c>
      <c r="E18" s="24" t="s">
        <v>2711</v>
      </c>
      <c r="F18" s="24" t="s">
        <v>1261</v>
      </c>
      <c r="G18" s="67" t="s">
        <v>1262</v>
      </c>
      <c r="H18" s="67" t="s">
        <v>1263</v>
      </c>
      <c r="I18" s="24" t="s">
        <v>2516</v>
      </c>
      <c r="J18" s="19"/>
      <c r="K18" s="142"/>
      <c r="L18" s="95" t="s">
        <v>2576</v>
      </c>
      <c r="M18" s="19"/>
      <c r="N18" s="19" t="s">
        <v>104</v>
      </c>
      <c r="O18" s="88" t="s">
        <v>245</v>
      </c>
      <c r="P18" s="88" t="s">
        <v>2634</v>
      </c>
      <c r="Q18" s="215"/>
      <c r="R18" s="19" t="s">
        <v>1476</v>
      </c>
      <c r="S18" s="19" t="s">
        <v>1480</v>
      </c>
      <c r="T18" s="24" t="s">
        <v>1481</v>
      </c>
      <c r="U18" s="67" t="s">
        <v>1482</v>
      </c>
      <c r="V18" s="24" t="s">
        <v>3187</v>
      </c>
      <c r="W18" s="24" t="s">
        <v>3188</v>
      </c>
      <c r="X18" s="89"/>
      <c r="Y18" s="90"/>
      <c r="Z18"/>
      <c r="AA18" s="54">
        <f>IF(OR(K18="Fail",ISBLANK(K18)),INDEX('Issue Code Table'!C:C,MATCH(O:O,'Issue Code Table'!A:A,0)),IF(N18="Critical",6,IF(N18="Significant",5,IF(N18="Moderate",3,2))))</f>
        <v>8</v>
      </c>
    </row>
    <row r="19" spans="1:27" ht="128.9" customHeight="1" x14ac:dyDescent="0.35">
      <c r="A19" s="24" t="s">
        <v>1264</v>
      </c>
      <c r="B19" s="24" t="s">
        <v>109</v>
      </c>
      <c r="C19" s="96" t="s">
        <v>110</v>
      </c>
      <c r="D19" s="24" t="s">
        <v>1925</v>
      </c>
      <c r="E19" s="24" t="s">
        <v>2711</v>
      </c>
      <c r="F19" s="24" t="s">
        <v>1265</v>
      </c>
      <c r="G19" s="67" t="s">
        <v>1266</v>
      </c>
      <c r="H19" s="67" t="s">
        <v>1267</v>
      </c>
      <c r="I19" s="24" t="s">
        <v>2517</v>
      </c>
      <c r="J19" s="19"/>
      <c r="K19" s="142"/>
      <c r="L19" s="95" t="s">
        <v>2577</v>
      </c>
      <c r="M19" s="19"/>
      <c r="N19" s="19" t="s">
        <v>104</v>
      </c>
      <c r="O19" s="88" t="s">
        <v>807</v>
      </c>
      <c r="P19" s="88" t="s">
        <v>2632</v>
      </c>
      <c r="Q19" s="215"/>
      <c r="R19" s="19" t="s">
        <v>1476</v>
      </c>
      <c r="S19" s="19" t="s">
        <v>1483</v>
      </c>
      <c r="T19" s="24" t="s">
        <v>1478</v>
      </c>
      <c r="U19" s="67" t="s">
        <v>1484</v>
      </c>
      <c r="V19" s="24" t="s">
        <v>3189</v>
      </c>
      <c r="W19" s="24" t="s">
        <v>3190</v>
      </c>
      <c r="X19" s="89"/>
      <c r="Y19" s="90"/>
      <c r="Z19"/>
      <c r="AA19" s="54">
        <f>IF(OR(K19="Fail",ISBLANK(K19)),INDEX('Issue Code Table'!C:C,MATCH(O:O,'Issue Code Table'!A:A,0)),IF(N19="Critical",6,IF(N19="Significant",5,IF(N19="Moderate",3,2))))</f>
        <v>6</v>
      </c>
    </row>
    <row r="20" spans="1:27" ht="128.9" customHeight="1" x14ac:dyDescent="0.35">
      <c r="A20" s="24" t="s">
        <v>1268</v>
      </c>
      <c r="B20" s="24" t="s">
        <v>1269</v>
      </c>
      <c r="C20" s="96" t="s">
        <v>1270</v>
      </c>
      <c r="D20" s="24" t="s">
        <v>131</v>
      </c>
      <c r="E20" s="24" t="s">
        <v>2711</v>
      </c>
      <c r="F20" s="24" t="s">
        <v>1271</v>
      </c>
      <c r="G20" s="67" t="s">
        <v>1272</v>
      </c>
      <c r="H20" s="67" t="s">
        <v>1273</v>
      </c>
      <c r="I20" s="24" t="s">
        <v>2518</v>
      </c>
      <c r="J20" s="19"/>
      <c r="K20" s="142"/>
      <c r="L20" s="95" t="s">
        <v>2578</v>
      </c>
      <c r="M20" s="19"/>
      <c r="N20" s="19" t="s">
        <v>122</v>
      </c>
      <c r="O20" s="88" t="s">
        <v>425</v>
      </c>
      <c r="P20" s="88" t="s">
        <v>2629</v>
      </c>
      <c r="Q20" s="215"/>
      <c r="R20" s="19" t="s">
        <v>1476</v>
      </c>
      <c r="S20" s="19" t="s">
        <v>1485</v>
      </c>
      <c r="T20" s="24" t="s">
        <v>1486</v>
      </c>
      <c r="U20" s="67" t="s">
        <v>1487</v>
      </c>
      <c r="V20" s="24" t="s">
        <v>3191</v>
      </c>
      <c r="W20" s="24" t="s">
        <v>3192</v>
      </c>
      <c r="X20" s="89"/>
      <c r="Y20" s="90"/>
      <c r="Z20"/>
      <c r="AA20" s="54">
        <f>IF(OR(K20="Fail",ISBLANK(K20)),INDEX('Issue Code Table'!C:C,MATCH(O:O,'Issue Code Table'!A:A,0)),IF(N20="Critical",6,IF(N20="Significant",5,IF(N20="Moderate",3,2))))</f>
        <v>6</v>
      </c>
    </row>
    <row r="21" spans="1:27" ht="128.9" customHeight="1" x14ac:dyDescent="0.35">
      <c r="A21" s="24" t="s">
        <v>1274</v>
      </c>
      <c r="B21" s="24" t="s">
        <v>141</v>
      </c>
      <c r="C21" s="96" t="s">
        <v>142</v>
      </c>
      <c r="D21" s="24" t="s">
        <v>1925</v>
      </c>
      <c r="E21" s="24" t="s">
        <v>2712</v>
      </c>
      <c r="F21" s="24" t="s">
        <v>1275</v>
      </c>
      <c r="G21" s="67" t="s">
        <v>1276</v>
      </c>
      <c r="H21" s="67" t="s">
        <v>3497</v>
      </c>
      <c r="I21" s="24" t="s">
        <v>2519</v>
      </c>
      <c r="J21" s="19"/>
      <c r="K21" s="142"/>
      <c r="L21" s="95" t="s">
        <v>2579</v>
      </c>
      <c r="M21" s="19"/>
      <c r="N21" s="19" t="s">
        <v>107</v>
      </c>
      <c r="O21" s="88" t="s">
        <v>148</v>
      </c>
      <c r="P21" s="88" t="s">
        <v>2635</v>
      </c>
      <c r="Q21" s="215"/>
      <c r="R21" s="19" t="s">
        <v>1488</v>
      </c>
      <c r="S21" s="19" t="s">
        <v>1489</v>
      </c>
      <c r="T21" s="24" t="s">
        <v>1490</v>
      </c>
      <c r="U21" s="67" t="s">
        <v>1491</v>
      </c>
      <c r="V21" s="24" t="s">
        <v>3193</v>
      </c>
      <c r="W21" s="24" t="s">
        <v>3194</v>
      </c>
      <c r="X21" s="89"/>
      <c r="Y21" s="90"/>
      <c r="Z21"/>
      <c r="AA21" s="54">
        <f>IF(OR(K21="Fail",ISBLANK(K21)),INDEX('Issue Code Table'!C:C,MATCH(O:O,'Issue Code Table'!A:A,0)),IF(N21="Critical",6,IF(N21="Significant",5,IF(N21="Moderate",3,2))))</f>
        <v>5</v>
      </c>
    </row>
    <row r="22" spans="1:27" ht="128.9" customHeight="1" x14ac:dyDescent="0.35">
      <c r="A22" s="24" t="s">
        <v>1277</v>
      </c>
      <c r="B22" s="24" t="s">
        <v>1374</v>
      </c>
      <c r="C22" s="96" t="s">
        <v>1375</v>
      </c>
      <c r="D22" s="24" t="s">
        <v>1925</v>
      </c>
      <c r="E22" s="24" t="s">
        <v>2712</v>
      </c>
      <c r="F22" s="24" t="s">
        <v>1278</v>
      </c>
      <c r="G22" s="67" t="s">
        <v>1279</v>
      </c>
      <c r="H22" s="67" t="s">
        <v>3498</v>
      </c>
      <c r="I22" s="24" t="s">
        <v>2520</v>
      </c>
      <c r="J22" s="19"/>
      <c r="K22" s="142"/>
      <c r="L22" s="95" t="s">
        <v>2580</v>
      </c>
      <c r="M22" s="19"/>
      <c r="N22" s="19" t="s">
        <v>122</v>
      </c>
      <c r="O22" s="88" t="s">
        <v>782</v>
      </c>
      <c r="P22" s="88" t="s">
        <v>2636</v>
      </c>
      <c r="Q22" s="215"/>
      <c r="R22" s="19" t="s">
        <v>1488</v>
      </c>
      <c r="S22" s="19" t="s">
        <v>1492</v>
      </c>
      <c r="T22" s="24" t="s">
        <v>1493</v>
      </c>
      <c r="U22" s="67" t="s">
        <v>1494</v>
      </c>
      <c r="V22" s="24" t="s">
        <v>3195</v>
      </c>
      <c r="W22" s="24" t="s">
        <v>3196</v>
      </c>
      <c r="X22" s="89"/>
      <c r="Y22" s="90"/>
      <c r="Z22"/>
      <c r="AA22" s="54">
        <f>IF(OR(K22="Fail",ISBLANK(K22)),INDEX('Issue Code Table'!C:C,MATCH(O:O,'Issue Code Table'!A:A,0)),IF(N22="Critical",6,IF(N22="Significant",5,IF(N22="Moderate",3,2))))</f>
        <v>5</v>
      </c>
    </row>
    <row r="23" spans="1:27" ht="128.9" customHeight="1" x14ac:dyDescent="0.35">
      <c r="A23" s="24" t="s">
        <v>1280</v>
      </c>
      <c r="B23" s="24" t="s">
        <v>1285</v>
      </c>
      <c r="C23" s="96" t="s">
        <v>1286</v>
      </c>
      <c r="D23" s="24" t="s">
        <v>1925</v>
      </c>
      <c r="E23" s="24" t="s">
        <v>2712</v>
      </c>
      <c r="F23" s="24" t="s">
        <v>1282</v>
      </c>
      <c r="G23" s="67" t="s">
        <v>1283</v>
      </c>
      <c r="H23" s="67" t="s">
        <v>3496</v>
      </c>
      <c r="I23" s="24" t="s">
        <v>2521</v>
      </c>
      <c r="J23" s="19"/>
      <c r="K23" s="142"/>
      <c r="L23" s="95" t="s">
        <v>2581</v>
      </c>
      <c r="M23" s="19"/>
      <c r="N23" s="19" t="s">
        <v>107</v>
      </c>
      <c r="O23" s="88" t="s">
        <v>146</v>
      </c>
      <c r="P23" s="88" t="s">
        <v>2637</v>
      </c>
      <c r="Q23" s="215"/>
      <c r="R23" s="19" t="s">
        <v>1488</v>
      </c>
      <c r="S23" s="19" t="s">
        <v>1495</v>
      </c>
      <c r="T23" s="24" t="s">
        <v>1496</v>
      </c>
      <c r="U23" s="67" t="s">
        <v>1497</v>
      </c>
      <c r="V23" s="24" t="s">
        <v>3197</v>
      </c>
      <c r="W23" s="24" t="s">
        <v>3198</v>
      </c>
      <c r="X23" s="89"/>
      <c r="Y23" s="90"/>
      <c r="Z23"/>
      <c r="AA23" s="54">
        <f>IF(OR(K23="Fail",ISBLANK(K23)),INDEX('Issue Code Table'!C:C,MATCH(O:O,'Issue Code Table'!A:A,0)),IF(N23="Critical",6,IF(N23="Significant",5,IF(N23="Moderate",3,2))))</f>
        <v>5</v>
      </c>
    </row>
    <row r="24" spans="1:27" ht="128.9" customHeight="1" x14ac:dyDescent="0.35">
      <c r="A24" s="24" t="s">
        <v>1284</v>
      </c>
      <c r="B24" s="24" t="s">
        <v>141</v>
      </c>
      <c r="C24" s="96" t="s">
        <v>142</v>
      </c>
      <c r="D24" s="24" t="s">
        <v>1925</v>
      </c>
      <c r="E24" s="24" t="s">
        <v>2712</v>
      </c>
      <c r="F24" s="24" t="s">
        <v>1287</v>
      </c>
      <c r="G24" s="67" t="s">
        <v>1288</v>
      </c>
      <c r="H24" s="67" t="s">
        <v>3499</v>
      </c>
      <c r="I24" s="24" t="s">
        <v>2522</v>
      </c>
      <c r="J24" s="19"/>
      <c r="K24" s="142"/>
      <c r="L24" s="95" t="s">
        <v>2582</v>
      </c>
      <c r="M24" s="19"/>
      <c r="N24" s="19" t="s">
        <v>104</v>
      </c>
      <c r="O24" s="88" t="s">
        <v>148</v>
      </c>
      <c r="P24" s="88" t="s">
        <v>2635</v>
      </c>
      <c r="Q24" s="215"/>
      <c r="R24" s="19" t="s">
        <v>1488</v>
      </c>
      <c r="S24" s="19" t="s">
        <v>1498</v>
      </c>
      <c r="T24" s="24" t="s">
        <v>1499</v>
      </c>
      <c r="U24" s="67" t="s">
        <v>1500</v>
      </c>
      <c r="V24" s="24" t="s">
        <v>3199</v>
      </c>
      <c r="W24" s="24" t="s">
        <v>3200</v>
      </c>
      <c r="X24" s="89"/>
      <c r="Y24" s="90"/>
      <c r="Z24"/>
      <c r="AA24" s="54">
        <f>IF(OR(K24="Fail",ISBLANK(K24)),INDEX('Issue Code Table'!C:C,MATCH(O:O,'Issue Code Table'!A:A,0)),IF(N24="Critical",6,IF(N24="Significant",5,IF(N24="Moderate",3,2))))</f>
        <v>5</v>
      </c>
    </row>
    <row r="25" spans="1:27" ht="128.9" customHeight="1" x14ac:dyDescent="0.35">
      <c r="A25" s="24" t="s">
        <v>1289</v>
      </c>
      <c r="B25" s="24" t="s">
        <v>1285</v>
      </c>
      <c r="C25" s="96" t="s">
        <v>1286</v>
      </c>
      <c r="D25" s="24" t="s">
        <v>1925</v>
      </c>
      <c r="E25" s="24" t="s">
        <v>2712</v>
      </c>
      <c r="F25" s="24" t="s">
        <v>1290</v>
      </c>
      <c r="G25" s="67" t="s">
        <v>1291</v>
      </c>
      <c r="H25" s="67" t="s">
        <v>3500</v>
      </c>
      <c r="I25" s="24" t="s">
        <v>2523</v>
      </c>
      <c r="J25" s="19"/>
      <c r="K25" s="142"/>
      <c r="L25" s="95" t="s">
        <v>2583</v>
      </c>
      <c r="M25" s="19"/>
      <c r="N25" s="19" t="s">
        <v>107</v>
      </c>
      <c r="O25" s="88" t="s">
        <v>146</v>
      </c>
      <c r="P25" s="88" t="s">
        <v>2637</v>
      </c>
      <c r="Q25" s="215"/>
      <c r="R25" s="19" t="s">
        <v>1488</v>
      </c>
      <c r="S25" s="19" t="s">
        <v>1501</v>
      </c>
      <c r="T25" s="24" t="s">
        <v>1502</v>
      </c>
      <c r="U25" s="67" t="s">
        <v>1503</v>
      </c>
      <c r="V25" s="24" t="s">
        <v>3201</v>
      </c>
      <c r="W25" s="24" t="s">
        <v>3202</v>
      </c>
      <c r="X25" s="89"/>
      <c r="Y25" s="90"/>
      <c r="Z25"/>
      <c r="AA25" s="54">
        <f>IF(OR(K25="Fail",ISBLANK(K25)),INDEX('Issue Code Table'!C:C,MATCH(O:O,'Issue Code Table'!A:A,0)),IF(N25="Critical",6,IF(N25="Significant",5,IF(N25="Moderate",3,2))))</f>
        <v>5</v>
      </c>
    </row>
    <row r="26" spans="1:27" ht="128.9" customHeight="1" x14ac:dyDescent="0.35">
      <c r="A26" s="24" t="s">
        <v>1292</v>
      </c>
      <c r="B26" s="24" t="s">
        <v>167</v>
      </c>
      <c r="C26" s="96" t="s">
        <v>168</v>
      </c>
      <c r="D26" s="24" t="s">
        <v>1925</v>
      </c>
      <c r="E26" s="24" t="s">
        <v>2712</v>
      </c>
      <c r="F26" s="24" t="s">
        <v>1293</v>
      </c>
      <c r="G26" s="67" t="s">
        <v>1294</v>
      </c>
      <c r="H26" s="67" t="s">
        <v>3501</v>
      </c>
      <c r="I26" s="24" t="s">
        <v>2524</v>
      </c>
      <c r="J26" s="19"/>
      <c r="K26" s="142"/>
      <c r="L26" s="95" t="s">
        <v>2584</v>
      </c>
      <c r="M26" s="19"/>
      <c r="N26" s="19" t="s">
        <v>104</v>
      </c>
      <c r="O26" s="88" t="s">
        <v>268</v>
      </c>
      <c r="P26" s="88" t="s">
        <v>2630</v>
      </c>
      <c r="Q26" s="215"/>
      <c r="R26" s="19" t="s">
        <v>1488</v>
      </c>
      <c r="S26" s="19" t="s">
        <v>1504</v>
      </c>
      <c r="T26" s="24" t="s">
        <v>1505</v>
      </c>
      <c r="U26" s="67" t="s">
        <v>1506</v>
      </c>
      <c r="V26" s="24" t="s">
        <v>3203</v>
      </c>
      <c r="W26" s="24" t="s">
        <v>3204</v>
      </c>
      <c r="X26" s="89"/>
      <c r="Y26" s="90"/>
      <c r="Z26"/>
      <c r="AA26" s="54">
        <f>IF(OR(K26="Fail",ISBLANK(K26)),INDEX('Issue Code Table'!C:C,MATCH(O:O,'Issue Code Table'!A:A,0)),IF(N26="Critical",6,IF(N26="Significant",5,IF(N26="Moderate",3,2))))</f>
        <v>7</v>
      </c>
    </row>
    <row r="27" spans="1:27" ht="128.9" customHeight="1" x14ac:dyDescent="0.35">
      <c r="A27" s="24" t="s">
        <v>1295</v>
      </c>
      <c r="B27" s="24" t="s">
        <v>153</v>
      </c>
      <c r="C27" s="96" t="s">
        <v>1281</v>
      </c>
      <c r="D27" s="24" t="s">
        <v>1925</v>
      </c>
      <c r="E27" s="24" t="s">
        <v>2712</v>
      </c>
      <c r="F27" s="24" t="s">
        <v>1296</v>
      </c>
      <c r="G27" s="67" t="s">
        <v>1297</v>
      </c>
      <c r="H27" s="67" t="s">
        <v>3502</v>
      </c>
      <c r="I27" s="24" t="s">
        <v>2525</v>
      </c>
      <c r="J27" s="19"/>
      <c r="K27" s="142"/>
      <c r="L27" s="95" t="s">
        <v>2585</v>
      </c>
      <c r="M27" s="19"/>
      <c r="N27" s="92" t="s">
        <v>107</v>
      </c>
      <c r="O27" s="88" t="s">
        <v>156</v>
      </c>
      <c r="P27" s="88" t="s">
        <v>2638</v>
      </c>
      <c r="Q27" s="215"/>
      <c r="R27" s="19" t="s">
        <v>1488</v>
      </c>
      <c r="S27" s="19" t="s">
        <v>1507</v>
      </c>
      <c r="T27" s="24" t="s">
        <v>1508</v>
      </c>
      <c r="U27" s="67" t="s">
        <v>1509</v>
      </c>
      <c r="V27" s="24" t="s">
        <v>3205</v>
      </c>
      <c r="W27" s="24" t="s">
        <v>3206</v>
      </c>
      <c r="X27" s="89"/>
      <c r="Y27" s="90"/>
      <c r="Z27"/>
      <c r="AA27" s="54">
        <f>IF(OR(K27="Fail",ISBLANK(K27)),INDEX('Issue Code Table'!C:C,MATCH(O:O,'Issue Code Table'!A:A,0)),IF(N27="Critical",6,IF(N27="Significant",5,IF(N27="Moderate",3,2))))</f>
        <v>6</v>
      </c>
    </row>
    <row r="28" spans="1:27" ht="128.9" customHeight="1" x14ac:dyDescent="0.35">
      <c r="A28" s="24" t="s">
        <v>1298</v>
      </c>
      <c r="B28" s="24" t="s">
        <v>1719</v>
      </c>
      <c r="C28" s="96" t="s">
        <v>1720</v>
      </c>
      <c r="D28" s="24" t="s">
        <v>1925</v>
      </c>
      <c r="E28" s="24" t="s">
        <v>2712</v>
      </c>
      <c r="F28" s="24" t="s">
        <v>1299</v>
      </c>
      <c r="G28" s="67" t="s">
        <v>1300</v>
      </c>
      <c r="H28" s="67" t="s">
        <v>3503</v>
      </c>
      <c r="I28" s="197" t="s">
        <v>2526</v>
      </c>
      <c r="J28" s="97"/>
      <c r="K28" s="142"/>
      <c r="L28" s="97" t="s">
        <v>2586</v>
      </c>
      <c r="M28" s="19"/>
      <c r="N28" s="19" t="s">
        <v>107</v>
      </c>
      <c r="O28" s="88" t="s">
        <v>137</v>
      </c>
      <c r="P28" s="63" t="s">
        <v>2639</v>
      </c>
      <c r="Q28" s="215"/>
      <c r="R28" s="19" t="s">
        <v>1488</v>
      </c>
      <c r="S28" s="19" t="s">
        <v>1510</v>
      </c>
      <c r="T28" s="24" t="s">
        <v>1511</v>
      </c>
      <c r="U28" s="67" t="s">
        <v>1512</v>
      </c>
      <c r="V28" s="24" t="s">
        <v>3207</v>
      </c>
      <c r="W28" s="24" t="s">
        <v>3208</v>
      </c>
      <c r="X28" s="89"/>
      <c r="Y28" s="90"/>
      <c r="Z28"/>
      <c r="AA28" s="54">
        <f>IF(OR(K28="Fail",ISBLANK(K28)),INDEX('Issue Code Table'!C:C,MATCH(O:O,'Issue Code Table'!A:A,0)),IF(N28="Critical",6,IF(N28="Significant",5,IF(N28="Moderate",3,2))))</f>
        <v>5</v>
      </c>
    </row>
    <row r="29" spans="1:27" ht="128.9" customHeight="1" x14ac:dyDescent="0.35">
      <c r="A29" s="24" t="s">
        <v>1301</v>
      </c>
      <c r="B29" s="24" t="s">
        <v>1269</v>
      </c>
      <c r="C29" s="96" t="s">
        <v>1270</v>
      </c>
      <c r="D29" s="24" t="s">
        <v>1925</v>
      </c>
      <c r="E29" s="24" t="s">
        <v>2712</v>
      </c>
      <c r="F29" s="67" t="s">
        <v>1302</v>
      </c>
      <c r="G29" s="67" t="s">
        <v>1303</v>
      </c>
      <c r="H29" s="67" t="s">
        <v>3504</v>
      </c>
      <c r="I29" s="197" t="s">
        <v>2527</v>
      </c>
      <c r="J29" s="97"/>
      <c r="K29" s="142"/>
      <c r="L29" s="97" t="s">
        <v>2587</v>
      </c>
      <c r="M29" s="19"/>
      <c r="N29" s="19" t="s">
        <v>107</v>
      </c>
      <c r="O29" s="88" t="s">
        <v>510</v>
      </c>
      <c r="P29" s="63" t="s">
        <v>2626</v>
      </c>
      <c r="Q29" s="215"/>
      <c r="R29" s="19" t="s">
        <v>1488</v>
      </c>
      <c r="S29" s="19" t="s">
        <v>1513</v>
      </c>
      <c r="T29" s="24" t="s">
        <v>1514</v>
      </c>
      <c r="U29" s="67" t="s">
        <v>1515</v>
      </c>
      <c r="V29" s="24" t="s">
        <v>3209</v>
      </c>
      <c r="W29" s="24" t="s">
        <v>3210</v>
      </c>
      <c r="X29" s="89"/>
      <c r="Y29" s="90"/>
      <c r="Z29"/>
      <c r="AA29" s="54">
        <f>IF(OR(K29="Fail",ISBLANK(K29)),INDEX('Issue Code Table'!C:C,MATCH(O:O,'Issue Code Table'!A:A,0)),IF(N29="Critical",6,IF(N29="Significant",5,IF(N29="Moderate",3,2))))</f>
        <v>5</v>
      </c>
    </row>
    <row r="30" spans="1:27" ht="128.9" customHeight="1" x14ac:dyDescent="0.35">
      <c r="A30" s="24" t="s">
        <v>1304</v>
      </c>
      <c r="B30" s="97" t="s">
        <v>1269</v>
      </c>
      <c r="C30" s="98" t="s">
        <v>1270</v>
      </c>
      <c r="D30" s="24" t="s">
        <v>1925</v>
      </c>
      <c r="E30" s="24" t="s">
        <v>2712</v>
      </c>
      <c r="F30" s="67" t="s">
        <v>1305</v>
      </c>
      <c r="G30" s="67" t="s">
        <v>1306</v>
      </c>
      <c r="H30" s="67" t="s">
        <v>3505</v>
      </c>
      <c r="I30" s="197" t="s">
        <v>2528</v>
      </c>
      <c r="J30" s="97"/>
      <c r="K30" s="142"/>
      <c r="L30" s="97" t="s">
        <v>2588</v>
      </c>
      <c r="M30" s="19"/>
      <c r="N30" s="19" t="s">
        <v>107</v>
      </c>
      <c r="O30" s="88" t="s">
        <v>510</v>
      </c>
      <c r="P30" s="63" t="s">
        <v>2626</v>
      </c>
      <c r="Q30" s="215"/>
      <c r="R30" s="19" t="s">
        <v>1488</v>
      </c>
      <c r="S30" s="19" t="s">
        <v>1516</v>
      </c>
      <c r="T30" s="24" t="s">
        <v>1514</v>
      </c>
      <c r="U30" s="67" t="s">
        <v>1517</v>
      </c>
      <c r="V30" s="24" t="s">
        <v>3211</v>
      </c>
      <c r="W30" s="24" t="s">
        <v>3212</v>
      </c>
      <c r="X30" s="89"/>
      <c r="Y30" s="90"/>
      <c r="Z30"/>
      <c r="AA30" s="54">
        <f>IF(OR(K30="Fail",ISBLANK(K30)),INDEX('Issue Code Table'!C:C,MATCH(O:O,'Issue Code Table'!A:A,0)),IF(N30="Critical",6,IF(N30="Significant",5,IF(N30="Moderate",3,2))))</f>
        <v>5</v>
      </c>
    </row>
    <row r="31" spans="1:27" ht="128.9" customHeight="1" x14ac:dyDescent="0.35">
      <c r="A31" s="24" t="s">
        <v>1307</v>
      </c>
      <c r="B31" s="24" t="s">
        <v>1269</v>
      </c>
      <c r="C31" s="96" t="s">
        <v>1270</v>
      </c>
      <c r="D31" s="24" t="s">
        <v>1925</v>
      </c>
      <c r="E31" s="24" t="s">
        <v>2712</v>
      </c>
      <c r="F31" s="67" t="s">
        <v>1308</v>
      </c>
      <c r="G31" s="67" t="s">
        <v>1309</v>
      </c>
      <c r="H31" s="67" t="s">
        <v>3506</v>
      </c>
      <c r="I31" s="197" t="s">
        <v>2529</v>
      </c>
      <c r="J31" s="97"/>
      <c r="K31" s="142"/>
      <c r="L31" s="97" t="s">
        <v>2589</v>
      </c>
      <c r="M31" s="19"/>
      <c r="N31" s="19" t="s">
        <v>107</v>
      </c>
      <c r="O31" s="88" t="s">
        <v>510</v>
      </c>
      <c r="P31" s="63" t="s">
        <v>2626</v>
      </c>
      <c r="Q31" s="215"/>
      <c r="R31" s="19" t="s">
        <v>1488</v>
      </c>
      <c r="S31" s="19" t="s">
        <v>1518</v>
      </c>
      <c r="T31" s="24" t="s">
        <v>1514</v>
      </c>
      <c r="U31" s="67" t="s">
        <v>1519</v>
      </c>
      <c r="V31" s="24" t="s">
        <v>3213</v>
      </c>
      <c r="W31" s="24" t="s">
        <v>3214</v>
      </c>
      <c r="X31" s="89"/>
      <c r="Y31" s="90"/>
      <c r="Z31"/>
      <c r="AA31" s="54">
        <f>IF(OR(K31="Fail",ISBLANK(K31)),INDEX('Issue Code Table'!C:C,MATCH(O:O,'Issue Code Table'!A:A,0)),IF(N31="Critical",6,IF(N31="Significant",5,IF(N31="Moderate",3,2))))</f>
        <v>5</v>
      </c>
    </row>
    <row r="32" spans="1:27" ht="128.9" customHeight="1" x14ac:dyDescent="0.35">
      <c r="A32" s="24" t="s">
        <v>1310</v>
      </c>
      <c r="B32" s="97" t="s">
        <v>2622</v>
      </c>
      <c r="C32" s="98" t="s">
        <v>2623</v>
      </c>
      <c r="D32" s="24" t="s">
        <v>1925</v>
      </c>
      <c r="E32" s="24" t="s">
        <v>2712</v>
      </c>
      <c r="F32" s="24" t="s">
        <v>1311</v>
      </c>
      <c r="G32" s="67" t="s">
        <v>1312</v>
      </c>
      <c r="H32" s="67" t="s">
        <v>3507</v>
      </c>
      <c r="I32" s="24" t="s">
        <v>2530</v>
      </c>
      <c r="J32" s="19"/>
      <c r="K32" s="142"/>
      <c r="L32" s="95" t="s">
        <v>2590</v>
      </c>
      <c r="M32" s="19"/>
      <c r="N32" s="92" t="s">
        <v>107</v>
      </c>
      <c r="O32" s="88" t="s">
        <v>479</v>
      </c>
      <c r="P32" s="88" t="s">
        <v>2633</v>
      </c>
      <c r="Q32" s="215"/>
      <c r="R32" s="19" t="s">
        <v>1488</v>
      </c>
      <c r="S32" s="19" t="s">
        <v>1520</v>
      </c>
      <c r="T32" s="24" t="s">
        <v>1521</v>
      </c>
      <c r="U32" s="67" t="s">
        <v>1522</v>
      </c>
      <c r="V32" s="24" t="s">
        <v>3215</v>
      </c>
      <c r="W32" s="24" t="s">
        <v>3216</v>
      </c>
      <c r="X32" s="89"/>
      <c r="Y32" s="90"/>
      <c r="Z32"/>
      <c r="AA32" s="54">
        <f>IF(OR(K32="Fail",ISBLANK(K32)),INDEX('Issue Code Table'!C:C,MATCH(O:O,'Issue Code Table'!A:A,0)),IF(N32="Critical",6,IF(N32="Significant",5,IF(N32="Moderate",3,2))))</f>
        <v>4</v>
      </c>
    </row>
    <row r="33" spans="1:27" ht="128.9" customHeight="1" x14ac:dyDescent="0.35">
      <c r="A33" s="24" t="s">
        <v>1313</v>
      </c>
      <c r="B33" s="24" t="s">
        <v>1374</v>
      </c>
      <c r="C33" s="96" t="s">
        <v>1375</v>
      </c>
      <c r="D33" s="24" t="s">
        <v>1925</v>
      </c>
      <c r="E33" s="24" t="s">
        <v>2712</v>
      </c>
      <c r="F33" s="24" t="s">
        <v>1314</v>
      </c>
      <c r="G33" s="67" t="s">
        <v>1315</v>
      </c>
      <c r="H33" s="67" t="s">
        <v>1316</v>
      </c>
      <c r="I33" s="24" t="s">
        <v>2531</v>
      </c>
      <c r="J33" s="19"/>
      <c r="K33" s="142"/>
      <c r="L33" s="95" t="s">
        <v>2591</v>
      </c>
      <c r="M33" s="19"/>
      <c r="N33" s="92" t="s">
        <v>122</v>
      </c>
      <c r="O33" s="93" t="s">
        <v>782</v>
      </c>
      <c r="P33" s="88" t="s">
        <v>2636</v>
      </c>
      <c r="Q33" s="215"/>
      <c r="R33" s="19" t="s">
        <v>1488</v>
      </c>
      <c r="S33" s="19" t="s">
        <v>1523</v>
      </c>
      <c r="T33" s="24" t="s">
        <v>1524</v>
      </c>
      <c r="U33" s="67" t="s">
        <v>3469</v>
      </c>
      <c r="V33" s="24" t="s">
        <v>3470</v>
      </c>
      <c r="W33" s="24"/>
      <c r="X33" s="89"/>
      <c r="Y33" s="90"/>
      <c r="Z33"/>
      <c r="AA33" s="54">
        <f>IF(OR(K33="Fail",ISBLANK(K33)),INDEX('Issue Code Table'!C:C,MATCH(O:O,'Issue Code Table'!A:A,0)),IF(N33="Critical",6,IF(N33="Significant",5,IF(N33="Moderate",3,2))))</f>
        <v>5</v>
      </c>
    </row>
    <row r="34" spans="1:27" ht="128.9" customHeight="1" x14ac:dyDescent="0.35">
      <c r="A34" s="24" t="s">
        <v>1317</v>
      </c>
      <c r="B34" s="24" t="s">
        <v>1719</v>
      </c>
      <c r="C34" s="96" t="s">
        <v>1720</v>
      </c>
      <c r="D34" s="24" t="s">
        <v>131</v>
      </c>
      <c r="E34" s="24" t="s">
        <v>2713</v>
      </c>
      <c r="F34" s="24" t="s">
        <v>1318</v>
      </c>
      <c r="G34" s="67" t="s">
        <v>1319</v>
      </c>
      <c r="H34" s="67" t="s">
        <v>1320</v>
      </c>
      <c r="I34" s="197" t="s">
        <v>2532</v>
      </c>
      <c r="J34" s="97"/>
      <c r="K34" s="142"/>
      <c r="L34" s="97" t="s">
        <v>2592</v>
      </c>
      <c r="M34" s="19"/>
      <c r="N34" s="19" t="s">
        <v>122</v>
      </c>
      <c r="O34" s="88" t="s">
        <v>137</v>
      </c>
      <c r="P34" s="63" t="s">
        <v>2639</v>
      </c>
      <c r="Q34" s="215"/>
      <c r="R34" s="19" t="s">
        <v>1525</v>
      </c>
      <c r="S34" s="19" t="s">
        <v>1526</v>
      </c>
      <c r="T34" s="24" t="s">
        <v>1527</v>
      </c>
      <c r="U34" s="67" t="s">
        <v>1528</v>
      </c>
      <c r="V34" s="24" t="s">
        <v>3217</v>
      </c>
      <c r="W34" s="24" t="s">
        <v>3218</v>
      </c>
      <c r="X34" s="89"/>
      <c r="Y34" s="90"/>
      <c r="Z34"/>
      <c r="AA34" s="54">
        <f>IF(OR(K34="Fail",ISBLANK(K34)),INDEX('Issue Code Table'!C:C,MATCH(O:O,'Issue Code Table'!A:A,0)),IF(N34="Critical",6,IF(N34="Significant",5,IF(N34="Moderate",3,2))))</f>
        <v>5</v>
      </c>
    </row>
    <row r="35" spans="1:27" ht="128.9" customHeight="1" x14ac:dyDescent="0.35">
      <c r="A35" s="24" t="s">
        <v>1321</v>
      </c>
      <c r="B35" s="24" t="s">
        <v>167</v>
      </c>
      <c r="C35" s="24" t="s">
        <v>168</v>
      </c>
      <c r="D35" s="24" t="s">
        <v>131</v>
      </c>
      <c r="E35" s="24" t="s">
        <v>2713</v>
      </c>
      <c r="F35" s="24" t="s">
        <v>2797</v>
      </c>
      <c r="G35" s="210" t="s">
        <v>3510</v>
      </c>
      <c r="H35" s="24" t="s">
        <v>3511</v>
      </c>
      <c r="I35" s="199" t="s">
        <v>2800</v>
      </c>
      <c r="J35" s="19"/>
      <c r="K35" s="142"/>
      <c r="L35" s="24" t="s">
        <v>2799</v>
      </c>
      <c r="M35" s="211" t="s">
        <v>3515</v>
      </c>
      <c r="N35" s="92" t="s">
        <v>104</v>
      </c>
      <c r="O35" s="93" t="s">
        <v>622</v>
      </c>
      <c r="P35" s="88" t="s">
        <v>2640</v>
      </c>
      <c r="Q35" s="215"/>
      <c r="R35" s="19" t="s">
        <v>1525</v>
      </c>
      <c r="S35" s="19" t="s">
        <v>1529</v>
      </c>
      <c r="T35" s="24" t="s">
        <v>1530</v>
      </c>
      <c r="U35" s="67" t="s">
        <v>1531</v>
      </c>
      <c r="V35" s="24" t="s">
        <v>3219</v>
      </c>
      <c r="W35" s="24" t="s">
        <v>3220</v>
      </c>
      <c r="X35" s="89"/>
      <c r="Y35" s="90"/>
      <c r="Z35"/>
      <c r="AA35" s="54">
        <f>IF(OR(K35="Fail",ISBLANK(K35)),INDEX('Issue Code Table'!C:C,MATCH(O:O,'Issue Code Table'!A:A,0)),IF(N35="Critical",6,IF(N35="Significant",5,IF(N35="Moderate",3,2))))</f>
        <v>7</v>
      </c>
    </row>
    <row r="36" spans="1:27" ht="128.9" customHeight="1" x14ac:dyDescent="0.35">
      <c r="A36" s="24" t="s">
        <v>1322</v>
      </c>
      <c r="B36" s="24" t="s">
        <v>1285</v>
      </c>
      <c r="C36" s="96" t="s">
        <v>1286</v>
      </c>
      <c r="D36" s="24" t="s">
        <v>131</v>
      </c>
      <c r="E36" s="24" t="s">
        <v>2713</v>
      </c>
      <c r="F36" s="24" t="s">
        <v>1323</v>
      </c>
      <c r="G36" s="67" t="s">
        <v>1324</v>
      </c>
      <c r="H36" s="67" t="s">
        <v>1325</v>
      </c>
      <c r="I36" s="24" t="s">
        <v>2533</v>
      </c>
      <c r="J36" s="21"/>
      <c r="K36" s="142"/>
      <c r="L36" s="95" t="s">
        <v>2593</v>
      </c>
      <c r="M36" s="19"/>
      <c r="N36" s="92" t="s">
        <v>107</v>
      </c>
      <c r="O36" s="93" t="s">
        <v>146</v>
      </c>
      <c r="P36" s="88" t="s">
        <v>2637</v>
      </c>
      <c r="Q36" s="215"/>
      <c r="R36" s="19" t="s">
        <v>1525</v>
      </c>
      <c r="S36" s="19" t="s">
        <v>1532</v>
      </c>
      <c r="T36" s="24" t="s">
        <v>1533</v>
      </c>
      <c r="U36" s="67" t="s">
        <v>1534</v>
      </c>
      <c r="V36" s="24" t="s">
        <v>3221</v>
      </c>
      <c r="W36" s="24" t="s">
        <v>3222</v>
      </c>
      <c r="X36" s="89"/>
      <c r="Y36" s="90"/>
      <c r="Z36"/>
      <c r="AA36" s="54">
        <f>IF(OR(K36="Fail",ISBLANK(K36)),INDEX('Issue Code Table'!C:C,MATCH(O:O,'Issue Code Table'!A:A,0)),IF(N36="Critical",6,IF(N36="Significant",5,IF(N36="Moderate",3,2))))</f>
        <v>5</v>
      </c>
    </row>
    <row r="37" spans="1:27" ht="128.9" customHeight="1" x14ac:dyDescent="0.35">
      <c r="A37" s="24" t="s">
        <v>1326</v>
      </c>
      <c r="B37" s="24" t="s">
        <v>1233</v>
      </c>
      <c r="C37" s="98" t="s">
        <v>1234</v>
      </c>
      <c r="D37" s="24" t="s">
        <v>131</v>
      </c>
      <c r="E37" s="24" t="s">
        <v>2713</v>
      </c>
      <c r="F37" s="67" t="s">
        <v>1327</v>
      </c>
      <c r="G37" s="67" t="s">
        <v>1328</v>
      </c>
      <c r="H37" s="67" t="s">
        <v>1329</v>
      </c>
      <c r="I37" s="197" t="s">
        <v>2534</v>
      </c>
      <c r="J37" s="97"/>
      <c r="K37" s="142"/>
      <c r="L37" s="97" t="s">
        <v>2594</v>
      </c>
      <c r="M37" s="19"/>
      <c r="N37" s="19" t="s">
        <v>107</v>
      </c>
      <c r="O37" s="88" t="s">
        <v>766</v>
      </c>
      <c r="P37" s="63" t="s">
        <v>2628</v>
      </c>
      <c r="Q37" s="215"/>
      <c r="R37" s="19" t="s">
        <v>1525</v>
      </c>
      <c r="S37" s="19" t="s">
        <v>1535</v>
      </c>
      <c r="T37" s="24" t="s">
        <v>1536</v>
      </c>
      <c r="U37" s="67" t="s">
        <v>1537</v>
      </c>
      <c r="V37" s="24" t="s">
        <v>3223</v>
      </c>
      <c r="W37" s="24" t="s">
        <v>3224</v>
      </c>
      <c r="X37" s="89"/>
      <c r="Y37" s="90"/>
      <c r="Z37"/>
      <c r="AA37" s="54">
        <f>IF(OR(K37="Fail",ISBLANK(K37)),INDEX('Issue Code Table'!C:C,MATCH(O:O,'Issue Code Table'!A:A,0)),IF(N37="Critical",6,IF(N37="Significant",5,IF(N37="Moderate",3,2))))</f>
        <v>6</v>
      </c>
    </row>
    <row r="38" spans="1:27" ht="128.9" customHeight="1" x14ac:dyDescent="0.35">
      <c r="A38" s="24" t="s">
        <v>1330</v>
      </c>
      <c r="B38" s="97" t="s">
        <v>1233</v>
      </c>
      <c r="C38" s="98" t="s">
        <v>1234</v>
      </c>
      <c r="D38" s="24" t="s">
        <v>131</v>
      </c>
      <c r="E38" s="24" t="s">
        <v>2713</v>
      </c>
      <c r="F38" s="24" t="s">
        <v>1331</v>
      </c>
      <c r="G38" s="67" t="s">
        <v>1328</v>
      </c>
      <c r="H38" s="67" t="s">
        <v>1332</v>
      </c>
      <c r="I38" s="24" t="s">
        <v>2535</v>
      </c>
      <c r="J38" s="19"/>
      <c r="K38" s="142"/>
      <c r="L38" s="19" t="s">
        <v>2595</v>
      </c>
      <c r="M38" s="19"/>
      <c r="N38" s="92" t="s">
        <v>107</v>
      </c>
      <c r="O38" s="93" t="s">
        <v>766</v>
      </c>
      <c r="P38" s="88" t="s">
        <v>2628</v>
      </c>
      <c r="Q38" s="215"/>
      <c r="R38" s="19" t="s">
        <v>1525</v>
      </c>
      <c r="S38" s="19" t="s">
        <v>1538</v>
      </c>
      <c r="T38" s="24" t="s">
        <v>1536</v>
      </c>
      <c r="U38" s="67" t="s">
        <v>1539</v>
      </c>
      <c r="V38" s="24" t="s">
        <v>3225</v>
      </c>
      <c r="W38" s="24" t="s">
        <v>3226</v>
      </c>
      <c r="X38" s="89"/>
      <c r="Y38" s="90"/>
      <c r="Z38"/>
      <c r="AA38" s="54">
        <f>IF(OR(K38="Fail",ISBLANK(K38)),INDEX('Issue Code Table'!C:C,MATCH(O:O,'Issue Code Table'!A:A,0)),IF(N38="Critical",6,IF(N38="Significant",5,IF(N38="Moderate",3,2))))</f>
        <v>6</v>
      </c>
    </row>
    <row r="39" spans="1:27" ht="128.9" customHeight="1" x14ac:dyDescent="0.35">
      <c r="A39" s="24" t="s">
        <v>1333</v>
      </c>
      <c r="B39" s="24" t="s">
        <v>1285</v>
      </c>
      <c r="C39" s="96" t="s">
        <v>1286</v>
      </c>
      <c r="D39" s="24" t="s">
        <v>131</v>
      </c>
      <c r="E39" s="24" t="s">
        <v>2713</v>
      </c>
      <c r="F39" s="24" t="s">
        <v>1334</v>
      </c>
      <c r="G39" s="67" t="s">
        <v>1335</v>
      </c>
      <c r="H39" s="67" t="s">
        <v>1336</v>
      </c>
      <c r="I39" s="24" t="s">
        <v>2536</v>
      </c>
      <c r="J39" s="19"/>
      <c r="K39" s="142"/>
      <c r="L39" s="19" t="s">
        <v>2596</v>
      </c>
      <c r="M39" s="19"/>
      <c r="N39" s="19" t="s">
        <v>107</v>
      </c>
      <c r="O39" s="88" t="s">
        <v>146</v>
      </c>
      <c r="P39" s="63" t="s">
        <v>2637</v>
      </c>
      <c r="Q39" s="215"/>
      <c r="R39" s="19" t="s">
        <v>1525</v>
      </c>
      <c r="S39" s="19" t="s">
        <v>1540</v>
      </c>
      <c r="T39" s="24" t="s">
        <v>1533</v>
      </c>
      <c r="U39" s="67" t="s">
        <v>1541</v>
      </c>
      <c r="V39" s="24" t="s">
        <v>3227</v>
      </c>
      <c r="W39" s="24" t="s">
        <v>3228</v>
      </c>
      <c r="X39" s="89"/>
      <c r="Y39" s="90"/>
      <c r="Z39"/>
      <c r="AA39" s="54">
        <f>IF(OR(K39="Fail",ISBLANK(K39)),INDEX('Issue Code Table'!C:C,MATCH(O:O,'Issue Code Table'!A:A,0)),IF(N39="Critical",6,IF(N39="Significant",5,IF(N39="Moderate",3,2))))</f>
        <v>5</v>
      </c>
    </row>
    <row r="40" spans="1:27" ht="128.9" customHeight="1" x14ac:dyDescent="0.35">
      <c r="A40" s="24" t="s">
        <v>1337</v>
      </c>
      <c r="B40" s="24" t="s">
        <v>105</v>
      </c>
      <c r="C40" s="96" t="s">
        <v>106</v>
      </c>
      <c r="D40" s="24" t="s">
        <v>131</v>
      </c>
      <c r="E40" s="24" t="s">
        <v>2713</v>
      </c>
      <c r="F40" s="24" t="s">
        <v>1338</v>
      </c>
      <c r="G40" s="67" t="s">
        <v>1339</v>
      </c>
      <c r="H40" s="67" t="s">
        <v>1340</v>
      </c>
      <c r="I40" s="24" t="s">
        <v>2537</v>
      </c>
      <c r="J40" s="19"/>
      <c r="K40" s="142"/>
      <c r="L40" s="19" t="s">
        <v>2597</v>
      </c>
      <c r="M40" s="19"/>
      <c r="N40" s="19" t="s">
        <v>107</v>
      </c>
      <c r="O40" s="88" t="s">
        <v>108</v>
      </c>
      <c r="P40" s="63" t="s">
        <v>2641</v>
      </c>
      <c r="Q40" s="215"/>
      <c r="R40" s="19" t="s">
        <v>1525</v>
      </c>
      <c r="S40" s="19" t="s">
        <v>1542</v>
      </c>
      <c r="T40" s="24" t="s">
        <v>1543</v>
      </c>
      <c r="U40" s="67" t="s">
        <v>1544</v>
      </c>
      <c r="V40" s="24" t="s">
        <v>3229</v>
      </c>
      <c r="W40" s="24" t="s">
        <v>3230</v>
      </c>
      <c r="X40" s="89"/>
      <c r="Y40" s="90"/>
      <c r="Z40"/>
      <c r="AA40" s="54">
        <f>IF(OR(K40="Fail",ISBLANK(K40)),INDEX('Issue Code Table'!C:C,MATCH(O:O,'Issue Code Table'!A:A,0)),IF(N40="Critical",6,IF(N40="Significant",5,IF(N40="Moderate",3,2))))</f>
        <v>2</v>
      </c>
    </row>
    <row r="41" spans="1:27" ht="128.9" customHeight="1" x14ac:dyDescent="0.35">
      <c r="A41" s="24" t="s">
        <v>1341</v>
      </c>
      <c r="B41" s="24" t="s">
        <v>1729</v>
      </c>
      <c r="C41" s="96" t="s">
        <v>1730</v>
      </c>
      <c r="D41" s="24" t="s">
        <v>131</v>
      </c>
      <c r="E41" s="24" t="s">
        <v>2713</v>
      </c>
      <c r="F41" s="24" t="s">
        <v>1342</v>
      </c>
      <c r="G41" s="67" t="s">
        <v>1343</v>
      </c>
      <c r="H41" s="67" t="s">
        <v>1344</v>
      </c>
      <c r="I41" s="24" t="s">
        <v>2538</v>
      </c>
      <c r="J41" s="19"/>
      <c r="K41" s="142"/>
      <c r="L41" s="19" t="s">
        <v>2598</v>
      </c>
      <c r="M41" s="19"/>
      <c r="N41" s="19" t="s">
        <v>107</v>
      </c>
      <c r="O41" s="88" t="s">
        <v>417</v>
      </c>
      <c r="P41" s="63" t="s">
        <v>2642</v>
      </c>
      <c r="Q41" s="215"/>
      <c r="R41" s="19" t="s">
        <v>1525</v>
      </c>
      <c r="S41" s="19" t="s">
        <v>1545</v>
      </c>
      <c r="T41" s="24" t="s">
        <v>1546</v>
      </c>
      <c r="U41" s="67" t="s">
        <v>1547</v>
      </c>
      <c r="V41" s="24" t="s">
        <v>3231</v>
      </c>
      <c r="W41" s="24" t="s">
        <v>3232</v>
      </c>
      <c r="X41" s="89"/>
      <c r="Y41" s="90"/>
      <c r="Z41"/>
      <c r="AA41" s="54">
        <f>IF(OR(K41="Fail",ISBLANK(K41)),INDEX('Issue Code Table'!C:C,MATCH(O:O,'Issue Code Table'!A:A,0)),IF(N41="Critical",6,IF(N41="Significant",5,IF(N41="Moderate",3,2))))</f>
        <v>3</v>
      </c>
    </row>
    <row r="42" spans="1:27" ht="128.9" customHeight="1" x14ac:dyDescent="0.35">
      <c r="A42" s="24" t="s">
        <v>1345</v>
      </c>
      <c r="B42" s="24" t="s">
        <v>134</v>
      </c>
      <c r="C42" s="96" t="s">
        <v>135</v>
      </c>
      <c r="D42" s="24" t="s">
        <v>131</v>
      </c>
      <c r="E42" s="24" t="s">
        <v>2713</v>
      </c>
      <c r="F42" s="24" t="s">
        <v>1346</v>
      </c>
      <c r="G42" s="67" t="s">
        <v>1347</v>
      </c>
      <c r="H42" s="67" t="s">
        <v>1348</v>
      </c>
      <c r="I42" s="24" t="s">
        <v>2539</v>
      </c>
      <c r="J42" s="19"/>
      <c r="K42" s="142"/>
      <c r="L42" s="19" t="s">
        <v>2599</v>
      </c>
      <c r="M42" s="19"/>
      <c r="N42" s="19" t="s">
        <v>107</v>
      </c>
      <c r="O42" s="88" t="s">
        <v>245</v>
      </c>
      <c r="P42" s="63" t="s">
        <v>2634</v>
      </c>
      <c r="Q42" s="215"/>
      <c r="R42" s="19" t="s">
        <v>1525</v>
      </c>
      <c r="S42" s="19" t="s">
        <v>1548</v>
      </c>
      <c r="T42" s="24" t="s">
        <v>1549</v>
      </c>
      <c r="U42" s="67" t="s">
        <v>1550</v>
      </c>
      <c r="V42" s="24" t="s">
        <v>3233</v>
      </c>
      <c r="W42" s="24" t="s">
        <v>3234</v>
      </c>
      <c r="X42" s="89"/>
      <c r="Y42" s="90"/>
      <c r="Z42"/>
      <c r="AA42" s="54">
        <f>IF(OR(K42="Fail",ISBLANK(K42)),INDEX('Issue Code Table'!C:C,MATCH(O:O,'Issue Code Table'!A:A,0)),IF(N42="Critical",6,IF(N42="Significant",5,IF(N42="Moderate",3,2))))</f>
        <v>8</v>
      </c>
    </row>
    <row r="43" spans="1:27" ht="128.9" customHeight="1" x14ac:dyDescent="0.35">
      <c r="A43" s="24" t="s">
        <v>1349</v>
      </c>
      <c r="B43" s="97" t="s">
        <v>153</v>
      </c>
      <c r="C43" s="98" t="s">
        <v>1281</v>
      </c>
      <c r="D43" s="24" t="s">
        <v>131</v>
      </c>
      <c r="E43" s="24" t="s">
        <v>2713</v>
      </c>
      <c r="F43" s="24" t="s">
        <v>1350</v>
      </c>
      <c r="G43" s="67" t="s">
        <v>1351</v>
      </c>
      <c r="H43" s="67" t="s">
        <v>1352</v>
      </c>
      <c r="I43" s="24" t="s">
        <v>2540</v>
      </c>
      <c r="J43" s="19"/>
      <c r="K43" s="142"/>
      <c r="L43" s="20" t="s">
        <v>2600</v>
      </c>
      <c r="M43" s="19"/>
      <c r="N43" s="49" t="s">
        <v>107</v>
      </c>
      <c r="O43" s="61" t="s">
        <v>156</v>
      </c>
      <c r="P43" s="62" t="s">
        <v>2638</v>
      </c>
      <c r="Q43" s="215"/>
      <c r="R43" s="19" t="s">
        <v>1525</v>
      </c>
      <c r="S43" s="19" t="s">
        <v>1551</v>
      </c>
      <c r="T43" s="24" t="s">
        <v>1552</v>
      </c>
      <c r="U43" s="67" t="s">
        <v>1553</v>
      </c>
      <c r="V43" s="24" t="s">
        <v>3235</v>
      </c>
      <c r="W43" s="24" t="s">
        <v>3236</v>
      </c>
      <c r="X43" s="89"/>
      <c r="Y43" s="90"/>
      <c r="Z43"/>
      <c r="AA43" s="54">
        <f>IF(OR(K43="Fail",ISBLANK(K43)),INDEX('Issue Code Table'!C:C,MATCH(O:O,'Issue Code Table'!A:A,0)),IF(N43="Critical",6,IF(N43="Significant",5,IF(N43="Moderate",3,2))))</f>
        <v>6</v>
      </c>
    </row>
    <row r="44" spans="1:27" ht="128.9" customHeight="1" x14ac:dyDescent="0.35">
      <c r="A44" s="24" t="s">
        <v>1353</v>
      </c>
      <c r="B44" s="97" t="s">
        <v>1719</v>
      </c>
      <c r="C44" s="98" t="s">
        <v>1720</v>
      </c>
      <c r="D44" s="24" t="s">
        <v>131</v>
      </c>
      <c r="E44" s="24" t="s">
        <v>2713</v>
      </c>
      <c r="F44" s="24" t="s">
        <v>1354</v>
      </c>
      <c r="G44" s="67" t="s">
        <v>1355</v>
      </c>
      <c r="H44" s="67" t="s">
        <v>1356</v>
      </c>
      <c r="I44" s="97" t="s">
        <v>2541</v>
      </c>
      <c r="J44" s="19"/>
      <c r="K44" s="142"/>
      <c r="L44" s="20" t="s">
        <v>2601</v>
      </c>
      <c r="M44" s="19"/>
      <c r="N44" s="49" t="s">
        <v>107</v>
      </c>
      <c r="O44" s="61" t="s">
        <v>137</v>
      </c>
      <c r="P44" s="62" t="s">
        <v>2639</v>
      </c>
      <c r="Q44" s="215"/>
      <c r="R44" s="19" t="s">
        <v>1525</v>
      </c>
      <c r="S44" s="19" t="s">
        <v>1554</v>
      </c>
      <c r="T44" s="24" t="s">
        <v>1555</v>
      </c>
      <c r="U44" s="67" t="s">
        <v>1556</v>
      </c>
      <c r="V44" s="24" t="s">
        <v>3237</v>
      </c>
      <c r="W44" s="24" t="s">
        <v>3238</v>
      </c>
      <c r="X44" s="89"/>
      <c r="Y44" s="90"/>
      <c r="Z44"/>
      <c r="AA44" s="54">
        <f>IF(OR(K44="Fail",ISBLANK(K44)),INDEX('Issue Code Table'!C:C,MATCH(O:O,'Issue Code Table'!A:A,0)),IF(N44="Critical",6,IF(N44="Significant",5,IF(N44="Moderate",3,2))))</f>
        <v>5</v>
      </c>
    </row>
    <row r="45" spans="1:27" ht="128.9" customHeight="1" x14ac:dyDescent="0.35">
      <c r="A45" s="24" t="s">
        <v>1357</v>
      </c>
      <c r="B45" s="24" t="s">
        <v>167</v>
      </c>
      <c r="C45" s="24" t="s">
        <v>168</v>
      </c>
      <c r="D45" s="24" t="s">
        <v>131</v>
      </c>
      <c r="E45" s="24" t="s">
        <v>2713</v>
      </c>
      <c r="F45" s="24" t="s">
        <v>2798</v>
      </c>
      <c r="G45" s="24" t="s">
        <v>3512</v>
      </c>
      <c r="H45" s="24" t="s">
        <v>3513</v>
      </c>
      <c r="I45" s="24" t="s">
        <v>2801</v>
      </c>
      <c r="J45" s="97"/>
      <c r="K45" s="142"/>
      <c r="L45" s="24" t="s">
        <v>3514</v>
      </c>
      <c r="M45" s="24" t="s">
        <v>3515</v>
      </c>
      <c r="N45" s="19" t="s">
        <v>104</v>
      </c>
      <c r="O45" s="88" t="s">
        <v>622</v>
      </c>
      <c r="P45" s="24" t="s">
        <v>2640</v>
      </c>
      <c r="Q45" s="215"/>
      <c r="R45" s="19" t="s">
        <v>1525</v>
      </c>
      <c r="S45" s="19" t="s">
        <v>1557</v>
      </c>
      <c r="T45" s="24" t="s">
        <v>1558</v>
      </c>
      <c r="U45" s="67" t="s">
        <v>1559</v>
      </c>
      <c r="V45" s="24" t="s">
        <v>3239</v>
      </c>
      <c r="W45" s="24" t="s">
        <v>3240</v>
      </c>
      <c r="X45" s="89"/>
      <c r="Y45" s="90"/>
      <c r="Z45"/>
      <c r="AA45" s="54">
        <f>IF(OR(K45="Fail",ISBLANK(K45)),INDEX('Issue Code Table'!C:C,MATCH(O:O,'Issue Code Table'!A:A,0)),IF(N45="Critical",6,IF(N45="Significant",5,IF(N45="Moderate",3,2))))</f>
        <v>7</v>
      </c>
    </row>
    <row r="46" spans="1:27" ht="128.9" customHeight="1" x14ac:dyDescent="0.35">
      <c r="A46" s="24" t="s">
        <v>1358</v>
      </c>
      <c r="B46" s="24" t="s">
        <v>1374</v>
      </c>
      <c r="C46" s="96" t="s">
        <v>1375</v>
      </c>
      <c r="D46" s="24" t="s">
        <v>131</v>
      </c>
      <c r="E46" s="24" t="s">
        <v>2714</v>
      </c>
      <c r="F46" s="24" t="s">
        <v>1359</v>
      </c>
      <c r="G46" s="67" t="s">
        <v>1360</v>
      </c>
      <c r="H46" s="67" t="s">
        <v>1361</v>
      </c>
      <c r="I46" s="197" t="s">
        <v>2542</v>
      </c>
      <c r="J46" s="97"/>
      <c r="K46" s="142"/>
      <c r="L46" s="24" t="s">
        <v>2602</v>
      </c>
      <c r="M46" s="62"/>
      <c r="N46" s="19" t="s">
        <v>107</v>
      </c>
      <c r="O46" s="88" t="s">
        <v>782</v>
      </c>
      <c r="P46" s="63" t="s">
        <v>2636</v>
      </c>
      <c r="Q46" s="215"/>
      <c r="R46" s="19" t="s">
        <v>1560</v>
      </c>
      <c r="S46" s="19" t="s">
        <v>1561</v>
      </c>
      <c r="T46" s="24" t="s">
        <v>1562</v>
      </c>
      <c r="U46" s="67" t="s">
        <v>1563</v>
      </c>
      <c r="V46" s="24" t="s">
        <v>3241</v>
      </c>
      <c r="W46" s="24" t="s">
        <v>3242</v>
      </c>
      <c r="X46" s="89"/>
      <c r="Y46" s="90"/>
      <c r="Z46"/>
      <c r="AA46" s="54">
        <f>IF(OR(K46="Fail",ISBLANK(K46)),INDEX('Issue Code Table'!C:C,MATCH(O:O,'Issue Code Table'!A:A,0)),IF(N46="Critical",6,IF(N46="Significant",5,IF(N46="Moderate",3,2))))</f>
        <v>5</v>
      </c>
    </row>
    <row r="47" spans="1:27" ht="128.9" customHeight="1" x14ac:dyDescent="0.35">
      <c r="A47" s="24" t="s">
        <v>1362</v>
      </c>
      <c r="B47" s="24" t="s">
        <v>153</v>
      </c>
      <c r="C47" s="96" t="s">
        <v>1281</v>
      </c>
      <c r="D47" s="24" t="s">
        <v>131</v>
      </c>
      <c r="E47" s="24" t="s">
        <v>2715</v>
      </c>
      <c r="F47" s="67" t="s">
        <v>1363</v>
      </c>
      <c r="G47" s="67" t="s">
        <v>1364</v>
      </c>
      <c r="H47" s="67" t="s">
        <v>3487</v>
      </c>
      <c r="I47" s="197" t="s">
        <v>2543</v>
      </c>
      <c r="J47" s="97"/>
      <c r="K47" s="142"/>
      <c r="L47" s="24" t="s">
        <v>2603</v>
      </c>
      <c r="M47" s="62"/>
      <c r="N47" s="19" t="s">
        <v>107</v>
      </c>
      <c r="O47" s="88" t="s">
        <v>156</v>
      </c>
      <c r="P47" s="63" t="s">
        <v>2638</v>
      </c>
      <c r="Q47" s="215"/>
      <c r="R47" s="19" t="s">
        <v>1564</v>
      </c>
      <c r="S47" s="19" t="s">
        <v>1565</v>
      </c>
      <c r="T47" s="24" t="s">
        <v>1566</v>
      </c>
      <c r="U47" s="67" t="s">
        <v>1567</v>
      </c>
      <c r="V47" s="24" t="s">
        <v>3243</v>
      </c>
      <c r="W47" s="24" t="s">
        <v>3244</v>
      </c>
      <c r="X47" s="89"/>
      <c r="Y47" s="90"/>
      <c r="Z47"/>
      <c r="AA47" s="54">
        <f>IF(OR(K47="Fail",ISBLANK(K47)),INDEX('Issue Code Table'!C:C,MATCH(O:O,'Issue Code Table'!A:A,0)),IF(N47="Critical",6,IF(N47="Significant",5,IF(N47="Moderate",3,2))))</f>
        <v>6</v>
      </c>
    </row>
    <row r="48" spans="1:27" ht="128.9" customHeight="1" x14ac:dyDescent="0.35">
      <c r="A48" s="24" t="s">
        <v>1365</v>
      </c>
      <c r="B48" s="24" t="s">
        <v>105</v>
      </c>
      <c r="C48" s="96" t="s">
        <v>106</v>
      </c>
      <c r="D48" s="24" t="s">
        <v>131</v>
      </c>
      <c r="E48" s="24" t="s">
        <v>2715</v>
      </c>
      <c r="F48" s="67" t="s">
        <v>1366</v>
      </c>
      <c r="G48" s="67" t="s">
        <v>1367</v>
      </c>
      <c r="H48" s="67" t="s">
        <v>1368</v>
      </c>
      <c r="I48" s="197" t="s">
        <v>2544</v>
      </c>
      <c r="J48" s="97"/>
      <c r="K48" s="142"/>
      <c r="L48" s="97" t="s">
        <v>2604</v>
      </c>
      <c r="M48" s="19"/>
      <c r="N48" s="19" t="s">
        <v>107</v>
      </c>
      <c r="O48" s="88" t="s">
        <v>108</v>
      </c>
      <c r="P48" s="63" t="s">
        <v>2641</v>
      </c>
      <c r="Q48" s="215"/>
      <c r="R48" s="19" t="s">
        <v>1564</v>
      </c>
      <c r="S48" s="19" t="s">
        <v>1568</v>
      </c>
      <c r="T48" s="24" t="s">
        <v>1569</v>
      </c>
      <c r="U48" s="67" t="s">
        <v>1570</v>
      </c>
      <c r="V48" s="24" t="s">
        <v>3245</v>
      </c>
      <c r="W48" s="24" t="s">
        <v>3246</v>
      </c>
      <c r="X48" s="89"/>
      <c r="Y48" s="90"/>
      <c r="Z48"/>
      <c r="AA48" s="54">
        <f>IF(OR(K48="Fail",ISBLANK(K48)),INDEX('Issue Code Table'!C:C,MATCH(O:O,'Issue Code Table'!A:A,0)),IF(N48="Critical",6,IF(N48="Significant",5,IF(N48="Moderate",3,2))))</f>
        <v>2</v>
      </c>
    </row>
    <row r="49" spans="1:27" ht="128.9" customHeight="1" x14ac:dyDescent="0.35">
      <c r="A49" s="24" t="s">
        <v>1369</v>
      </c>
      <c r="B49" s="24" t="s">
        <v>1719</v>
      </c>
      <c r="C49" s="96" t="s">
        <v>1720</v>
      </c>
      <c r="D49" s="24" t="s">
        <v>131</v>
      </c>
      <c r="E49" s="24" t="s">
        <v>2716</v>
      </c>
      <c r="F49" s="67" t="s">
        <v>1370</v>
      </c>
      <c r="G49" s="67" t="s">
        <v>1371</v>
      </c>
      <c r="H49" s="67" t="s">
        <v>1372</v>
      </c>
      <c r="I49" s="197" t="s">
        <v>2545</v>
      </c>
      <c r="J49" s="97"/>
      <c r="K49" s="142"/>
      <c r="L49" s="97" t="s">
        <v>2605</v>
      </c>
      <c r="M49" s="19"/>
      <c r="N49" s="19" t="s">
        <v>107</v>
      </c>
      <c r="O49" s="88" t="s">
        <v>137</v>
      </c>
      <c r="P49" s="63" t="s">
        <v>2639</v>
      </c>
      <c r="Q49" s="215"/>
      <c r="R49" s="19" t="s">
        <v>1571</v>
      </c>
      <c r="S49" s="19" t="s">
        <v>1572</v>
      </c>
      <c r="T49" s="24" t="s">
        <v>1573</v>
      </c>
      <c r="U49" s="67" t="s">
        <v>1574</v>
      </c>
      <c r="V49" s="24" t="s">
        <v>3247</v>
      </c>
      <c r="W49" s="24" t="s">
        <v>3248</v>
      </c>
      <c r="X49" s="89"/>
      <c r="Y49" s="90"/>
      <c r="Z49"/>
      <c r="AA49" s="54">
        <f>IF(OR(K49="Fail",ISBLANK(K49)),INDEX('Issue Code Table'!C:C,MATCH(O:O,'Issue Code Table'!A:A,0)),IF(N49="Critical",6,IF(N49="Significant",5,IF(N49="Moderate",3,2))))</f>
        <v>5</v>
      </c>
    </row>
    <row r="50" spans="1:27" ht="128.9" customHeight="1" x14ac:dyDescent="0.35">
      <c r="A50" s="24" t="s">
        <v>1373</v>
      </c>
      <c r="B50" s="24" t="s">
        <v>115</v>
      </c>
      <c r="C50" s="96" t="s">
        <v>116</v>
      </c>
      <c r="D50" s="24" t="s">
        <v>131</v>
      </c>
      <c r="E50" s="24" t="s">
        <v>2716</v>
      </c>
      <c r="F50" s="67" t="s">
        <v>1376</v>
      </c>
      <c r="G50" s="67" t="s">
        <v>1377</v>
      </c>
      <c r="H50" s="67" t="s">
        <v>1378</v>
      </c>
      <c r="I50" s="24" t="s">
        <v>2546</v>
      </c>
      <c r="J50" s="19"/>
      <c r="K50" s="142"/>
      <c r="L50" s="95" t="s">
        <v>2606</v>
      </c>
      <c r="M50" s="19"/>
      <c r="N50" s="92" t="s">
        <v>107</v>
      </c>
      <c r="O50" s="88" t="s">
        <v>117</v>
      </c>
      <c r="P50" s="88" t="s">
        <v>2643</v>
      </c>
      <c r="Q50" s="215"/>
      <c r="R50" s="19" t="s">
        <v>1571</v>
      </c>
      <c r="S50" s="19" t="s">
        <v>1575</v>
      </c>
      <c r="T50" s="24" t="s">
        <v>1576</v>
      </c>
      <c r="U50" s="67" t="s">
        <v>1577</v>
      </c>
      <c r="V50" s="24" t="s">
        <v>3249</v>
      </c>
      <c r="W50" s="24" t="s">
        <v>3250</v>
      </c>
      <c r="X50" s="89"/>
      <c r="Y50" s="90"/>
      <c r="Z50"/>
      <c r="AA50" s="54">
        <f>IF(OR(K50="Fail",ISBLANK(K50)),INDEX('Issue Code Table'!C:C,MATCH(O:O,'Issue Code Table'!A:A,0)),IF(N50="Critical",6,IF(N50="Significant",5,IF(N50="Moderate",3,2))))</f>
        <v>4</v>
      </c>
    </row>
    <row r="51" spans="1:27" ht="128.9" customHeight="1" x14ac:dyDescent="0.35">
      <c r="A51" s="24" t="s">
        <v>1379</v>
      </c>
      <c r="B51" s="24" t="s">
        <v>153</v>
      </c>
      <c r="C51" s="96" t="s">
        <v>1281</v>
      </c>
      <c r="D51" s="24" t="s">
        <v>131</v>
      </c>
      <c r="E51" s="24" t="s">
        <v>2716</v>
      </c>
      <c r="F51" s="24" t="s">
        <v>1380</v>
      </c>
      <c r="G51" s="67" t="s">
        <v>1381</v>
      </c>
      <c r="H51" s="67" t="s">
        <v>1382</v>
      </c>
      <c r="I51" s="24" t="s">
        <v>2547</v>
      </c>
      <c r="J51" s="19"/>
      <c r="K51" s="142"/>
      <c r="L51" s="95" t="s">
        <v>2607</v>
      </c>
      <c r="M51" s="19"/>
      <c r="N51" s="92" t="s">
        <v>107</v>
      </c>
      <c r="O51" s="88" t="s">
        <v>156</v>
      </c>
      <c r="P51" s="88" t="s">
        <v>2638</v>
      </c>
      <c r="Q51" s="215"/>
      <c r="R51" s="19" t="s">
        <v>1571</v>
      </c>
      <c r="S51" s="19" t="s">
        <v>1578</v>
      </c>
      <c r="T51" s="24" t="s">
        <v>1579</v>
      </c>
      <c r="U51" s="67" t="s">
        <v>1580</v>
      </c>
      <c r="V51" s="24" t="s">
        <v>3251</v>
      </c>
      <c r="W51" s="24" t="s">
        <v>3252</v>
      </c>
      <c r="X51" s="89"/>
      <c r="Y51" s="90"/>
      <c r="Z51"/>
      <c r="AA51" s="54">
        <f>IF(OR(K51="Fail",ISBLANK(K51)),INDEX('Issue Code Table'!C:C,MATCH(O:O,'Issue Code Table'!A:A,0)),IF(N51="Critical",6,IF(N51="Significant",5,IF(N51="Moderate",3,2))))</f>
        <v>6</v>
      </c>
    </row>
    <row r="52" spans="1:27" ht="128.9" customHeight="1" x14ac:dyDescent="0.35">
      <c r="A52" s="24" t="s">
        <v>1383</v>
      </c>
      <c r="B52" s="97" t="s">
        <v>132</v>
      </c>
      <c r="C52" s="98" t="s">
        <v>1235</v>
      </c>
      <c r="D52" s="24" t="s">
        <v>131</v>
      </c>
      <c r="E52" s="24" t="s">
        <v>2716</v>
      </c>
      <c r="F52" s="24" t="s">
        <v>1384</v>
      </c>
      <c r="G52" s="67" t="s">
        <v>1385</v>
      </c>
      <c r="H52" s="67" t="s">
        <v>1386</v>
      </c>
      <c r="I52" s="24" t="s">
        <v>2548</v>
      </c>
      <c r="J52" s="19"/>
      <c r="K52" s="142"/>
      <c r="L52" s="95" t="s">
        <v>2608</v>
      </c>
      <c r="M52" s="19"/>
      <c r="N52" s="92" t="s">
        <v>107</v>
      </c>
      <c r="O52" s="88" t="s">
        <v>731</v>
      </c>
      <c r="P52" s="88" t="s">
        <v>2644</v>
      </c>
      <c r="Q52" s="215"/>
      <c r="R52" s="19" t="s">
        <v>1571</v>
      </c>
      <c r="S52" s="19" t="s">
        <v>1581</v>
      </c>
      <c r="T52" s="24" t="s">
        <v>1582</v>
      </c>
      <c r="U52" s="67" t="s">
        <v>1583</v>
      </c>
      <c r="V52" s="24" t="s">
        <v>3253</v>
      </c>
      <c r="W52" s="24" t="s">
        <v>3254</v>
      </c>
      <c r="X52" s="89"/>
      <c r="Y52" s="90"/>
      <c r="Z52"/>
      <c r="AA52" s="54">
        <f>IF(OR(K52="Fail",ISBLANK(K52)),INDEX('Issue Code Table'!C:C,MATCH(O:O,'Issue Code Table'!A:A,0)),IF(N52="Critical",6,IF(N52="Significant",5,IF(N52="Moderate",3,2))))</f>
        <v>6</v>
      </c>
    </row>
    <row r="53" spans="1:27" ht="128.9" customHeight="1" x14ac:dyDescent="0.35">
      <c r="A53" s="24" t="s">
        <v>1387</v>
      </c>
      <c r="B53" s="24" t="s">
        <v>1911</v>
      </c>
      <c r="C53" s="96" t="s">
        <v>1912</v>
      </c>
      <c r="D53" s="24" t="s">
        <v>131</v>
      </c>
      <c r="E53" s="24" t="s">
        <v>2717</v>
      </c>
      <c r="F53" s="24" t="s">
        <v>1388</v>
      </c>
      <c r="G53" s="67" t="s">
        <v>1389</v>
      </c>
      <c r="H53" s="67" t="s">
        <v>1390</v>
      </c>
      <c r="I53" s="24" t="s">
        <v>2549</v>
      </c>
      <c r="J53" s="19"/>
      <c r="K53" s="142"/>
      <c r="L53" s="95" t="s">
        <v>2609</v>
      </c>
      <c r="M53" s="19"/>
      <c r="N53" s="92" t="s">
        <v>104</v>
      </c>
      <c r="O53" s="88" t="s">
        <v>819</v>
      </c>
      <c r="P53" s="88" t="s">
        <v>2645</v>
      </c>
      <c r="Q53" s="215"/>
      <c r="R53" s="19" t="s">
        <v>1584</v>
      </c>
      <c r="S53" s="19" t="s">
        <v>1585</v>
      </c>
      <c r="T53" s="24" t="s">
        <v>1586</v>
      </c>
      <c r="U53" s="67" t="s">
        <v>1587</v>
      </c>
      <c r="V53" s="24" t="s">
        <v>3255</v>
      </c>
      <c r="W53" s="24" t="s">
        <v>3256</v>
      </c>
      <c r="X53" s="89"/>
      <c r="Y53" s="90"/>
      <c r="Z53"/>
      <c r="AA53" s="54">
        <f>IF(OR(K53="Fail",ISBLANK(K53)),INDEX('Issue Code Table'!C:C,MATCH(O:O,'Issue Code Table'!A:A,0)),IF(N53="Critical",6,IF(N53="Significant",5,IF(N53="Moderate",3,2))))</f>
        <v>6</v>
      </c>
    </row>
    <row r="54" spans="1:27" ht="128.9" customHeight="1" x14ac:dyDescent="0.35">
      <c r="A54" s="24" t="s">
        <v>1391</v>
      </c>
      <c r="B54" s="24" t="s">
        <v>167</v>
      </c>
      <c r="C54" s="96" t="s">
        <v>168</v>
      </c>
      <c r="D54" s="24" t="s">
        <v>131</v>
      </c>
      <c r="E54" s="24" t="s">
        <v>2717</v>
      </c>
      <c r="F54" s="24" t="s">
        <v>1392</v>
      </c>
      <c r="G54" s="67" t="s">
        <v>1393</v>
      </c>
      <c r="H54" s="67" t="s">
        <v>1394</v>
      </c>
      <c r="I54" s="24" t="s">
        <v>2550</v>
      </c>
      <c r="J54" s="19"/>
      <c r="K54" s="142"/>
      <c r="L54" s="95" t="s">
        <v>2610</v>
      </c>
      <c r="M54" s="19"/>
      <c r="N54" s="92" t="s">
        <v>104</v>
      </c>
      <c r="O54" s="88" t="s">
        <v>268</v>
      </c>
      <c r="P54" s="88" t="s">
        <v>2630</v>
      </c>
      <c r="Q54" s="215"/>
      <c r="R54" s="19" t="s">
        <v>1584</v>
      </c>
      <c r="S54" s="19" t="s">
        <v>1588</v>
      </c>
      <c r="T54" s="24" t="s">
        <v>1589</v>
      </c>
      <c r="U54" s="67" t="s">
        <v>1590</v>
      </c>
      <c r="V54" s="24" t="s">
        <v>3257</v>
      </c>
      <c r="W54" s="24" t="s">
        <v>3258</v>
      </c>
      <c r="X54" s="89"/>
      <c r="Y54" s="90"/>
      <c r="Z54"/>
      <c r="AA54" s="54">
        <f>IF(OR(K54="Fail",ISBLANK(K54)),INDEX('Issue Code Table'!C:C,MATCH(O:O,'Issue Code Table'!A:A,0)),IF(N54="Critical",6,IF(N54="Significant",5,IF(N54="Moderate",3,2))))</f>
        <v>7</v>
      </c>
    </row>
    <row r="55" spans="1:27" ht="128.9" customHeight="1" x14ac:dyDescent="0.35">
      <c r="A55" s="24" t="s">
        <v>1395</v>
      </c>
      <c r="B55" s="97" t="s">
        <v>141</v>
      </c>
      <c r="C55" s="98" t="s">
        <v>142</v>
      </c>
      <c r="D55" s="24" t="s">
        <v>131</v>
      </c>
      <c r="E55" s="24" t="s">
        <v>2717</v>
      </c>
      <c r="F55" s="24" t="s">
        <v>1396</v>
      </c>
      <c r="G55" s="67" t="s">
        <v>1397</v>
      </c>
      <c r="H55" s="67" t="s">
        <v>1398</v>
      </c>
      <c r="I55" s="24" t="s">
        <v>2551</v>
      </c>
      <c r="J55" s="19"/>
      <c r="K55" s="142"/>
      <c r="L55" s="95" t="s">
        <v>2611</v>
      </c>
      <c r="M55" s="19"/>
      <c r="N55" s="92" t="s">
        <v>107</v>
      </c>
      <c r="O55" s="88" t="s">
        <v>148</v>
      </c>
      <c r="P55" s="88" t="s">
        <v>2635</v>
      </c>
      <c r="Q55" s="215"/>
      <c r="R55" s="19" t="s">
        <v>1584</v>
      </c>
      <c r="S55" s="19" t="s">
        <v>1591</v>
      </c>
      <c r="T55" s="24" t="s">
        <v>1592</v>
      </c>
      <c r="U55" s="67" t="s">
        <v>1593</v>
      </c>
      <c r="V55" s="24" t="s">
        <v>3259</v>
      </c>
      <c r="W55" s="24" t="s">
        <v>3260</v>
      </c>
      <c r="X55" s="89"/>
      <c r="Y55" s="90"/>
      <c r="Z55"/>
      <c r="AA55" s="54">
        <f>IF(OR(K55="Fail",ISBLANK(K55)),INDEX('Issue Code Table'!C:C,MATCH(O:O,'Issue Code Table'!A:A,0)),IF(N55="Critical",6,IF(N55="Significant",5,IF(N55="Moderate",3,2))))</f>
        <v>5</v>
      </c>
    </row>
    <row r="56" spans="1:27" ht="128.9" customHeight="1" x14ac:dyDescent="0.35">
      <c r="A56" s="24" t="s">
        <v>1399</v>
      </c>
      <c r="B56" s="97" t="s">
        <v>105</v>
      </c>
      <c r="C56" s="98" t="s">
        <v>106</v>
      </c>
      <c r="D56" s="24" t="s">
        <v>131</v>
      </c>
      <c r="E56" s="24" t="s">
        <v>2717</v>
      </c>
      <c r="F56" s="24" t="s">
        <v>1400</v>
      </c>
      <c r="G56" s="67" t="s">
        <v>1401</v>
      </c>
      <c r="H56" s="67" t="s">
        <v>1402</v>
      </c>
      <c r="I56" s="24" t="s">
        <v>2552</v>
      </c>
      <c r="J56" s="19"/>
      <c r="K56" s="142"/>
      <c r="L56" s="95" t="s">
        <v>2612</v>
      </c>
      <c r="M56" s="19"/>
      <c r="N56" s="92" t="s">
        <v>104</v>
      </c>
      <c r="O56" s="88" t="s">
        <v>108</v>
      </c>
      <c r="P56" s="88" t="s">
        <v>2641</v>
      </c>
      <c r="Q56" s="215"/>
      <c r="R56" s="19" t="s">
        <v>1584</v>
      </c>
      <c r="S56" s="19" t="s">
        <v>1594</v>
      </c>
      <c r="T56" s="24" t="s">
        <v>1595</v>
      </c>
      <c r="U56" s="67" t="s">
        <v>1596</v>
      </c>
      <c r="V56" s="24" t="s">
        <v>3261</v>
      </c>
      <c r="W56" s="24" t="s">
        <v>3262</v>
      </c>
      <c r="X56" s="89"/>
      <c r="Y56" s="90"/>
      <c r="Z56"/>
      <c r="AA56" s="54">
        <f>IF(OR(K56="Fail",ISBLANK(K56)),INDEX('Issue Code Table'!C:C,MATCH(O:O,'Issue Code Table'!A:A,0)),IF(N56="Critical",6,IF(N56="Significant",5,IF(N56="Moderate",3,2))))</f>
        <v>2</v>
      </c>
    </row>
    <row r="57" spans="1:27" ht="128.9" customHeight="1" x14ac:dyDescent="0.35">
      <c r="A57" s="24" t="s">
        <v>1403</v>
      </c>
      <c r="B57" s="24" t="s">
        <v>134</v>
      </c>
      <c r="C57" s="96" t="s">
        <v>135</v>
      </c>
      <c r="D57" s="24" t="s">
        <v>131</v>
      </c>
      <c r="E57" s="24" t="s">
        <v>2717</v>
      </c>
      <c r="F57" s="24" t="s">
        <v>1404</v>
      </c>
      <c r="G57" s="67" t="s">
        <v>1405</v>
      </c>
      <c r="H57" s="67" t="s">
        <v>1406</v>
      </c>
      <c r="I57" s="24" t="s">
        <v>2553</v>
      </c>
      <c r="J57" s="19"/>
      <c r="K57" s="142"/>
      <c r="L57" s="95" t="s">
        <v>2613</v>
      </c>
      <c r="M57" s="19"/>
      <c r="N57" s="92" t="s">
        <v>104</v>
      </c>
      <c r="O57" s="88" t="s">
        <v>245</v>
      </c>
      <c r="P57" s="88" t="s">
        <v>2634</v>
      </c>
      <c r="Q57" s="215"/>
      <c r="R57" s="19" t="s">
        <v>1584</v>
      </c>
      <c r="S57" s="19" t="s">
        <v>1597</v>
      </c>
      <c r="T57" s="24" t="s">
        <v>1598</v>
      </c>
      <c r="U57" s="67" t="s">
        <v>3488</v>
      </c>
      <c r="V57" s="24" t="s">
        <v>3489</v>
      </c>
      <c r="W57" s="24" t="s">
        <v>3263</v>
      </c>
      <c r="X57" s="89"/>
      <c r="Y57" s="90"/>
      <c r="Z57"/>
      <c r="AA57" s="54">
        <f>IF(OR(K57="Fail",ISBLANK(K57)),INDEX('Issue Code Table'!C:C,MATCH(O:O,'Issue Code Table'!A:A,0)),IF(N57="Critical",6,IF(N57="Significant",5,IF(N57="Moderate",3,2))))</f>
        <v>8</v>
      </c>
    </row>
    <row r="58" spans="1:27" ht="128.9" customHeight="1" x14ac:dyDescent="0.35">
      <c r="A58" s="24" t="s">
        <v>1407</v>
      </c>
      <c r="B58" s="97" t="s">
        <v>105</v>
      </c>
      <c r="C58" s="98" t="s">
        <v>106</v>
      </c>
      <c r="D58" s="24" t="s">
        <v>131</v>
      </c>
      <c r="E58" s="24" t="s">
        <v>2717</v>
      </c>
      <c r="F58" s="24" t="s">
        <v>1408</v>
      </c>
      <c r="G58" s="67" t="s">
        <v>1409</v>
      </c>
      <c r="H58" s="67" t="s">
        <v>1410</v>
      </c>
      <c r="I58" s="24" t="s">
        <v>2554</v>
      </c>
      <c r="J58" s="19"/>
      <c r="K58" s="142"/>
      <c r="L58" s="95" t="s">
        <v>2614</v>
      </c>
      <c r="M58" s="19"/>
      <c r="N58" s="92" t="s">
        <v>107</v>
      </c>
      <c r="O58" s="88" t="s">
        <v>256</v>
      </c>
      <c r="P58" s="88" t="s">
        <v>2646</v>
      </c>
      <c r="Q58" s="215"/>
      <c r="R58" s="19" t="s">
        <v>1584</v>
      </c>
      <c r="S58" s="19" t="s">
        <v>1599</v>
      </c>
      <c r="T58" s="24" t="s">
        <v>1600</v>
      </c>
      <c r="U58" s="67" t="s">
        <v>1601</v>
      </c>
      <c r="V58" s="24" t="s">
        <v>3264</v>
      </c>
      <c r="W58" s="24" t="s">
        <v>3265</v>
      </c>
      <c r="X58" s="89"/>
      <c r="Y58" s="90"/>
      <c r="Z58"/>
      <c r="AA58" s="54">
        <f>IF(OR(K58="Fail",ISBLANK(K58)),INDEX('Issue Code Table'!C:C,MATCH(O:O,'Issue Code Table'!A:A,0)),IF(N58="Critical",6,IF(N58="Significant",5,IF(N58="Moderate",3,2))))</f>
        <v>5</v>
      </c>
    </row>
    <row r="59" spans="1:27" ht="128.9" customHeight="1" x14ac:dyDescent="0.35">
      <c r="A59" s="24" t="s">
        <v>1411</v>
      </c>
      <c r="B59" s="97" t="s">
        <v>2624</v>
      </c>
      <c r="C59" s="98" t="s">
        <v>2625</v>
      </c>
      <c r="D59" s="24" t="s">
        <v>131</v>
      </c>
      <c r="E59" s="24" t="s">
        <v>2717</v>
      </c>
      <c r="F59" s="24" t="s">
        <v>1412</v>
      </c>
      <c r="G59" s="67" t="s">
        <v>1413</v>
      </c>
      <c r="H59" s="67" t="s">
        <v>1414</v>
      </c>
      <c r="I59" s="24" t="s">
        <v>2555</v>
      </c>
      <c r="J59" s="19"/>
      <c r="K59" s="142"/>
      <c r="L59" s="95" t="s">
        <v>2615</v>
      </c>
      <c r="M59" s="19"/>
      <c r="N59" s="49" t="s">
        <v>107</v>
      </c>
      <c r="O59" s="61" t="s">
        <v>136</v>
      </c>
      <c r="P59" s="62" t="s">
        <v>2647</v>
      </c>
      <c r="Q59" s="215"/>
      <c r="R59" s="19" t="s">
        <v>1584</v>
      </c>
      <c r="S59" s="19" t="s">
        <v>1602</v>
      </c>
      <c r="T59" s="24" t="s">
        <v>1603</v>
      </c>
      <c r="U59" s="67" t="s">
        <v>1604</v>
      </c>
      <c r="V59" s="24" t="s">
        <v>3266</v>
      </c>
      <c r="W59" s="24" t="s">
        <v>3267</v>
      </c>
      <c r="X59" s="89"/>
      <c r="Y59" s="90"/>
      <c r="Z59"/>
      <c r="AA59" s="54">
        <f>IF(OR(K59="Fail",ISBLANK(K59)),INDEX('Issue Code Table'!C:C,MATCH(O:O,'Issue Code Table'!A:A,0)),IF(N59="Critical",6,IF(N59="Significant",5,IF(N59="Moderate",3,2))))</f>
        <v>4</v>
      </c>
    </row>
    <row r="60" spans="1:27" ht="128.9" customHeight="1" x14ac:dyDescent="0.35">
      <c r="A60" s="24" t="s">
        <v>1415</v>
      </c>
      <c r="B60" s="97" t="s">
        <v>141</v>
      </c>
      <c r="C60" s="98" t="s">
        <v>142</v>
      </c>
      <c r="D60" s="24" t="s">
        <v>131</v>
      </c>
      <c r="E60" s="24" t="s">
        <v>2717</v>
      </c>
      <c r="F60" s="24" t="s">
        <v>1416</v>
      </c>
      <c r="G60" s="67" t="s">
        <v>1417</v>
      </c>
      <c r="H60" s="67" t="s">
        <v>1418</v>
      </c>
      <c r="I60" s="197" t="s">
        <v>2556</v>
      </c>
      <c r="J60" s="97"/>
      <c r="K60" s="142"/>
      <c r="L60" s="97" t="s">
        <v>2616</v>
      </c>
      <c r="M60" s="19"/>
      <c r="N60" s="19" t="s">
        <v>107</v>
      </c>
      <c r="O60" s="88" t="s">
        <v>148</v>
      </c>
      <c r="P60" s="63" t="s">
        <v>2635</v>
      </c>
      <c r="Q60" s="215"/>
      <c r="R60" s="19" t="s">
        <v>1584</v>
      </c>
      <c r="S60" s="19" t="s">
        <v>1605</v>
      </c>
      <c r="T60" s="24" t="s">
        <v>1606</v>
      </c>
      <c r="U60" s="67" t="s">
        <v>1607</v>
      </c>
      <c r="V60" s="24" t="s">
        <v>3268</v>
      </c>
      <c r="W60" s="24" t="s">
        <v>3269</v>
      </c>
      <c r="X60" s="89"/>
      <c r="Y60" s="90"/>
      <c r="Z60"/>
      <c r="AA60" s="54">
        <f>IF(OR(K60="Fail",ISBLANK(K60)),INDEX('Issue Code Table'!C:C,MATCH(O:O,'Issue Code Table'!A:A,0)),IF(N60="Critical",6,IF(N60="Significant",5,IF(N60="Moderate",3,2))))</f>
        <v>5</v>
      </c>
    </row>
    <row r="61" spans="1:27" ht="128.9" customHeight="1" x14ac:dyDescent="0.35">
      <c r="A61" s="24" t="s">
        <v>1419</v>
      </c>
      <c r="B61" s="24" t="s">
        <v>134</v>
      </c>
      <c r="C61" s="96" t="s">
        <v>135</v>
      </c>
      <c r="D61" s="24" t="s">
        <v>131</v>
      </c>
      <c r="E61" s="24" t="s">
        <v>2717</v>
      </c>
      <c r="F61" s="24" t="s">
        <v>1420</v>
      </c>
      <c r="G61" s="67" t="s">
        <v>1421</v>
      </c>
      <c r="H61" s="67" t="s">
        <v>1422</v>
      </c>
      <c r="I61" s="197" t="s">
        <v>2557</v>
      </c>
      <c r="J61" s="97"/>
      <c r="K61" s="142"/>
      <c r="L61" s="97" t="s">
        <v>2617</v>
      </c>
      <c r="M61" s="19"/>
      <c r="N61" s="19" t="s">
        <v>107</v>
      </c>
      <c r="O61" s="88" t="s">
        <v>249</v>
      </c>
      <c r="P61" s="63" t="s">
        <v>2648</v>
      </c>
      <c r="Q61" s="215"/>
      <c r="R61" s="19" t="s">
        <v>1584</v>
      </c>
      <c r="S61" s="19" t="s">
        <v>1608</v>
      </c>
      <c r="T61" s="24" t="s">
        <v>1609</v>
      </c>
      <c r="U61" s="67" t="s">
        <v>1610</v>
      </c>
      <c r="V61" s="24" t="s">
        <v>3270</v>
      </c>
      <c r="W61" s="24" t="s">
        <v>3271</v>
      </c>
      <c r="X61" s="89"/>
      <c r="Y61" s="90"/>
      <c r="Z61"/>
      <c r="AA61" s="54">
        <f>IF(OR(K61="Fail",ISBLANK(K61)),INDEX('Issue Code Table'!C:C,MATCH(O:O,'Issue Code Table'!A:A,0)),IF(N61="Critical",6,IF(N61="Significant",5,IF(N61="Moderate",3,2))))</f>
        <v>5</v>
      </c>
    </row>
    <row r="62" spans="1:27" ht="128.9" customHeight="1" x14ac:dyDescent="0.35">
      <c r="A62" s="24" t="s">
        <v>1423</v>
      </c>
      <c r="B62" s="24" t="s">
        <v>1719</v>
      </c>
      <c r="C62" s="96" t="s">
        <v>1720</v>
      </c>
      <c r="D62" s="24" t="s">
        <v>131</v>
      </c>
      <c r="E62" s="24" t="s">
        <v>2717</v>
      </c>
      <c r="F62" s="67" t="s">
        <v>1424</v>
      </c>
      <c r="G62" s="67" t="s">
        <v>1425</v>
      </c>
      <c r="H62" s="67" t="s">
        <v>1426</v>
      </c>
      <c r="I62" s="197" t="s">
        <v>2558</v>
      </c>
      <c r="J62" s="97"/>
      <c r="K62" s="142"/>
      <c r="L62" s="97" t="s">
        <v>2618</v>
      </c>
      <c r="M62" s="19"/>
      <c r="N62" s="19" t="s">
        <v>104</v>
      </c>
      <c r="O62" s="88" t="s">
        <v>137</v>
      </c>
      <c r="P62" s="63" t="s">
        <v>2639</v>
      </c>
      <c r="Q62" s="215"/>
      <c r="R62" s="19" t="s">
        <v>1584</v>
      </c>
      <c r="S62" s="19" t="s">
        <v>1611</v>
      </c>
      <c r="T62" s="24" t="s">
        <v>1612</v>
      </c>
      <c r="U62" s="67" t="s">
        <v>1613</v>
      </c>
      <c r="V62" s="24" t="s">
        <v>3272</v>
      </c>
      <c r="W62" s="24" t="s">
        <v>3273</v>
      </c>
      <c r="X62" s="89"/>
      <c r="Y62" s="90"/>
      <c r="Z62"/>
      <c r="AA62" s="54">
        <f>IF(OR(K62="Fail",ISBLANK(K62)),INDEX('Issue Code Table'!C:C,MATCH(O:O,'Issue Code Table'!A:A,0)),IF(N62="Critical",6,IF(N62="Significant",5,IF(N62="Moderate",3,2))))</f>
        <v>5</v>
      </c>
    </row>
    <row r="63" spans="1:27" ht="128.9" customHeight="1" x14ac:dyDescent="0.35">
      <c r="A63" s="24" t="s">
        <v>1427</v>
      </c>
      <c r="B63" s="97" t="s">
        <v>132</v>
      </c>
      <c r="C63" s="98" t="s">
        <v>1235</v>
      </c>
      <c r="D63" s="24" t="s">
        <v>131</v>
      </c>
      <c r="E63" s="24" t="s">
        <v>2717</v>
      </c>
      <c r="F63" s="67" t="s">
        <v>1428</v>
      </c>
      <c r="G63" s="67" t="s">
        <v>1429</v>
      </c>
      <c r="H63" s="67" t="s">
        <v>1430</v>
      </c>
      <c r="I63" s="197" t="s">
        <v>2559</v>
      </c>
      <c r="J63" s="97"/>
      <c r="K63" s="142"/>
      <c r="L63" s="97" t="s">
        <v>2619</v>
      </c>
      <c r="M63" s="19"/>
      <c r="N63" s="19" t="s">
        <v>104</v>
      </c>
      <c r="O63" s="88" t="s">
        <v>731</v>
      </c>
      <c r="P63" s="63" t="s">
        <v>2644</v>
      </c>
      <c r="Q63" s="215"/>
      <c r="R63" s="19" t="s">
        <v>1584</v>
      </c>
      <c r="S63" s="19" t="s">
        <v>1614</v>
      </c>
      <c r="T63" s="24" t="s">
        <v>1615</v>
      </c>
      <c r="U63" s="67" t="s">
        <v>1616</v>
      </c>
      <c r="V63" s="24" t="s">
        <v>3274</v>
      </c>
      <c r="W63" s="24" t="s">
        <v>3275</v>
      </c>
      <c r="X63" s="89"/>
      <c r="Y63" s="90"/>
      <c r="Z63"/>
      <c r="AA63" s="54">
        <f>IF(OR(K63="Fail",ISBLANK(K63)),INDEX('Issue Code Table'!C:C,MATCH(O:O,'Issue Code Table'!A:A,0)),IF(N63="Critical",6,IF(N63="Significant",5,IF(N63="Moderate",3,2))))</f>
        <v>6</v>
      </c>
    </row>
    <row r="64" spans="1:27" ht="112.5" x14ac:dyDescent="0.35">
      <c r="A64" s="24" t="s">
        <v>1431</v>
      </c>
      <c r="B64" s="97" t="s">
        <v>132</v>
      </c>
      <c r="C64" s="98" t="s">
        <v>1235</v>
      </c>
      <c r="D64" s="24" t="s">
        <v>131</v>
      </c>
      <c r="E64" s="24" t="s">
        <v>2718</v>
      </c>
      <c r="F64" s="67" t="s">
        <v>1432</v>
      </c>
      <c r="G64" s="67" t="s">
        <v>1433</v>
      </c>
      <c r="H64" s="67" t="s">
        <v>1434</v>
      </c>
      <c r="I64" s="197" t="s">
        <v>2560</v>
      </c>
      <c r="J64" s="97"/>
      <c r="K64" s="142"/>
      <c r="L64" s="97" t="s">
        <v>2620</v>
      </c>
      <c r="M64" s="19"/>
      <c r="N64" s="19" t="s">
        <v>107</v>
      </c>
      <c r="O64" s="88" t="s">
        <v>731</v>
      </c>
      <c r="P64" s="63" t="s">
        <v>2644</v>
      </c>
      <c r="Q64" s="215"/>
      <c r="R64" s="19" t="s">
        <v>1617</v>
      </c>
      <c r="S64" s="19" t="s">
        <v>1618</v>
      </c>
      <c r="T64" s="24" t="s">
        <v>1619</v>
      </c>
      <c r="U64" s="67" t="s">
        <v>1620</v>
      </c>
      <c r="V64" s="24" t="s">
        <v>3276</v>
      </c>
      <c r="W64" s="24" t="s">
        <v>3277</v>
      </c>
      <c r="X64" s="89"/>
      <c r="Y64" s="90"/>
      <c r="Z64"/>
      <c r="AA64" s="54">
        <f>IF(OR(K64="Fail",ISBLANK(K64)),INDEX('Issue Code Table'!C:C,MATCH(O:O,'Issue Code Table'!A:A,0)),IF(N64="Critical",6,IF(N64="Significant",5,IF(N64="Moderate",3,2))))</f>
        <v>6</v>
      </c>
    </row>
    <row r="65" spans="1:27" ht="14.5" x14ac:dyDescent="0.35">
      <c r="A65" s="216"/>
      <c r="B65" s="216"/>
      <c r="C65" s="216"/>
      <c r="D65" s="216"/>
      <c r="E65" s="216"/>
      <c r="F65" s="216"/>
      <c r="G65" s="216"/>
      <c r="H65" s="216"/>
      <c r="I65" s="216"/>
      <c r="J65" s="216"/>
      <c r="K65" s="216"/>
      <c r="L65" s="216"/>
      <c r="M65" s="216"/>
      <c r="P65" s="216"/>
      <c r="Q65" s="216"/>
      <c r="R65" s="216"/>
      <c r="S65" s="216"/>
      <c r="T65" s="216"/>
      <c r="U65" s="216"/>
      <c r="V65" s="217"/>
      <c r="W65" s="216"/>
      <c r="AA65" s="216"/>
    </row>
    <row r="66" spans="1:27" ht="14.5" x14ac:dyDescent="0.35">
      <c r="I66" s="218" t="s">
        <v>53</v>
      </c>
    </row>
    <row r="67" spans="1:27" ht="14.5" x14ac:dyDescent="0.35">
      <c r="I67" s="218" t="s">
        <v>54</v>
      </c>
    </row>
    <row r="68" spans="1:27" ht="14.5" x14ac:dyDescent="0.35">
      <c r="I68" s="218" t="s">
        <v>42</v>
      </c>
    </row>
    <row r="69" spans="1:27" ht="14.5" x14ac:dyDescent="0.35">
      <c r="I69" s="218" t="s">
        <v>120</v>
      </c>
    </row>
    <row r="70" spans="1:27" ht="14.5" x14ac:dyDescent="0.35"/>
    <row r="71" spans="1:27" ht="14.5" x14ac:dyDescent="0.35">
      <c r="I71" s="218" t="s">
        <v>121</v>
      </c>
    </row>
    <row r="72" spans="1:27" ht="14.5" x14ac:dyDescent="0.35">
      <c r="I72" s="218" t="s">
        <v>103</v>
      </c>
    </row>
    <row r="73" spans="1:27" ht="14.5" x14ac:dyDescent="0.35">
      <c r="I73" s="218" t="s">
        <v>104</v>
      </c>
    </row>
    <row r="74" spans="1:27" ht="14.5" x14ac:dyDescent="0.35">
      <c r="I74" s="218" t="s">
        <v>107</v>
      </c>
    </row>
    <row r="75" spans="1:27" ht="14.5" x14ac:dyDescent="0.35">
      <c r="I75" s="218" t="s">
        <v>122</v>
      </c>
    </row>
    <row r="76" spans="1:27" ht="14.5" x14ac:dyDescent="0.35"/>
  </sheetData>
  <protectedRanges>
    <protectedRange password="E1A2" sqref="O2:P2 V2 Z24:Z29 Y2:AA2" name="Range1"/>
    <protectedRange password="E1A2" sqref="Z14" name="Range1_2"/>
    <protectedRange password="E1A2" sqref="Z17" name="Range1_3"/>
    <protectedRange password="E1A2" sqref="Z18" name="Range1_4"/>
    <protectedRange password="E1A2" sqref="O8 P65:P96" name="Range1_1_3"/>
    <protectedRange password="E1A2" sqref="M4" name="Range1_1_8_1"/>
    <protectedRange password="E1A2" sqref="O6:P6" name="Range1_1_3_1"/>
    <protectedRange password="E1A2" sqref="O33" name="Range1_6_10_1"/>
    <protectedRange password="E1A2" sqref="O35:O36" name="Range1_6_1_1"/>
    <protectedRange password="E1A2" sqref="P50" name="Range1_1_3_51"/>
    <protectedRange password="E1A2" sqref="O65:O95" name="Range1_12_4_1"/>
    <protectedRange password="E1A2" sqref="O96" name="Range1_12_4_2"/>
    <protectedRange password="E1A2" sqref="P51" name="Range1_1_3_50_1"/>
    <protectedRange password="E1A2" sqref="P52" name="Range1_1_3_49_2"/>
    <protectedRange password="E1A2" sqref="P53:P54" name="Range1_1_3_48_1"/>
    <protectedRange password="E1A2" sqref="M3" name="Range1_1_8_1_2"/>
    <protectedRange password="E1A2" sqref="O3" name="Range1_1_2_2_1"/>
    <protectedRange password="E1A2" sqref="P3" name="Range1_1_8_1_1_1"/>
    <protectedRange password="E1A2" sqref="O4" name="Range1_1_2_2_2"/>
    <protectedRange password="E1A2" sqref="P4" name="Range1_1_8_1_1_2"/>
    <protectedRange password="E1A2" sqref="P5" name="Range1_1_3_14_1_1"/>
    <protectedRange password="E1A2" sqref="O5" name="Range1_1_7_1_1_1"/>
    <protectedRange password="E1A2" sqref="P11:P26" name="Range1_1_3_5_1"/>
    <protectedRange password="E1A2" sqref="O11:O26" name="Range1_1_4_1_1"/>
    <protectedRange password="E1A2" sqref="P27" name="Range1_1_3_24_1"/>
    <protectedRange password="E1A2" sqref="O27" name="Range1_5_2_1_1"/>
    <protectedRange password="E1A2" sqref="P38" name="Range1_1_3_34_1"/>
    <protectedRange password="E1A2" sqref="O38" name="Range1_14_1"/>
    <protectedRange password="E1A2" sqref="P42" name="Range1_1_3_95_2_1"/>
    <protectedRange password="E1A2" sqref="O43" name="Range1_1"/>
    <protectedRange password="E1A2" sqref="P43" name="Range1_1_2_3"/>
    <protectedRange password="E1A2" sqref="O44" name="Range1_2_1"/>
    <protectedRange password="E1A2" sqref="P44" name="Range1_1_2_4"/>
    <protectedRange password="E1A2" sqref="O59" name="Range1_1_1"/>
    <protectedRange password="E1A2" sqref="P59" name="Range1_1_2_3_1"/>
    <protectedRange password="E1A2" sqref="P55:P57" name="Range1_1_3_82_2"/>
    <protectedRange password="E1A2" sqref="O55:O57" name="Range1_11_1_2_1_2"/>
  </protectedRanges>
  <autoFilter ref="A2:AA64" xr:uid="{01E1671C-CAC7-401D-9084-F5FDCEE02ACA}"/>
  <conditionalFormatting sqref="A3:P64">
    <cfRule type="expression" dxfId="20" priority="30">
      <formula>MOD(ROW(),2)=0</formula>
    </cfRule>
  </conditionalFormatting>
  <conditionalFormatting sqref="K3:K64">
    <cfRule type="cellIs" dxfId="19" priority="5" stopIfTrue="1" operator="equal">
      <formula>"Fail"</formula>
    </cfRule>
    <cfRule type="cellIs" dxfId="18" priority="13" stopIfTrue="1" operator="equal">
      <formula>"Pass"</formula>
    </cfRule>
    <cfRule type="cellIs" dxfId="17" priority="21" stopIfTrue="1" operator="equal">
      <formula>"Info"</formula>
    </cfRule>
  </conditionalFormatting>
  <conditionalFormatting sqref="O3:O64">
    <cfRule type="expression" dxfId="16" priority="3" stopIfTrue="1">
      <formula>ISERROR($AA3)</formula>
    </cfRule>
  </conditionalFormatting>
  <conditionalFormatting sqref="R3:W64">
    <cfRule type="expression" dxfId="15" priority="33">
      <formula>MOD(ROW(),2)=0</formula>
    </cfRule>
  </conditionalFormatting>
  <conditionalFormatting sqref="AA3:AA64">
    <cfRule type="expression" dxfId="14" priority="34">
      <formula>MOD(ROW(),2)=0</formula>
    </cfRule>
  </conditionalFormatting>
  <dataValidations count="2">
    <dataValidation type="list" allowBlank="1" showInputMessage="1" showErrorMessage="1" sqref="K3:K64" xr:uid="{99645DB2-B2C4-D94B-BC70-CE9E80A80AA1}">
      <formula1>$I$66:$I$69</formula1>
    </dataValidation>
    <dataValidation type="list" allowBlank="1" showInputMessage="1" showErrorMessage="1" sqref="N3:N64" xr:uid="{05FCD124-28B7-934B-B2BB-5A38C73DC362}">
      <formula1>$I$72:$I$75</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81EE8-DD9F-7B49-8E41-DCF0689EA9BB}">
  <sheetPr codeName="Sheet6"/>
  <dimension ref="A1:AB9999"/>
  <sheetViews>
    <sheetView showGridLines="0" zoomScale="80" zoomScaleNormal="80" workbookViewId="0"/>
  </sheetViews>
  <sheetFormatPr defaultColWidth="9.26953125" defaultRowHeight="51.75" customHeight="1" zeroHeight="1" x14ac:dyDescent="0.35"/>
  <cols>
    <col min="1" max="1" width="12.453125" style="65" bestFit="1" customWidth="1"/>
    <col min="2" max="2" width="10" style="65" customWidth="1"/>
    <col min="3" max="3" width="22.26953125" style="103" customWidth="1"/>
    <col min="4" max="4" width="12.26953125" style="65" customWidth="1"/>
    <col min="5" max="5" width="17" style="65" customWidth="1"/>
    <col min="6" max="6" width="36" style="65" customWidth="1"/>
    <col min="7" max="7" width="80.81640625" style="65" customWidth="1"/>
    <col min="8" max="8" width="100.81640625" style="65" customWidth="1"/>
    <col min="9" max="9" width="27" style="65" customWidth="1"/>
    <col min="10" max="10" width="23" style="65" customWidth="1"/>
    <col min="11" max="11" width="19" style="65" customWidth="1"/>
    <col min="12" max="12" width="26.1796875" style="65" hidden="1" customWidth="1"/>
    <col min="13" max="13" width="23" style="65" customWidth="1"/>
    <col min="14" max="15" width="12.7265625" style="48" customWidth="1"/>
    <col min="16" max="16" width="40" style="66" customWidth="1"/>
    <col min="17" max="17" width="3.7265625" style="65" customWidth="1"/>
    <col min="18" max="18" width="14.7265625" style="65" customWidth="1"/>
    <col min="19" max="19" width="29.453125" style="65" customWidth="1"/>
    <col min="20" max="20" width="43.7265625" style="65" customWidth="1"/>
    <col min="21" max="21" width="60.7265625" style="65" customWidth="1"/>
    <col min="22" max="22" width="54.453125" style="100" hidden="1" customWidth="1"/>
    <col min="23" max="23" width="49.81640625" style="94" hidden="1" customWidth="1"/>
    <col min="24" max="24" width="4.7265625" style="89" hidden="1" customWidth="1"/>
    <col min="25" max="25" width="4.7265625" style="90" hidden="1" customWidth="1"/>
    <col min="26" max="26" width="4.7265625" hidden="1" customWidth="1"/>
    <col min="27" max="27" width="17.81640625" hidden="1" customWidth="1"/>
    <col min="28" max="28" width="3.54296875" style="65" customWidth="1"/>
    <col min="29" max="16384" width="9.26953125" style="65"/>
  </cols>
  <sheetData>
    <row r="1" spans="1:28" s="1" customFormat="1" ht="14.5" x14ac:dyDescent="0.35">
      <c r="A1" s="212" t="s">
        <v>52</v>
      </c>
      <c r="B1" s="213"/>
      <c r="C1" s="213"/>
      <c r="D1" s="213"/>
      <c r="E1" s="227"/>
      <c r="F1" s="227"/>
      <c r="G1" s="213"/>
      <c r="H1" s="213"/>
      <c r="I1" s="213"/>
      <c r="J1" s="213"/>
      <c r="K1" s="213"/>
      <c r="L1" s="229"/>
      <c r="M1" s="214"/>
      <c r="N1" s="214"/>
      <c r="O1" s="214"/>
      <c r="P1" s="228"/>
      <c r="Q1" s="214"/>
      <c r="R1" s="214"/>
      <c r="S1" s="214"/>
      <c r="T1" s="214"/>
      <c r="U1" s="214"/>
      <c r="V1" s="214"/>
      <c r="W1" s="214"/>
      <c r="X1" s="214"/>
      <c r="Y1" s="214"/>
      <c r="Z1" s="214"/>
      <c r="AA1" s="214"/>
      <c r="AB1" s="214"/>
    </row>
    <row r="2" spans="1:28" ht="26" x14ac:dyDescent="0.35">
      <c r="A2" s="209" t="s">
        <v>89</v>
      </c>
      <c r="B2" s="209" t="s">
        <v>90</v>
      </c>
      <c r="C2" s="209" t="s">
        <v>91</v>
      </c>
      <c r="D2" s="209" t="s">
        <v>92</v>
      </c>
      <c r="E2" s="209" t="s">
        <v>2706</v>
      </c>
      <c r="F2" s="209" t="s">
        <v>123</v>
      </c>
      <c r="G2" s="209" t="s">
        <v>93</v>
      </c>
      <c r="H2" s="209" t="s">
        <v>94</v>
      </c>
      <c r="I2" s="209" t="s">
        <v>95</v>
      </c>
      <c r="J2" s="209" t="s">
        <v>96</v>
      </c>
      <c r="K2" s="209" t="s">
        <v>97</v>
      </c>
      <c r="L2" s="91" t="s">
        <v>124</v>
      </c>
      <c r="M2" s="209" t="s">
        <v>98</v>
      </c>
      <c r="N2" s="209" t="s">
        <v>99</v>
      </c>
      <c r="O2" s="209" t="s">
        <v>100</v>
      </c>
      <c r="P2" s="209" t="s">
        <v>101</v>
      </c>
      <c r="Q2" s="218"/>
      <c r="R2" s="143" t="s">
        <v>125</v>
      </c>
      <c r="S2" s="143" t="s">
        <v>126</v>
      </c>
      <c r="T2" s="143" t="s">
        <v>127</v>
      </c>
      <c r="U2" s="143" t="s">
        <v>128</v>
      </c>
      <c r="V2" s="91" t="s">
        <v>129</v>
      </c>
      <c r="W2" s="101" t="s">
        <v>130</v>
      </c>
      <c r="X2" s="207"/>
      <c r="Y2" s="102"/>
      <c r="Z2" s="208"/>
      <c r="AA2" s="209" t="s">
        <v>102</v>
      </c>
      <c r="AB2" s="218"/>
    </row>
    <row r="3" spans="1:28" ht="128.9" customHeight="1" x14ac:dyDescent="0.35">
      <c r="A3" s="24" t="s">
        <v>1947</v>
      </c>
      <c r="B3" s="24" t="s">
        <v>1374</v>
      </c>
      <c r="C3" s="96" t="s">
        <v>1375</v>
      </c>
      <c r="D3" s="24" t="s">
        <v>131</v>
      </c>
      <c r="E3" s="24" t="s">
        <v>2719</v>
      </c>
      <c r="F3" s="24" t="s">
        <v>2731</v>
      </c>
      <c r="G3" s="197" t="s">
        <v>1948</v>
      </c>
      <c r="H3" s="67" t="s">
        <v>1949</v>
      </c>
      <c r="I3" s="24" t="s">
        <v>2649</v>
      </c>
      <c r="J3" s="19"/>
      <c r="K3" s="142"/>
      <c r="L3" s="95" t="s">
        <v>2650</v>
      </c>
      <c r="M3" s="88"/>
      <c r="N3" s="92" t="s">
        <v>107</v>
      </c>
      <c r="O3" s="88" t="s">
        <v>782</v>
      </c>
      <c r="P3" s="88" t="s">
        <v>1950</v>
      </c>
      <c r="Q3" s="215"/>
      <c r="R3" s="19" t="s">
        <v>1435</v>
      </c>
      <c r="S3" s="19" t="s">
        <v>1460</v>
      </c>
      <c r="T3" s="24" t="s">
        <v>2246</v>
      </c>
      <c r="U3" s="67" t="s">
        <v>2247</v>
      </c>
      <c r="V3" s="24" t="s">
        <v>3375</v>
      </c>
      <c r="W3" s="24" t="s">
        <v>3289</v>
      </c>
      <c r="X3" s="100"/>
      <c r="Y3" s="102"/>
      <c r="AA3" s="54">
        <f>IF(OR(K3="Fail",ISBLANK(K3)),INDEX('Issue Code Table'!C:C,MATCH(O:O,'Issue Code Table'!A:A,0)),IF(N3="Critical",6,IF(N3="Significant",5,IF(N3="Moderate",3,2))))</f>
        <v>5</v>
      </c>
      <c r="AB3" s="218"/>
    </row>
    <row r="4" spans="1:28" ht="128.9" customHeight="1" x14ac:dyDescent="0.35">
      <c r="A4" s="24" t="s">
        <v>1951</v>
      </c>
      <c r="B4" s="97" t="s">
        <v>109</v>
      </c>
      <c r="C4" s="98" t="s">
        <v>110</v>
      </c>
      <c r="D4" s="24" t="s">
        <v>131</v>
      </c>
      <c r="E4" s="24" t="s">
        <v>2719</v>
      </c>
      <c r="F4" s="24" t="s">
        <v>2732</v>
      </c>
      <c r="G4" s="197" t="s">
        <v>1952</v>
      </c>
      <c r="H4" s="67" t="s">
        <v>1953</v>
      </c>
      <c r="I4" s="24" t="s">
        <v>1954</v>
      </c>
      <c r="J4" s="19"/>
      <c r="K4" s="142"/>
      <c r="L4" s="95" t="s">
        <v>1955</v>
      </c>
      <c r="M4" s="88"/>
      <c r="N4" s="19" t="s">
        <v>104</v>
      </c>
      <c r="O4" s="88" t="s">
        <v>807</v>
      </c>
      <c r="P4" s="88" t="s">
        <v>2651</v>
      </c>
      <c r="Q4" s="215"/>
      <c r="R4" s="19" t="s">
        <v>1435</v>
      </c>
      <c r="S4" s="19" t="s">
        <v>1476</v>
      </c>
      <c r="T4" s="24" t="s">
        <v>2248</v>
      </c>
      <c r="U4" s="67" t="s">
        <v>2249</v>
      </c>
      <c r="V4" s="24" t="s">
        <v>3376</v>
      </c>
      <c r="W4" s="24" t="s">
        <v>3338</v>
      </c>
      <c r="X4" s="100"/>
      <c r="Y4" s="102"/>
      <c r="AA4" s="54">
        <f>IF(OR(K4="Fail",ISBLANK(K4)),INDEX('Issue Code Table'!C:C,MATCH(O:O,'Issue Code Table'!A:A,0)),IF(N4="Critical",6,IF(N4="Significant",5,IF(N4="Moderate",3,2))))</f>
        <v>6</v>
      </c>
      <c r="AB4" s="218"/>
    </row>
    <row r="5" spans="1:28" ht="128.9" customHeight="1" x14ac:dyDescent="0.35">
      <c r="A5" s="24" t="s">
        <v>1956</v>
      </c>
      <c r="B5" s="97" t="s">
        <v>132</v>
      </c>
      <c r="C5" s="98" t="s">
        <v>1235</v>
      </c>
      <c r="D5" s="24" t="s">
        <v>131</v>
      </c>
      <c r="E5" s="24" t="s">
        <v>2719</v>
      </c>
      <c r="F5" s="24" t="s">
        <v>2733</v>
      </c>
      <c r="G5" s="197" t="s">
        <v>1957</v>
      </c>
      <c r="H5" s="67" t="s">
        <v>1958</v>
      </c>
      <c r="I5" s="24" t="s">
        <v>2171</v>
      </c>
      <c r="J5" s="19"/>
      <c r="K5" s="142"/>
      <c r="L5" s="95" t="s">
        <v>2172</v>
      </c>
      <c r="M5" s="19"/>
      <c r="N5" s="92" t="s">
        <v>107</v>
      </c>
      <c r="O5" s="88" t="s">
        <v>731</v>
      </c>
      <c r="P5" s="104" t="s">
        <v>2652</v>
      </c>
      <c r="Q5" s="215"/>
      <c r="R5" s="19" t="s">
        <v>1435</v>
      </c>
      <c r="S5" s="19" t="s">
        <v>1436</v>
      </c>
      <c r="T5" s="24" t="s">
        <v>2250</v>
      </c>
      <c r="U5" s="67" t="s">
        <v>2251</v>
      </c>
      <c r="V5" s="24" t="s">
        <v>3377</v>
      </c>
      <c r="W5" s="24" t="s">
        <v>3340</v>
      </c>
      <c r="X5" s="100"/>
      <c r="Y5" s="102"/>
      <c r="AA5" s="54">
        <f>IF(OR(K5="Fail",ISBLANK(K5)),INDEX('Issue Code Table'!C:C,MATCH(O:O,'Issue Code Table'!A:A,0)),IF(N5="Critical",6,IF(N5="Significant",5,IF(N5="Moderate",3,2))))</f>
        <v>6</v>
      </c>
      <c r="AB5" s="218"/>
    </row>
    <row r="6" spans="1:28" ht="128.9" customHeight="1" x14ac:dyDescent="0.35">
      <c r="A6" s="24" t="s">
        <v>1959</v>
      </c>
      <c r="B6" s="97" t="s">
        <v>105</v>
      </c>
      <c r="C6" s="98" t="s">
        <v>106</v>
      </c>
      <c r="D6" s="24" t="s">
        <v>131</v>
      </c>
      <c r="E6" s="24" t="s">
        <v>2719</v>
      </c>
      <c r="F6" s="24" t="s">
        <v>2734</v>
      </c>
      <c r="G6" s="197" t="s">
        <v>1960</v>
      </c>
      <c r="H6" s="67" t="s">
        <v>1961</v>
      </c>
      <c r="I6" s="24" t="s">
        <v>1962</v>
      </c>
      <c r="J6" s="19"/>
      <c r="K6" s="142"/>
      <c r="L6" s="95" t="s">
        <v>1963</v>
      </c>
      <c r="M6" s="19"/>
      <c r="N6" s="92" t="s">
        <v>107</v>
      </c>
      <c r="O6" s="88" t="s">
        <v>108</v>
      </c>
      <c r="P6" s="88" t="s">
        <v>2653</v>
      </c>
      <c r="Q6" s="215"/>
      <c r="R6" s="19" t="s">
        <v>1435</v>
      </c>
      <c r="S6" s="19" t="s">
        <v>1439</v>
      </c>
      <c r="T6" s="24" t="s">
        <v>2252</v>
      </c>
      <c r="U6" s="200" t="s">
        <v>3018</v>
      </c>
      <c r="V6" s="24" t="s">
        <v>3278</v>
      </c>
      <c r="W6" s="24" t="s">
        <v>3279</v>
      </c>
      <c r="AA6" s="54">
        <f>IF(OR(K6="Fail",ISBLANK(K6)),INDEX('Issue Code Table'!C:C,MATCH(O:O,'Issue Code Table'!A:A,0)),IF(N6="Critical",6,IF(N6="Significant",5,IF(N6="Moderate",3,2))))</f>
        <v>2</v>
      </c>
      <c r="AB6" s="218"/>
    </row>
    <row r="7" spans="1:28" ht="128.9" customHeight="1" x14ac:dyDescent="0.35">
      <c r="A7" s="24" t="s">
        <v>1964</v>
      </c>
      <c r="B7" s="97" t="s">
        <v>153</v>
      </c>
      <c r="C7" s="98" t="s">
        <v>1281</v>
      </c>
      <c r="D7" s="24" t="s">
        <v>131</v>
      </c>
      <c r="E7" s="24" t="s">
        <v>2719</v>
      </c>
      <c r="F7" s="24" t="s">
        <v>2735</v>
      </c>
      <c r="G7" s="67" t="s">
        <v>1965</v>
      </c>
      <c r="H7" s="67" t="s">
        <v>1966</v>
      </c>
      <c r="I7" s="67" t="s">
        <v>2082</v>
      </c>
      <c r="J7" s="97"/>
      <c r="K7" s="142"/>
      <c r="L7" s="97" t="s">
        <v>2083</v>
      </c>
      <c r="M7" s="19"/>
      <c r="N7" s="19" t="s">
        <v>104</v>
      </c>
      <c r="O7" s="88" t="s">
        <v>156</v>
      </c>
      <c r="P7" s="88" t="s">
        <v>2654</v>
      </c>
      <c r="Q7" s="215"/>
      <c r="R7" s="19" t="s">
        <v>1435</v>
      </c>
      <c r="S7" s="19" t="s">
        <v>1442</v>
      </c>
      <c r="T7" s="24" t="s">
        <v>2253</v>
      </c>
      <c r="U7" s="197" t="s">
        <v>3019</v>
      </c>
      <c r="V7" s="24" t="s">
        <v>3280</v>
      </c>
      <c r="W7" s="24" t="s">
        <v>3281</v>
      </c>
      <c r="AA7" s="54">
        <f>IF(OR(K7="Fail",ISBLANK(K7)),INDEX('Issue Code Table'!C:C,MATCH(O:O,'Issue Code Table'!A:A,0)),IF(N7="Critical",6,IF(N7="Significant",5,IF(N7="Moderate",3,2))))</f>
        <v>6</v>
      </c>
      <c r="AB7" s="218"/>
    </row>
    <row r="8" spans="1:28" ht="128.9" customHeight="1" x14ac:dyDescent="0.35">
      <c r="A8" s="24" t="s">
        <v>1967</v>
      </c>
      <c r="B8" s="97" t="s">
        <v>167</v>
      </c>
      <c r="C8" s="98" t="s">
        <v>168</v>
      </c>
      <c r="D8" s="24" t="s">
        <v>131</v>
      </c>
      <c r="E8" s="24" t="s">
        <v>2719</v>
      </c>
      <c r="F8" s="24" t="s">
        <v>2736</v>
      </c>
      <c r="G8" s="67" t="s">
        <v>1968</v>
      </c>
      <c r="H8" s="67" t="s">
        <v>3516</v>
      </c>
      <c r="I8" s="24" t="s">
        <v>1969</v>
      </c>
      <c r="J8" s="19"/>
      <c r="K8" s="142"/>
      <c r="L8" s="95" t="s">
        <v>1970</v>
      </c>
      <c r="M8" s="19" t="s">
        <v>3517</v>
      </c>
      <c r="N8" s="92" t="s">
        <v>107</v>
      </c>
      <c r="O8" s="88" t="s">
        <v>596</v>
      </c>
      <c r="P8" s="88" t="s">
        <v>2655</v>
      </c>
      <c r="Q8" s="215"/>
      <c r="R8" s="19" t="s">
        <v>1435</v>
      </c>
      <c r="S8" s="19" t="s">
        <v>1697</v>
      </c>
      <c r="T8" s="24" t="s">
        <v>2254</v>
      </c>
      <c r="U8" s="200" t="s">
        <v>3020</v>
      </c>
      <c r="V8" s="24" t="s">
        <v>3282</v>
      </c>
      <c r="W8" s="24" t="s">
        <v>3283</v>
      </c>
      <c r="AA8" s="54">
        <f>IF(OR(K8="Fail",ISBLANK(K8)),INDEX('Issue Code Table'!C:C,MATCH(O:O,'Issue Code Table'!A:A,0)),IF(N8="Critical",6,IF(N8="Significant",5,IF(N8="Moderate",3,2))))</f>
        <v>5</v>
      </c>
      <c r="AB8" s="218"/>
    </row>
    <row r="9" spans="1:28" ht="128.9" customHeight="1" x14ac:dyDescent="0.35">
      <c r="A9" s="24" t="s">
        <v>1971</v>
      </c>
      <c r="B9" s="97" t="s">
        <v>141</v>
      </c>
      <c r="C9" s="98" t="s">
        <v>142</v>
      </c>
      <c r="D9" s="24" t="s">
        <v>131</v>
      </c>
      <c r="E9" s="24" t="s">
        <v>2719</v>
      </c>
      <c r="F9" s="24" t="s">
        <v>2737</v>
      </c>
      <c r="G9" s="67" t="s">
        <v>1972</v>
      </c>
      <c r="H9" s="67" t="s">
        <v>1973</v>
      </c>
      <c r="I9" s="67" t="s">
        <v>2656</v>
      </c>
      <c r="J9" s="97"/>
      <c r="K9" s="142"/>
      <c r="L9" s="97" t="s">
        <v>2657</v>
      </c>
      <c r="M9" s="19"/>
      <c r="N9" s="19" t="s">
        <v>104</v>
      </c>
      <c r="O9" s="88" t="s">
        <v>148</v>
      </c>
      <c r="P9" s="88" t="s">
        <v>2658</v>
      </c>
      <c r="Q9" s="215"/>
      <c r="R9" s="19" t="s">
        <v>1435</v>
      </c>
      <c r="S9" s="19" t="s">
        <v>1445</v>
      </c>
      <c r="T9" s="24" t="s">
        <v>2255</v>
      </c>
      <c r="U9" s="67" t="s">
        <v>2256</v>
      </c>
      <c r="V9" s="24" t="s">
        <v>3378</v>
      </c>
      <c r="W9" s="24" t="s">
        <v>3379</v>
      </c>
      <c r="AA9" s="54">
        <f>IF(OR(K9="Fail",ISBLANK(K9)),INDEX('Issue Code Table'!C:C,MATCH(O:O,'Issue Code Table'!A:A,0)),IF(N9="Critical",6,IF(N9="Significant",5,IF(N9="Moderate",3,2))))</f>
        <v>5</v>
      </c>
      <c r="AB9" s="218"/>
    </row>
    <row r="10" spans="1:28" ht="128.9" customHeight="1" x14ac:dyDescent="0.35">
      <c r="A10" s="24" t="s">
        <v>1974</v>
      </c>
      <c r="B10" s="24" t="s">
        <v>1910</v>
      </c>
      <c r="C10" s="96" t="s">
        <v>1975</v>
      </c>
      <c r="D10" s="24" t="s">
        <v>131</v>
      </c>
      <c r="E10" s="24" t="s">
        <v>2719</v>
      </c>
      <c r="F10" s="24" t="s">
        <v>2738</v>
      </c>
      <c r="G10" s="67" t="s">
        <v>1976</v>
      </c>
      <c r="H10" s="67" t="s">
        <v>1977</v>
      </c>
      <c r="I10" s="95" t="s">
        <v>2659</v>
      </c>
      <c r="J10" s="95"/>
      <c r="K10" s="142"/>
      <c r="L10" s="95" t="s">
        <v>2660</v>
      </c>
      <c r="M10" s="19"/>
      <c r="N10" s="19" t="s">
        <v>104</v>
      </c>
      <c r="O10" s="88" t="s">
        <v>522</v>
      </c>
      <c r="P10" s="88" t="s">
        <v>2661</v>
      </c>
      <c r="Q10" s="215"/>
      <c r="R10" s="19" t="s">
        <v>1435</v>
      </c>
      <c r="S10" s="19" t="s">
        <v>1706</v>
      </c>
      <c r="T10" s="24" t="s">
        <v>2257</v>
      </c>
      <c r="U10" s="67" t="s">
        <v>2258</v>
      </c>
      <c r="V10" s="24" t="s">
        <v>3380</v>
      </c>
      <c r="W10" s="24" t="s">
        <v>3381</v>
      </c>
      <c r="AA10" s="54">
        <f>IF(OR(K10="Fail",ISBLANK(K10)),INDEX('Issue Code Table'!C:C,MATCH(O:O,'Issue Code Table'!A:A,0)),IF(N10="Critical",6,IF(N10="Significant",5,IF(N10="Moderate",3,2))))</f>
        <v>5</v>
      </c>
      <c r="AB10" s="218"/>
    </row>
    <row r="11" spans="1:28" ht="128.9" customHeight="1" x14ac:dyDescent="0.35">
      <c r="A11" s="24" t="s">
        <v>1978</v>
      </c>
      <c r="B11" s="24" t="s">
        <v>1374</v>
      </c>
      <c r="C11" s="96" t="s">
        <v>1375</v>
      </c>
      <c r="D11" s="24" t="s">
        <v>131</v>
      </c>
      <c r="E11" s="24" t="s">
        <v>2719</v>
      </c>
      <c r="F11" s="24" t="s">
        <v>2739</v>
      </c>
      <c r="G11" s="67" t="s">
        <v>1979</v>
      </c>
      <c r="H11" s="67" t="s">
        <v>1980</v>
      </c>
      <c r="I11" s="95" t="s">
        <v>2662</v>
      </c>
      <c r="J11" s="95"/>
      <c r="K11" s="142"/>
      <c r="L11" s="95" t="s">
        <v>2663</v>
      </c>
      <c r="N11" s="19" t="s">
        <v>104</v>
      </c>
      <c r="O11" s="88" t="s">
        <v>768</v>
      </c>
      <c r="P11" s="88" t="s">
        <v>2664</v>
      </c>
      <c r="Q11" s="215"/>
      <c r="R11" s="19" t="s">
        <v>1435</v>
      </c>
      <c r="S11" s="19" t="s">
        <v>1715</v>
      </c>
      <c r="T11" s="24" t="s">
        <v>2259</v>
      </c>
      <c r="U11" s="67" t="s">
        <v>2260</v>
      </c>
      <c r="V11" s="24" t="s">
        <v>3382</v>
      </c>
      <c r="W11" s="24" t="s">
        <v>3383</v>
      </c>
      <c r="AA11" s="54">
        <f>IF(OR(K11="Fail",ISBLANK(K11)),INDEX('Issue Code Table'!C:C,MATCH(O:O,'Issue Code Table'!A:A,0)),IF(N11="Critical",6,IF(N11="Significant",5,IF(N11="Moderate",3,2))))</f>
        <v>6</v>
      </c>
      <c r="AB11" s="218"/>
    </row>
    <row r="12" spans="1:28" ht="128.9" customHeight="1" x14ac:dyDescent="0.35">
      <c r="A12" s="24" t="s">
        <v>1981</v>
      </c>
      <c r="B12" s="24" t="s">
        <v>1910</v>
      </c>
      <c r="C12" s="96" t="s">
        <v>1975</v>
      </c>
      <c r="D12" s="24" t="s">
        <v>131</v>
      </c>
      <c r="E12" s="24" t="s">
        <v>2719</v>
      </c>
      <c r="F12" s="24" t="s">
        <v>2740</v>
      </c>
      <c r="G12" s="67" t="s">
        <v>1982</v>
      </c>
      <c r="H12" s="67" t="s">
        <v>1983</v>
      </c>
      <c r="I12" s="95" t="s">
        <v>2665</v>
      </c>
      <c r="J12" s="95"/>
      <c r="K12" s="142"/>
      <c r="L12" s="95" t="s">
        <v>2666</v>
      </c>
      <c r="M12" s="19"/>
      <c r="N12" s="19" t="s">
        <v>104</v>
      </c>
      <c r="O12" s="88" t="s">
        <v>522</v>
      </c>
      <c r="P12" s="88" t="s">
        <v>2661</v>
      </c>
      <c r="Q12" s="215"/>
      <c r="R12" s="19" t="s">
        <v>1435</v>
      </c>
      <c r="S12" s="19" t="s">
        <v>1450</v>
      </c>
      <c r="T12" s="24" t="s">
        <v>2261</v>
      </c>
      <c r="U12" s="67" t="s">
        <v>2262</v>
      </c>
      <c r="V12" s="24" t="s">
        <v>3384</v>
      </c>
      <c r="W12" s="24" t="s">
        <v>3385</v>
      </c>
      <c r="AA12" s="54">
        <f>IF(OR(K12="Fail",ISBLANK(K12)),INDEX('Issue Code Table'!C:C,MATCH(O:O,'Issue Code Table'!A:A,0)),IF(N12="Critical",6,IF(N12="Significant",5,IF(N12="Moderate",3,2))))</f>
        <v>5</v>
      </c>
      <c r="AB12" s="218"/>
    </row>
    <row r="13" spans="1:28" ht="128.9" customHeight="1" x14ac:dyDescent="0.35">
      <c r="A13" s="24" t="s">
        <v>1984</v>
      </c>
      <c r="B13" s="24" t="s">
        <v>1729</v>
      </c>
      <c r="C13" s="96" t="s">
        <v>1730</v>
      </c>
      <c r="D13" s="24" t="s">
        <v>131</v>
      </c>
      <c r="E13" s="24" t="s">
        <v>2720</v>
      </c>
      <c r="F13" s="24" t="s">
        <v>2741</v>
      </c>
      <c r="G13" s="197" t="s">
        <v>2802</v>
      </c>
      <c r="H13" s="67" t="s">
        <v>1985</v>
      </c>
      <c r="I13" s="24" t="s">
        <v>2667</v>
      </c>
      <c r="J13" s="19"/>
      <c r="K13" s="142"/>
      <c r="L13" s="95" t="s">
        <v>2668</v>
      </c>
      <c r="M13" s="19"/>
      <c r="N13" s="19" t="s">
        <v>122</v>
      </c>
      <c r="O13" s="88" t="s">
        <v>417</v>
      </c>
      <c r="P13" s="88" t="s">
        <v>2669</v>
      </c>
      <c r="Q13" s="215"/>
      <c r="R13" s="19" t="s">
        <v>1488</v>
      </c>
      <c r="S13" s="19" t="s">
        <v>1489</v>
      </c>
      <c r="T13" s="24" t="s">
        <v>2803</v>
      </c>
      <c r="U13" s="67" t="s">
        <v>2804</v>
      </c>
      <c r="V13" s="24" t="s">
        <v>3361</v>
      </c>
      <c r="W13" s="24" t="s">
        <v>3362</v>
      </c>
      <c r="AA13" s="54">
        <f>IF(OR(K13="Fail",ISBLANK(K13)),INDEX('Issue Code Table'!C:C,MATCH(O:O,'Issue Code Table'!A:A,0)),IF(N13="Critical",6,IF(N13="Significant",5,IF(N13="Moderate",3,2))))</f>
        <v>3</v>
      </c>
      <c r="AB13" s="218"/>
    </row>
    <row r="14" spans="1:28" ht="128.9" customHeight="1" x14ac:dyDescent="0.35">
      <c r="A14" s="24" t="s">
        <v>1986</v>
      </c>
      <c r="B14" s="24" t="s">
        <v>1729</v>
      </c>
      <c r="C14" s="96" t="s">
        <v>1730</v>
      </c>
      <c r="D14" s="24" t="s">
        <v>131</v>
      </c>
      <c r="E14" s="24" t="s">
        <v>2720</v>
      </c>
      <c r="F14" s="24" t="s">
        <v>2742</v>
      </c>
      <c r="G14" s="67" t="s">
        <v>1987</v>
      </c>
      <c r="H14" s="67" t="s">
        <v>1988</v>
      </c>
      <c r="I14" s="24" t="s">
        <v>2670</v>
      </c>
      <c r="J14" s="19"/>
      <c r="K14" s="142"/>
      <c r="L14" s="95" t="s">
        <v>2671</v>
      </c>
      <c r="M14" s="19"/>
      <c r="N14" s="19" t="s">
        <v>122</v>
      </c>
      <c r="O14" s="88" t="s">
        <v>417</v>
      </c>
      <c r="P14" s="88" t="s">
        <v>2669</v>
      </c>
      <c r="Q14" s="215"/>
      <c r="R14" s="19" t="s">
        <v>1488</v>
      </c>
      <c r="S14" s="19" t="s">
        <v>1492</v>
      </c>
      <c r="T14" s="24"/>
      <c r="U14" s="197" t="s">
        <v>3021</v>
      </c>
      <c r="V14" s="24" t="s">
        <v>3284</v>
      </c>
      <c r="W14" s="24" t="s">
        <v>3285</v>
      </c>
      <c r="AA14" s="54">
        <f>IF(OR(K14="Fail",ISBLANK(K14)),INDEX('Issue Code Table'!C:C,MATCH(O:O,'Issue Code Table'!A:A,0)),IF(N14="Critical",6,IF(N14="Significant",5,IF(N14="Moderate",3,2))))</f>
        <v>3</v>
      </c>
      <c r="AB14" s="218"/>
    </row>
    <row r="15" spans="1:28" ht="128.9" customHeight="1" x14ac:dyDescent="0.35">
      <c r="A15" s="24" t="s">
        <v>1989</v>
      </c>
      <c r="B15" s="24" t="s">
        <v>1374</v>
      </c>
      <c r="C15" s="96" t="s">
        <v>1375</v>
      </c>
      <c r="D15" s="24" t="s">
        <v>131</v>
      </c>
      <c r="E15" s="24" t="s">
        <v>2720</v>
      </c>
      <c r="F15" s="24" t="s">
        <v>2743</v>
      </c>
      <c r="G15" s="67" t="s">
        <v>1990</v>
      </c>
      <c r="H15" s="67" t="s">
        <v>1991</v>
      </c>
      <c r="I15" s="24" t="s">
        <v>2672</v>
      </c>
      <c r="J15" s="19"/>
      <c r="K15" s="142"/>
      <c r="L15" s="95" t="s">
        <v>2673</v>
      </c>
      <c r="M15" s="19"/>
      <c r="N15" s="19" t="s">
        <v>104</v>
      </c>
      <c r="O15" s="88" t="s">
        <v>782</v>
      </c>
      <c r="P15" s="88" t="s">
        <v>1950</v>
      </c>
      <c r="Q15" s="215"/>
      <c r="R15" s="19" t="s">
        <v>1488</v>
      </c>
      <c r="S15" s="19" t="s">
        <v>1495</v>
      </c>
      <c r="T15" s="24"/>
      <c r="U15" s="197" t="s">
        <v>3022</v>
      </c>
      <c r="V15" s="24" t="s">
        <v>3286</v>
      </c>
      <c r="W15" s="24" t="s">
        <v>3287</v>
      </c>
      <c r="AA15" s="54">
        <f>IF(OR(K15="Fail",ISBLANK(K15)),INDEX('Issue Code Table'!C:C,MATCH(O:O,'Issue Code Table'!A:A,0)),IF(N15="Critical",6,IF(N15="Significant",5,IF(N15="Moderate",3,2))))</f>
        <v>5</v>
      </c>
      <c r="AB15" s="218"/>
    </row>
    <row r="16" spans="1:28" ht="128.9" customHeight="1" x14ac:dyDescent="0.35">
      <c r="A16" s="24" t="s">
        <v>1992</v>
      </c>
      <c r="B16" s="24" t="s">
        <v>1374</v>
      </c>
      <c r="C16" s="96" t="s">
        <v>1375</v>
      </c>
      <c r="D16" s="24" t="s">
        <v>131</v>
      </c>
      <c r="E16" s="24" t="s">
        <v>2720</v>
      </c>
      <c r="F16" s="24" t="s">
        <v>2744</v>
      </c>
      <c r="G16" s="67" t="s">
        <v>1993</v>
      </c>
      <c r="H16" s="67" t="s">
        <v>1994</v>
      </c>
      <c r="I16" s="24" t="s">
        <v>2649</v>
      </c>
      <c r="J16" s="19"/>
      <c r="K16" s="142"/>
      <c r="L16" s="95" t="s">
        <v>2650</v>
      </c>
      <c r="M16" s="19"/>
      <c r="N16" s="19" t="s">
        <v>107</v>
      </c>
      <c r="O16" s="88" t="s">
        <v>782</v>
      </c>
      <c r="P16" s="88" t="s">
        <v>1950</v>
      </c>
      <c r="Q16" s="215"/>
      <c r="R16" s="19" t="s">
        <v>1488</v>
      </c>
      <c r="S16" s="19" t="s">
        <v>1498</v>
      </c>
      <c r="T16" s="24"/>
      <c r="U16" s="197" t="s">
        <v>3023</v>
      </c>
      <c r="V16" s="24" t="s">
        <v>3288</v>
      </c>
      <c r="W16" s="24" t="s">
        <v>3289</v>
      </c>
      <c r="AA16" s="54">
        <f>IF(OR(K16="Fail",ISBLANK(K16)),INDEX('Issue Code Table'!C:C,MATCH(O:O,'Issue Code Table'!A:A,0)),IF(N16="Critical",6,IF(N16="Significant",5,IF(N16="Moderate",3,2))))</f>
        <v>5</v>
      </c>
      <c r="AB16" s="218"/>
    </row>
    <row r="17" spans="1:28" ht="128.9" customHeight="1" x14ac:dyDescent="0.35">
      <c r="A17" s="24" t="s">
        <v>1995</v>
      </c>
      <c r="B17" s="24" t="s">
        <v>109</v>
      </c>
      <c r="C17" s="96" t="s">
        <v>110</v>
      </c>
      <c r="D17" s="24" t="s">
        <v>131</v>
      </c>
      <c r="E17" s="24" t="s">
        <v>2720</v>
      </c>
      <c r="F17" s="24" t="s">
        <v>2745</v>
      </c>
      <c r="G17" s="67" t="s">
        <v>1996</v>
      </c>
      <c r="H17" s="67" t="s">
        <v>1997</v>
      </c>
      <c r="I17" s="24" t="s">
        <v>2121</v>
      </c>
      <c r="J17" s="19"/>
      <c r="K17" s="142"/>
      <c r="L17" s="95" t="s">
        <v>2122</v>
      </c>
      <c r="M17" s="19"/>
      <c r="N17" s="19" t="s">
        <v>104</v>
      </c>
      <c r="O17" s="88" t="s">
        <v>807</v>
      </c>
      <c r="P17" s="88" t="s">
        <v>2651</v>
      </c>
      <c r="Q17" s="215"/>
      <c r="R17" s="19" t="s">
        <v>1488</v>
      </c>
      <c r="S17" s="19" t="s">
        <v>1501</v>
      </c>
      <c r="T17" s="24"/>
      <c r="U17" s="197" t="s">
        <v>3024</v>
      </c>
      <c r="V17" s="24" t="s">
        <v>3290</v>
      </c>
      <c r="W17" s="24" t="s">
        <v>3291</v>
      </c>
      <c r="AA17" s="54">
        <f>IF(OR(K17="Fail",ISBLANK(K17)),INDEX('Issue Code Table'!C:C,MATCH(O:O,'Issue Code Table'!A:A,0)),IF(N17="Critical",6,IF(N17="Significant",5,IF(N17="Moderate",3,2))))</f>
        <v>6</v>
      </c>
      <c r="AB17" s="218"/>
    </row>
    <row r="18" spans="1:28" ht="128.9" customHeight="1" x14ac:dyDescent="0.35">
      <c r="A18" s="24" t="s">
        <v>1998</v>
      </c>
      <c r="B18" s="24" t="s">
        <v>132</v>
      </c>
      <c r="C18" s="96" t="s">
        <v>1235</v>
      </c>
      <c r="D18" s="24" t="s">
        <v>131</v>
      </c>
      <c r="E18" s="24" t="s">
        <v>2720</v>
      </c>
      <c r="F18" s="24" t="s">
        <v>2746</v>
      </c>
      <c r="G18" s="67" t="s">
        <v>1999</v>
      </c>
      <c r="H18" s="67" t="s">
        <v>2000</v>
      </c>
      <c r="I18" s="24" t="s">
        <v>2125</v>
      </c>
      <c r="J18" s="19"/>
      <c r="K18" s="142"/>
      <c r="L18" s="95" t="s">
        <v>2126</v>
      </c>
      <c r="M18" s="19"/>
      <c r="N18" s="19" t="s">
        <v>104</v>
      </c>
      <c r="O18" s="88" t="s">
        <v>731</v>
      </c>
      <c r="P18" s="88" t="s">
        <v>2652</v>
      </c>
      <c r="Q18" s="215"/>
      <c r="R18" s="19" t="s">
        <v>1488</v>
      </c>
      <c r="S18" s="19" t="s">
        <v>1504</v>
      </c>
      <c r="T18" s="24"/>
      <c r="U18" s="197" t="s">
        <v>3025</v>
      </c>
      <c r="V18" s="24" t="s">
        <v>3292</v>
      </c>
      <c r="W18" s="24" t="s">
        <v>3293</v>
      </c>
      <c r="AA18" s="54">
        <f>IF(OR(K18="Fail",ISBLANK(K18)),INDEX('Issue Code Table'!C:C,MATCH(O:O,'Issue Code Table'!A:A,0)),IF(N18="Critical",6,IF(N18="Significant",5,IF(N18="Moderate",3,2))))</f>
        <v>6</v>
      </c>
      <c r="AB18" s="218"/>
    </row>
    <row r="19" spans="1:28" ht="128.9" customHeight="1" x14ac:dyDescent="0.35">
      <c r="A19" s="24" t="s">
        <v>2001</v>
      </c>
      <c r="B19" s="24" t="s">
        <v>105</v>
      </c>
      <c r="C19" s="96" t="s">
        <v>106</v>
      </c>
      <c r="D19" s="24" t="s">
        <v>131</v>
      </c>
      <c r="E19" s="24" t="s">
        <v>2720</v>
      </c>
      <c r="F19" s="24" t="s">
        <v>2747</v>
      </c>
      <c r="G19" s="67" t="s">
        <v>2002</v>
      </c>
      <c r="H19" s="67" t="s">
        <v>2003</v>
      </c>
      <c r="I19" s="24" t="s">
        <v>2204</v>
      </c>
      <c r="J19" s="19"/>
      <c r="K19" s="142"/>
      <c r="L19" s="95" t="s">
        <v>2205</v>
      </c>
      <c r="M19" s="19"/>
      <c r="N19" s="19" t="s">
        <v>104</v>
      </c>
      <c r="O19" s="88" t="s">
        <v>108</v>
      </c>
      <c r="P19" s="88" t="s">
        <v>2653</v>
      </c>
      <c r="Q19" s="215"/>
      <c r="R19" s="19" t="s">
        <v>1488</v>
      </c>
      <c r="S19" s="19" t="s">
        <v>1507</v>
      </c>
      <c r="T19" s="24"/>
      <c r="U19" s="197" t="s">
        <v>3026</v>
      </c>
      <c r="V19" s="24" t="s">
        <v>3294</v>
      </c>
      <c r="W19" s="24" t="s">
        <v>3295</v>
      </c>
      <c r="AA19" s="54">
        <f>IF(OR(K19="Fail",ISBLANK(K19)),INDEX('Issue Code Table'!C:C,MATCH(O:O,'Issue Code Table'!A:A,0)),IF(N19="Critical",6,IF(N19="Significant",5,IF(N19="Moderate",3,2))))</f>
        <v>2</v>
      </c>
      <c r="AB19" s="218"/>
    </row>
    <row r="20" spans="1:28" ht="128.9" customHeight="1" x14ac:dyDescent="0.35">
      <c r="A20" s="24" t="s">
        <v>2004</v>
      </c>
      <c r="B20" s="24" t="s">
        <v>1719</v>
      </c>
      <c r="C20" s="96" t="s">
        <v>1720</v>
      </c>
      <c r="D20" s="24" t="s">
        <v>131</v>
      </c>
      <c r="E20" s="24" t="s">
        <v>2720</v>
      </c>
      <c r="F20" s="24" t="s">
        <v>2748</v>
      </c>
      <c r="G20" s="197" t="s">
        <v>2805</v>
      </c>
      <c r="H20" s="67" t="s">
        <v>2005</v>
      </c>
      <c r="I20" s="24" t="s">
        <v>2674</v>
      </c>
      <c r="J20" s="19"/>
      <c r="K20" s="142"/>
      <c r="L20" s="95" t="s">
        <v>2675</v>
      </c>
      <c r="M20" s="19"/>
      <c r="N20" s="19" t="s">
        <v>104</v>
      </c>
      <c r="O20" s="88" t="s">
        <v>137</v>
      </c>
      <c r="P20" s="88" t="s">
        <v>2676</v>
      </c>
      <c r="Q20" s="215"/>
      <c r="R20" s="19" t="s">
        <v>1488</v>
      </c>
      <c r="S20" s="19" t="s">
        <v>1510</v>
      </c>
      <c r="T20" s="24" t="s">
        <v>2806</v>
      </c>
      <c r="U20" s="67" t="s">
        <v>2807</v>
      </c>
      <c r="V20" s="24" t="s">
        <v>3363</v>
      </c>
      <c r="W20" s="24" t="s">
        <v>3316</v>
      </c>
      <c r="AA20" s="54">
        <f>IF(OR(K20="Fail",ISBLANK(K20)),INDEX('Issue Code Table'!C:C,MATCH(O:O,'Issue Code Table'!A:A,0)),IF(N20="Critical",6,IF(N20="Significant",5,IF(N20="Moderate",3,2))))</f>
        <v>5</v>
      </c>
      <c r="AB20" s="218"/>
    </row>
    <row r="21" spans="1:28" ht="128.9" customHeight="1" x14ac:dyDescent="0.35">
      <c r="A21" s="24" t="s">
        <v>2006</v>
      </c>
      <c r="B21" s="24" t="s">
        <v>153</v>
      </c>
      <c r="C21" s="96" t="s">
        <v>1281</v>
      </c>
      <c r="D21" s="24" t="s">
        <v>131</v>
      </c>
      <c r="E21" s="24" t="s">
        <v>2720</v>
      </c>
      <c r="F21" s="24" t="s">
        <v>2749</v>
      </c>
      <c r="G21" s="197" t="s">
        <v>2808</v>
      </c>
      <c r="H21" s="67" t="s">
        <v>2007</v>
      </c>
      <c r="I21" s="24" t="s">
        <v>2008</v>
      </c>
      <c r="J21" s="19"/>
      <c r="K21" s="142"/>
      <c r="L21" s="95" t="s">
        <v>2009</v>
      </c>
      <c r="M21" s="19"/>
      <c r="N21" s="19" t="s">
        <v>107</v>
      </c>
      <c r="O21" s="88" t="s">
        <v>156</v>
      </c>
      <c r="P21" s="88" t="s">
        <v>2654</v>
      </c>
      <c r="Q21" s="215"/>
      <c r="R21" s="19" t="s">
        <v>1488</v>
      </c>
      <c r="S21" s="19" t="s">
        <v>1913</v>
      </c>
      <c r="T21" s="24" t="s">
        <v>2809</v>
      </c>
      <c r="U21" s="67" t="s">
        <v>2810</v>
      </c>
      <c r="V21" s="24" t="s">
        <v>3364</v>
      </c>
      <c r="W21" s="24" t="s">
        <v>3359</v>
      </c>
      <c r="AA21" s="54">
        <f>IF(OR(K21="Fail",ISBLANK(K21)),INDEX('Issue Code Table'!C:C,MATCH(O:O,'Issue Code Table'!A:A,0)),IF(N21="Critical",6,IF(N21="Significant",5,IF(N21="Moderate",3,2))))</f>
        <v>6</v>
      </c>
      <c r="AB21" s="218"/>
    </row>
    <row r="22" spans="1:28" ht="128.9" customHeight="1" x14ac:dyDescent="0.35">
      <c r="A22" s="24" t="s">
        <v>2010</v>
      </c>
      <c r="B22" s="24" t="s">
        <v>1910</v>
      </c>
      <c r="C22" s="96" t="s">
        <v>1975</v>
      </c>
      <c r="D22" s="24" t="s">
        <v>131</v>
      </c>
      <c r="E22" s="24" t="s">
        <v>2720</v>
      </c>
      <c r="F22" s="24" t="s">
        <v>2750</v>
      </c>
      <c r="G22" s="67" t="s">
        <v>2011</v>
      </c>
      <c r="H22" s="67" t="s">
        <v>2012</v>
      </c>
      <c r="I22" s="24" t="s">
        <v>2677</v>
      </c>
      <c r="J22" s="19"/>
      <c r="K22" s="142"/>
      <c r="L22" s="95" t="s">
        <v>2678</v>
      </c>
      <c r="M22" s="19"/>
      <c r="N22" s="19" t="s">
        <v>122</v>
      </c>
      <c r="O22" s="88" t="s">
        <v>522</v>
      </c>
      <c r="P22" s="88" t="s">
        <v>2661</v>
      </c>
      <c r="Q22" s="215"/>
      <c r="R22" s="19" t="s">
        <v>1488</v>
      </c>
      <c r="S22" s="19" t="s">
        <v>1513</v>
      </c>
      <c r="T22" s="24"/>
      <c r="U22" s="197" t="s">
        <v>3027</v>
      </c>
      <c r="V22" s="24" t="s">
        <v>3296</v>
      </c>
      <c r="W22" s="24" t="s">
        <v>3297</v>
      </c>
      <c r="AA22" s="54">
        <f>IF(OR(K22="Fail",ISBLANK(K22)),INDEX('Issue Code Table'!C:C,MATCH(O:O,'Issue Code Table'!A:A,0)),IF(N22="Critical",6,IF(N22="Significant",5,IF(N22="Moderate",3,2))))</f>
        <v>5</v>
      </c>
      <c r="AB22" s="218"/>
    </row>
    <row r="23" spans="1:28" ht="128.9" customHeight="1" x14ac:dyDescent="0.35">
      <c r="A23" s="24" t="s">
        <v>2013</v>
      </c>
      <c r="B23" s="24" t="s">
        <v>1230</v>
      </c>
      <c r="C23" s="96" t="s">
        <v>1231</v>
      </c>
      <c r="D23" s="24" t="s">
        <v>131</v>
      </c>
      <c r="E23" s="24" t="s">
        <v>2720</v>
      </c>
      <c r="F23" s="24" t="s">
        <v>2751</v>
      </c>
      <c r="G23" s="67" t="s">
        <v>2014</v>
      </c>
      <c r="H23" s="67" t="s">
        <v>2015</v>
      </c>
      <c r="I23" s="24" t="s">
        <v>2074</v>
      </c>
      <c r="J23" s="19"/>
      <c r="K23" s="142"/>
      <c r="L23" s="95" t="s">
        <v>2075</v>
      </c>
      <c r="M23" s="19"/>
      <c r="N23" s="19" t="s">
        <v>104</v>
      </c>
      <c r="O23" s="88" t="s">
        <v>381</v>
      </c>
      <c r="P23" s="88" t="s">
        <v>2679</v>
      </c>
      <c r="Q23" s="215"/>
      <c r="R23" s="19" t="s">
        <v>1488</v>
      </c>
      <c r="S23" s="19" t="s">
        <v>1516</v>
      </c>
      <c r="T23" s="24"/>
      <c r="U23" s="197" t="s">
        <v>3028</v>
      </c>
      <c r="V23" s="24" t="s">
        <v>3298</v>
      </c>
      <c r="W23" s="24" t="s">
        <v>3299</v>
      </c>
      <c r="AA23" s="54">
        <f>IF(OR(K23="Fail",ISBLANK(K23)),INDEX('Issue Code Table'!C:C,MATCH(O:O,'Issue Code Table'!A:A,0)),IF(N23="Critical",6,IF(N23="Significant",5,IF(N23="Moderate",3,2))))</f>
        <v>5</v>
      </c>
      <c r="AB23" s="218"/>
    </row>
    <row r="24" spans="1:28" ht="128.9" customHeight="1" x14ac:dyDescent="0.35">
      <c r="A24" s="24" t="s">
        <v>2016</v>
      </c>
      <c r="B24" s="24" t="s">
        <v>1374</v>
      </c>
      <c r="C24" s="96" t="s">
        <v>1375</v>
      </c>
      <c r="D24" s="24" t="s">
        <v>131</v>
      </c>
      <c r="E24" s="24" t="s">
        <v>2720</v>
      </c>
      <c r="F24" s="24" t="s">
        <v>2739</v>
      </c>
      <c r="G24" s="67" t="s">
        <v>2017</v>
      </c>
      <c r="H24" s="67" t="s">
        <v>2018</v>
      </c>
      <c r="I24" s="24" t="s">
        <v>2662</v>
      </c>
      <c r="J24" s="19"/>
      <c r="K24" s="142"/>
      <c r="L24" s="95" t="s">
        <v>2663</v>
      </c>
      <c r="M24" s="19"/>
      <c r="N24" s="19" t="s">
        <v>104</v>
      </c>
      <c r="O24" s="88" t="s">
        <v>768</v>
      </c>
      <c r="P24" s="88" t="s">
        <v>2664</v>
      </c>
      <c r="Q24" s="215"/>
      <c r="R24" s="19" t="s">
        <v>1488</v>
      </c>
      <c r="S24" s="19" t="s">
        <v>1518</v>
      </c>
      <c r="T24" s="24" t="s">
        <v>2259</v>
      </c>
      <c r="U24" s="67" t="s">
        <v>2263</v>
      </c>
      <c r="V24" s="24" t="s">
        <v>3386</v>
      </c>
      <c r="W24" s="24" t="s">
        <v>3383</v>
      </c>
      <c r="AA24" s="54">
        <f>IF(OR(K24="Fail",ISBLANK(K24)),INDEX('Issue Code Table'!C:C,MATCH(O:O,'Issue Code Table'!A:A,0)),IF(N24="Critical",6,IF(N24="Significant",5,IF(N24="Moderate",3,2))))</f>
        <v>6</v>
      </c>
      <c r="AB24" s="218"/>
    </row>
    <row r="25" spans="1:28" ht="128.9" customHeight="1" x14ac:dyDescent="0.35">
      <c r="A25" s="24" t="s">
        <v>2019</v>
      </c>
      <c r="B25" s="24" t="s">
        <v>1910</v>
      </c>
      <c r="C25" s="96" t="s">
        <v>1975</v>
      </c>
      <c r="D25" s="24" t="s">
        <v>131</v>
      </c>
      <c r="E25" s="24" t="s">
        <v>2720</v>
      </c>
      <c r="F25" s="24" t="s">
        <v>2740</v>
      </c>
      <c r="G25" s="67" t="s">
        <v>1982</v>
      </c>
      <c r="H25" s="67" t="s">
        <v>2020</v>
      </c>
      <c r="I25" s="24" t="s">
        <v>2665</v>
      </c>
      <c r="J25" s="19"/>
      <c r="K25" s="142"/>
      <c r="L25" s="95" t="s">
        <v>2666</v>
      </c>
      <c r="M25" s="19"/>
      <c r="N25" s="19" t="s">
        <v>104</v>
      </c>
      <c r="O25" s="88" t="s">
        <v>522</v>
      </c>
      <c r="P25" s="88" t="s">
        <v>2661</v>
      </c>
      <c r="Q25" s="215"/>
      <c r="R25" s="19" t="s">
        <v>1488</v>
      </c>
      <c r="S25" s="19" t="s">
        <v>1523</v>
      </c>
      <c r="T25" s="24" t="s">
        <v>2261</v>
      </c>
      <c r="U25" s="67" t="s">
        <v>2264</v>
      </c>
      <c r="V25" s="24" t="s">
        <v>3387</v>
      </c>
      <c r="W25" s="24" t="s">
        <v>3385</v>
      </c>
      <c r="AA25" s="54">
        <f>IF(OR(K25="Fail",ISBLANK(K25)),INDEX('Issue Code Table'!C:C,MATCH(O:O,'Issue Code Table'!A:A,0)),IF(N25="Critical",6,IF(N25="Significant",5,IF(N25="Moderate",3,2))))</f>
        <v>5</v>
      </c>
      <c r="AB25" s="218"/>
    </row>
    <row r="26" spans="1:28" ht="128.9" customHeight="1" x14ac:dyDescent="0.35">
      <c r="A26" s="24" t="s">
        <v>2021</v>
      </c>
      <c r="B26" s="24" t="s">
        <v>105</v>
      </c>
      <c r="C26" s="96" t="s">
        <v>106</v>
      </c>
      <c r="D26" s="24" t="s">
        <v>131</v>
      </c>
      <c r="E26" s="24" t="s">
        <v>2721</v>
      </c>
      <c r="F26" s="24" t="s">
        <v>2752</v>
      </c>
      <c r="G26" s="67" t="s">
        <v>2022</v>
      </c>
      <c r="H26" s="67" t="s">
        <v>2023</v>
      </c>
      <c r="I26" s="24" t="s">
        <v>2680</v>
      </c>
      <c r="J26" s="19"/>
      <c r="K26" s="142"/>
      <c r="L26" s="95" t="s">
        <v>2681</v>
      </c>
      <c r="M26" s="19"/>
      <c r="N26" s="19" t="s">
        <v>104</v>
      </c>
      <c r="O26" s="88" t="s">
        <v>108</v>
      </c>
      <c r="P26" s="88" t="s">
        <v>2653</v>
      </c>
      <c r="Q26" s="215"/>
      <c r="R26" s="19" t="s">
        <v>1793</v>
      </c>
      <c r="S26" s="19" t="s">
        <v>1794</v>
      </c>
      <c r="T26" s="24" t="s">
        <v>2265</v>
      </c>
      <c r="U26" s="200" t="s">
        <v>3029</v>
      </c>
      <c r="V26" s="24" t="s">
        <v>3300</v>
      </c>
      <c r="W26" s="24" t="s">
        <v>3301</v>
      </c>
      <c r="AA26" s="54">
        <f>IF(OR(K26="Fail",ISBLANK(K26)),INDEX('Issue Code Table'!C:C,MATCH(O:O,'Issue Code Table'!A:A,0)),IF(N26="Critical",6,IF(N26="Significant",5,IF(N26="Moderate",3,2))))</f>
        <v>2</v>
      </c>
      <c r="AB26" s="218"/>
    </row>
    <row r="27" spans="1:28" ht="128.9" customHeight="1" x14ac:dyDescent="0.35">
      <c r="A27" s="24" t="s">
        <v>2024</v>
      </c>
      <c r="B27" s="24" t="s">
        <v>134</v>
      </c>
      <c r="C27" s="96" t="s">
        <v>135</v>
      </c>
      <c r="D27" s="24" t="s">
        <v>131</v>
      </c>
      <c r="E27" s="24" t="s">
        <v>2721</v>
      </c>
      <c r="F27" s="24" t="s">
        <v>2753</v>
      </c>
      <c r="G27" s="67" t="s">
        <v>2025</v>
      </c>
      <c r="H27" s="67" t="s">
        <v>2026</v>
      </c>
      <c r="I27" s="24" t="s">
        <v>2682</v>
      </c>
      <c r="J27" s="19"/>
      <c r="K27" s="142"/>
      <c r="L27" s="95" t="s">
        <v>2683</v>
      </c>
      <c r="M27" s="19"/>
      <c r="N27" s="92" t="s">
        <v>104</v>
      </c>
      <c r="O27" s="88" t="s">
        <v>148</v>
      </c>
      <c r="P27" s="88" t="s">
        <v>2658</v>
      </c>
      <c r="Q27" s="215"/>
      <c r="R27" s="19" t="s">
        <v>1793</v>
      </c>
      <c r="S27" s="19" t="s">
        <v>1914</v>
      </c>
      <c r="T27" s="24" t="s">
        <v>2266</v>
      </c>
      <c r="U27" s="197" t="s">
        <v>3030</v>
      </c>
      <c r="V27" s="24" t="s">
        <v>3302</v>
      </c>
      <c r="W27" s="24" t="s">
        <v>3303</v>
      </c>
      <c r="AA27" s="54">
        <f>IF(OR(K27="Fail",ISBLANK(K27)),INDEX('Issue Code Table'!C:C,MATCH(O:O,'Issue Code Table'!A:A,0)),IF(N27="Critical",6,IF(N27="Significant",5,IF(N27="Moderate",3,2))))</f>
        <v>5</v>
      </c>
      <c r="AB27" s="218"/>
    </row>
    <row r="28" spans="1:28" ht="128.9" customHeight="1" x14ac:dyDescent="0.35">
      <c r="A28" s="24" t="s">
        <v>2027</v>
      </c>
      <c r="B28" s="24" t="s">
        <v>109</v>
      </c>
      <c r="C28" s="96" t="s">
        <v>110</v>
      </c>
      <c r="D28" s="24" t="s">
        <v>131</v>
      </c>
      <c r="E28" s="24" t="s">
        <v>2721</v>
      </c>
      <c r="F28" s="24" t="s">
        <v>2754</v>
      </c>
      <c r="G28" s="67" t="s">
        <v>2028</v>
      </c>
      <c r="H28" s="67" t="s">
        <v>2029</v>
      </c>
      <c r="I28" s="67" t="s">
        <v>2121</v>
      </c>
      <c r="J28" s="97"/>
      <c r="K28" s="142"/>
      <c r="L28" s="97" t="s">
        <v>2122</v>
      </c>
      <c r="M28" s="19"/>
      <c r="N28" s="19" t="s">
        <v>104</v>
      </c>
      <c r="O28" s="88" t="s">
        <v>807</v>
      </c>
      <c r="P28" s="88" t="s">
        <v>2651</v>
      </c>
      <c r="Q28" s="215"/>
      <c r="R28" s="19" t="s">
        <v>1793</v>
      </c>
      <c r="S28" s="19" t="s">
        <v>1802</v>
      </c>
      <c r="T28" s="24" t="s">
        <v>2267</v>
      </c>
      <c r="U28" s="200" t="s">
        <v>3031</v>
      </c>
      <c r="V28" s="24" t="s">
        <v>3304</v>
      </c>
      <c r="W28" s="24" t="s">
        <v>3291</v>
      </c>
      <c r="AA28" s="54">
        <f>IF(OR(K28="Fail",ISBLANK(K28)),INDEX('Issue Code Table'!C:C,MATCH(O:O,'Issue Code Table'!A:A,0)),IF(N28="Critical",6,IF(N28="Significant",5,IF(N28="Moderate",3,2))))</f>
        <v>6</v>
      </c>
      <c r="AB28" s="218"/>
    </row>
    <row r="29" spans="1:28" ht="128.9" customHeight="1" x14ac:dyDescent="0.35">
      <c r="A29" s="24" t="s">
        <v>2030</v>
      </c>
      <c r="B29" s="24" t="s">
        <v>132</v>
      </c>
      <c r="C29" s="96" t="s">
        <v>1235</v>
      </c>
      <c r="D29" s="24" t="s">
        <v>131</v>
      </c>
      <c r="E29" s="24" t="s">
        <v>2721</v>
      </c>
      <c r="F29" s="24" t="s">
        <v>2755</v>
      </c>
      <c r="G29" s="67" t="s">
        <v>2031</v>
      </c>
      <c r="H29" s="67" t="s">
        <v>2032</v>
      </c>
      <c r="I29" s="67" t="s">
        <v>2125</v>
      </c>
      <c r="J29" s="97"/>
      <c r="K29" s="142"/>
      <c r="L29" s="97" t="s">
        <v>2126</v>
      </c>
      <c r="M29" s="19"/>
      <c r="N29" s="19" t="s">
        <v>104</v>
      </c>
      <c r="O29" s="88" t="s">
        <v>731</v>
      </c>
      <c r="P29" s="88" t="s">
        <v>2652</v>
      </c>
      <c r="Q29" s="215"/>
      <c r="R29" s="19" t="s">
        <v>1793</v>
      </c>
      <c r="S29" s="19" t="s">
        <v>1813</v>
      </c>
      <c r="T29" s="24" t="s">
        <v>2268</v>
      </c>
      <c r="U29" s="197" t="s">
        <v>3032</v>
      </c>
      <c r="V29" s="24" t="s">
        <v>3305</v>
      </c>
      <c r="W29" s="24" t="s">
        <v>3293</v>
      </c>
      <c r="AA29" s="54">
        <f>IF(OR(K29="Fail",ISBLANK(K29)),INDEX('Issue Code Table'!C:C,MATCH(O:O,'Issue Code Table'!A:A,0)),IF(N29="Critical",6,IF(N29="Significant",5,IF(N29="Moderate",3,2))))</f>
        <v>6</v>
      </c>
      <c r="AB29" s="218"/>
    </row>
    <row r="30" spans="1:28" ht="128.9" customHeight="1" x14ac:dyDescent="0.35">
      <c r="A30" s="24" t="s">
        <v>2033</v>
      </c>
      <c r="B30" s="97" t="s">
        <v>1374</v>
      </c>
      <c r="C30" s="98" t="s">
        <v>1375</v>
      </c>
      <c r="D30" s="24" t="s">
        <v>131</v>
      </c>
      <c r="E30" s="24" t="s">
        <v>2721</v>
      </c>
      <c r="F30" s="24" t="s">
        <v>2756</v>
      </c>
      <c r="G30" s="67" t="s">
        <v>2034</v>
      </c>
      <c r="H30" s="67" t="s">
        <v>2035</v>
      </c>
      <c r="I30" s="67" t="s">
        <v>2672</v>
      </c>
      <c r="J30" s="97"/>
      <c r="K30" s="142"/>
      <c r="L30" s="97" t="s">
        <v>2673</v>
      </c>
      <c r="M30" s="19"/>
      <c r="N30" s="19" t="s">
        <v>107</v>
      </c>
      <c r="O30" s="88" t="s">
        <v>782</v>
      </c>
      <c r="P30" s="63" t="s">
        <v>1950</v>
      </c>
      <c r="Q30" s="215"/>
      <c r="R30" s="19" t="s">
        <v>1793</v>
      </c>
      <c r="S30" s="19" t="s">
        <v>1822</v>
      </c>
      <c r="T30" s="24" t="s">
        <v>2269</v>
      </c>
      <c r="U30" s="200" t="s">
        <v>3033</v>
      </c>
      <c r="V30" s="24" t="s">
        <v>3306</v>
      </c>
      <c r="W30" s="24" t="s">
        <v>3287</v>
      </c>
      <c r="AA30" s="54">
        <f>IF(OR(K30="Fail",ISBLANK(K30)),INDEX('Issue Code Table'!C:C,MATCH(O:O,'Issue Code Table'!A:A,0)),IF(N30="Critical",6,IF(N30="Significant",5,IF(N30="Moderate",3,2))))</f>
        <v>5</v>
      </c>
      <c r="AB30" s="218"/>
    </row>
    <row r="31" spans="1:28" ht="128.9" customHeight="1" x14ac:dyDescent="0.35">
      <c r="A31" s="24" t="s">
        <v>2036</v>
      </c>
      <c r="B31" s="24" t="s">
        <v>2037</v>
      </c>
      <c r="C31" s="96" t="s">
        <v>2038</v>
      </c>
      <c r="D31" s="24" t="s">
        <v>131</v>
      </c>
      <c r="E31" s="24" t="s">
        <v>2721</v>
      </c>
      <c r="F31" s="24" t="s">
        <v>2757</v>
      </c>
      <c r="G31" s="67" t="s">
        <v>2039</v>
      </c>
      <c r="H31" s="67" t="s">
        <v>2040</v>
      </c>
      <c r="I31" s="67" t="s">
        <v>2041</v>
      </c>
      <c r="J31" s="97"/>
      <c r="K31" s="142"/>
      <c r="L31" s="97" t="s">
        <v>2042</v>
      </c>
      <c r="M31" s="19"/>
      <c r="N31" s="19" t="s">
        <v>107</v>
      </c>
      <c r="O31" s="88" t="s">
        <v>477</v>
      </c>
      <c r="P31" s="63" t="s">
        <v>2684</v>
      </c>
      <c r="Q31" s="215"/>
      <c r="R31" s="19" t="s">
        <v>1793</v>
      </c>
      <c r="S31" s="19" t="s">
        <v>1831</v>
      </c>
      <c r="T31" s="24" t="s">
        <v>2270</v>
      </c>
      <c r="U31" s="197" t="s">
        <v>3034</v>
      </c>
      <c r="V31" s="24" t="s">
        <v>3307</v>
      </c>
      <c r="W31" s="24" t="s">
        <v>3308</v>
      </c>
      <c r="AA31" s="54">
        <f>IF(OR(K31="Fail",ISBLANK(K31)),INDEX('Issue Code Table'!C:C,MATCH(O:O,'Issue Code Table'!A:A,0)),IF(N31="Critical",6,IF(N31="Significant",5,IF(N31="Moderate",3,2))))</f>
        <v>3</v>
      </c>
      <c r="AB31" s="218"/>
    </row>
    <row r="32" spans="1:28" ht="128.9" customHeight="1" x14ac:dyDescent="0.35">
      <c r="A32" s="24" t="s">
        <v>2043</v>
      </c>
      <c r="B32" s="97" t="s">
        <v>153</v>
      </c>
      <c r="C32" s="98" t="s">
        <v>1281</v>
      </c>
      <c r="D32" s="24" t="s">
        <v>131</v>
      </c>
      <c r="E32" s="24" t="s">
        <v>2721</v>
      </c>
      <c r="F32" s="24" t="s">
        <v>2758</v>
      </c>
      <c r="G32" s="67" t="s">
        <v>2044</v>
      </c>
      <c r="H32" s="67" t="s">
        <v>2045</v>
      </c>
      <c r="I32" s="24" t="s">
        <v>2685</v>
      </c>
      <c r="J32" s="19"/>
      <c r="K32" s="142"/>
      <c r="L32" s="95" t="s">
        <v>2686</v>
      </c>
      <c r="M32" s="19"/>
      <c r="N32" s="92" t="s">
        <v>107</v>
      </c>
      <c r="O32" s="88" t="s">
        <v>156</v>
      </c>
      <c r="P32" s="88" t="s">
        <v>2654</v>
      </c>
      <c r="Q32" s="215"/>
      <c r="R32" s="19" t="s">
        <v>1793</v>
      </c>
      <c r="S32" s="19" t="s">
        <v>1840</v>
      </c>
      <c r="T32" s="24" t="s">
        <v>2271</v>
      </c>
      <c r="U32" s="200" t="s">
        <v>3035</v>
      </c>
      <c r="V32" s="24" t="s">
        <v>3309</v>
      </c>
      <c r="W32" s="24" t="s">
        <v>3310</v>
      </c>
      <c r="AA32" s="54">
        <f>IF(OR(K32="Fail",ISBLANK(K32)),INDEX('Issue Code Table'!C:C,MATCH(O:O,'Issue Code Table'!A:A,0)),IF(N32="Critical",6,IF(N32="Significant",5,IF(N32="Moderate",3,2))))</f>
        <v>6</v>
      </c>
      <c r="AB32" s="218"/>
    </row>
    <row r="33" spans="1:28" ht="128.9" customHeight="1" x14ac:dyDescent="0.35">
      <c r="A33" s="24" t="s">
        <v>2046</v>
      </c>
      <c r="B33" s="24" t="s">
        <v>1910</v>
      </c>
      <c r="C33" s="96" t="s">
        <v>1975</v>
      </c>
      <c r="D33" s="24" t="s">
        <v>131</v>
      </c>
      <c r="E33" s="24" t="s">
        <v>2721</v>
      </c>
      <c r="F33" s="24" t="s">
        <v>2740</v>
      </c>
      <c r="G33" s="67" t="s">
        <v>1982</v>
      </c>
      <c r="H33" s="67" t="s">
        <v>2047</v>
      </c>
      <c r="I33" s="24" t="s">
        <v>2665</v>
      </c>
      <c r="J33" s="19"/>
      <c r="K33" s="142"/>
      <c r="L33" s="95" t="s">
        <v>2666</v>
      </c>
      <c r="M33" s="19"/>
      <c r="N33" s="92" t="s">
        <v>104</v>
      </c>
      <c r="O33" s="93" t="s">
        <v>522</v>
      </c>
      <c r="P33" s="88" t="s">
        <v>2661</v>
      </c>
      <c r="Q33" s="215"/>
      <c r="R33" s="19" t="s">
        <v>1793</v>
      </c>
      <c r="S33" s="19" t="s">
        <v>1851</v>
      </c>
      <c r="T33" s="24" t="s">
        <v>2261</v>
      </c>
      <c r="U33" s="67" t="s">
        <v>2272</v>
      </c>
      <c r="V33" s="24" t="s">
        <v>3388</v>
      </c>
      <c r="W33" s="24" t="s">
        <v>3385</v>
      </c>
      <c r="AA33" s="54">
        <f>IF(OR(K33="Fail",ISBLANK(K33)),INDEX('Issue Code Table'!C:C,MATCH(O:O,'Issue Code Table'!A:A,0)),IF(N33="Critical",6,IF(N33="Significant",5,IF(N33="Moderate",3,2))))</f>
        <v>5</v>
      </c>
      <c r="AB33" s="218"/>
    </row>
    <row r="34" spans="1:28" ht="128.9" customHeight="1" x14ac:dyDescent="0.35">
      <c r="A34" s="24" t="s">
        <v>2048</v>
      </c>
      <c r="B34" s="24" t="s">
        <v>1910</v>
      </c>
      <c r="C34" s="96" t="s">
        <v>1975</v>
      </c>
      <c r="D34" s="24" t="s">
        <v>131</v>
      </c>
      <c r="E34" s="24" t="s">
        <v>2721</v>
      </c>
      <c r="F34" s="24" t="s">
        <v>2759</v>
      </c>
      <c r="G34" s="67" t="s">
        <v>2049</v>
      </c>
      <c r="H34" s="67" t="s">
        <v>2050</v>
      </c>
      <c r="I34" s="67" t="s">
        <v>2687</v>
      </c>
      <c r="J34" s="97"/>
      <c r="K34" s="142"/>
      <c r="L34" s="97" t="s">
        <v>2688</v>
      </c>
      <c r="M34" s="19"/>
      <c r="N34" s="19" t="s">
        <v>104</v>
      </c>
      <c r="O34" s="88" t="s">
        <v>522</v>
      </c>
      <c r="P34" s="63" t="s">
        <v>2661</v>
      </c>
      <c r="Q34" s="215"/>
      <c r="R34" s="19" t="s">
        <v>1793</v>
      </c>
      <c r="S34" s="19" t="s">
        <v>1915</v>
      </c>
      <c r="T34" s="24" t="s">
        <v>2273</v>
      </c>
      <c r="U34" s="67" t="s">
        <v>2274</v>
      </c>
      <c r="V34" s="24" t="s">
        <v>3389</v>
      </c>
      <c r="W34" s="24" t="s">
        <v>3390</v>
      </c>
      <c r="AA34" s="54">
        <f>IF(OR(K34="Fail",ISBLANK(K34)),INDEX('Issue Code Table'!C:C,MATCH(O:O,'Issue Code Table'!A:A,0)),IF(N34="Critical",6,IF(N34="Significant",5,IF(N34="Moderate",3,2))))</f>
        <v>5</v>
      </c>
      <c r="AB34" s="218"/>
    </row>
    <row r="35" spans="1:28" ht="128.9" customHeight="1" x14ac:dyDescent="0.35">
      <c r="A35" s="24" t="s">
        <v>2051</v>
      </c>
      <c r="B35" s="24" t="s">
        <v>105</v>
      </c>
      <c r="C35" s="96" t="s">
        <v>106</v>
      </c>
      <c r="D35" s="24" t="s">
        <v>131</v>
      </c>
      <c r="E35" s="24" t="s">
        <v>2722</v>
      </c>
      <c r="F35" s="24" t="s">
        <v>2760</v>
      </c>
      <c r="G35" s="67" t="s">
        <v>2052</v>
      </c>
      <c r="H35" s="67" t="s">
        <v>2053</v>
      </c>
      <c r="I35" s="24" t="s">
        <v>2689</v>
      </c>
      <c r="J35" s="19"/>
      <c r="K35" s="142"/>
      <c r="L35" s="95" t="s">
        <v>2690</v>
      </c>
      <c r="M35" s="19"/>
      <c r="N35" s="92" t="s">
        <v>104</v>
      </c>
      <c r="O35" s="93" t="s">
        <v>108</v>
      </c>
      <c r="P35" s="88" t="s">
        <v>2653</v>
      </c>
      <c r="Q35" s="215"/>
      <c r="R35" s="19" t="s">
        <v>1525</v>
      </c>
      <c r="S35" s="19" t="s">
        <v>1526</v>
      </c>
      <c r="T35" s="24"/>
      <c r="U35" s="197" t="s">
        <v>3036</v>
      </c>
      <c r="V35" s="24" t="s">
        <v>3311</v>
      </c>
      <c r="W35" s="24" t="s">
        <v>3312</v>
      </c>
      <c r="AA35" s="54">
        <f>IF(OR(K35="Fail",ISBLANK(K35)),INDEX('Issue Code Table'!C:C,MATCH(O:O,'Issue Code Table'!A:A,0)),IF(N35="Critical",6,IF(N35="Significant",5,IF(N35="Moderate",3,2))))</f>
        <v>2</v>
      </c>
      <c r="AB35" s="218"/>
    </row>
    <row r="36" spans="1:28" ht="128.9" customHeight="1" x14ac:dyDescent="0.35">
      <c r="A36" s="24" t="s">
        <v>2054</v>
      </c>
      <c r="B36" s="24" t="s">
        <v>1374</v>
      </c>
      <c r="C36" s="96" t="s">
        <v>1375</v>
      </c>
      <c r="D36" s="24" t="s">
        <v>131</v>
      </c>
      <c r="E36" s="24" t="s">
        <v>2722</v>
      </c>
      <c r="F36" s="24" t="s">
        <v>2761</v>
      </c>
      <c r="G36" s="67" t="s">
        <v>2055</v>
      </c>
      <c r="H36" s="67" t="s">
        <v>2056</v>
      </c>
      <c r="I36" s="24" t="s">
        <v>2057</v>
      </c>
      <c r="J36" s="21"/>
      <c r="K36" s="142"/>
      <c r="L36" s="95" t="s">
        <v>2058</v>
      </c>
      <c r="M36" s="19"/>
      <c r="N36" s="92" t="s">
        <v>104</v>
      </c>
      <c r="O36" s="93" t="s">
        <v>782</v>
      </c>
      <c r="P36" s="88" t="s">
        <v>1950</v>
      </c>
      <c r="Q36" s="215"/>
      <c r="R36" s="19" t="s">
        <v>1525</v>
      </c>
      <c r="S36" s="19" t="s">
        <v>1529</v>
      </c>
      <c r="T36" s="24" t="s">
        <v>2275</v>
      </c>
      <c r="U36" s="200" t="s">
        <v>3037</v>
      </c>
      <c r="V36" s="24" t="s">
        <v>3313</v>
      </c>
      <c r="W36" s="24" t="s">
        <v>3314</v>
      </c>
      <c r="AA36" s="54">
        <f>IF(OR(K36="Fail",ISBLANK(K36)),INDEX('Issue Code Table'!C:C,MATCH(O:O,'Issue Code Table'!A:A,0)),IF(N36="Critical",6,IF(N36="Significant",5,IF(N36="Moderate",3,2))))</f>
        <v>5</v>
      </c>
      <c r="AB36" s="218"/>
    </row>
    <row r="37" spans="1:28" ht="128.9" customHeight="1" x14ac:dyDescent="0.35">
      <c r="A37" s="24" t="s">
        <v>2059</v>
      </c>
      <c r="B37" s="24" t="s">
        <v>109</v>
      </c>
      <c r="C37" s="98" t="s">
        <v>110</v>
      </c>
      <c r="D37" s="24" t="s">
        <v>131</v>
      </c>
      <c r="E37" s="24" t="s">
        <v>2722</v>
      </c>
      <c r="F37" s="24" t="s">
        <v>2762</v>
      </c>
      <c r="G37" s="67" t="s">
        <v>2060</v>
      </c>
      <c r="H37" s="67" t="s">
        <v>2061</v>
      </c>
      <c r="I37" s="67" t="s">
        <v>2691</v>
      </c>
      <c r="J37" s="97"/>
      <c r="K37" s="142"/>
      <c r="L37" s="97" t="s">
        <v>2692</v>
      </c>
      <c r="M37" s="19"/>
      <c r="N37" s="19" t="s">
        <v>104</v>
      </c>
      <c r="O37" s="88" t="s">
        <v>807</v>
      </c>
      <c r="P37" s="88" t="s">
        <v>2651</v>
      </c>
      <c r="Q37" s="215"/>
      <c r="R37" s="19" t="s">
        <v>1525</v>
      </c>
      <c r="S37" s="19" t="s">
        <v>1532</v>
      </c>
      <c r="T37" s="24" t="s">
        <v>2276</v>
      </c>
      <c r="U37" s="67" t="s">
        <v>2277</v>
      </c>
      <c r="V37" s="24" t="s">
        <v>3391</v>
      </c>
      <c r="W37" s="24" t="s">
        <v>3392</v>
      </c>
      <c r="AA37" s="54">
        <f>IF(OR(K37="Fail",ISBLANK(K37)),INDEX('Issue Code Table'!C:C,MATCH(O:O,'Issue Code Table'!A:A,0)),IF(N37="Critical",6,IF(N37="Significant",5,IF(N37="Moderate",3,2))))</f>
        <v>6</v>
      </c>
      <c r="AB37" s="218"/>
    </row>
    <row r="38" spans="1:28" ht="128.9" customHeight="1" x14ac:dyDescent="0.35">
      <c r="A38" s="24" t="s">
        <v>2062</v>
      </c>
      <c r="B38" s="97" t="s">
        <v>1719</v>
      </c>
      <c r="C38" s="98" t="s">
        <v>1720</v>
      </c>
      <c r="D38" s="24" t="s">
        <v>131</v>
      </c>
      <c r="E38" s="24" t="s">
        <v>2722</v>
      </c>
      <c r="F38" s="24" t="s">
        <v>2763</v>
      </c>
      <c r="G38" s="67" t="s">
        <v>2063</v>
      </c>
      <c r="H38" s="67" t="s">
        <v>2064</v>
      </c>
      <c r="I38" s="24" t="s">
        <v>2674</v>
      </c>
      <c r="J38" s="19"/>
      <c r="K38" s="142"/>
      <c r="L38" s="19" t="s">
        <v>2675</v>
      </c>
      <c r="M38" s="19"/>
      <c r="N38" s="92" t="s">
        <v>107</v>
      </c>
      <c r="O38" s="93" t="s">
        <v>137</v>
      </c>
      <c r="P38" s="88" t="s">
        <v>2676</v>
      </c>
      <c r="Q38" s="215"/>
      <c r="R38" s="19" t="s">
        <v>1525</v>
      </c>
      <c r="S38" s="19" t="s">
        <v>1535</v>
      </c>
      <c r="T38" s="24" t="s">
        <v>2278</v>
      </c>
      <c r="U38" s="200" t="s">
        <v>3038</v>
      </c>
      <c r="V38" s="24" t="s">
        <v>3315</v>
      </c>
      <c r="W38" s="24" t="s">
        <v>3316</v>
      </c>
      <c r="AA38" s="54">
        <f>IF(OR(K38="Fail",ISBLANK(K38)),INDEX('Issue Code Table'!C:C,MATCH(O:O,'Issue Code Table'!A:A,0)),IF(N38="Critical",6,IF(N38="Significant",5,IF(N38="Moderate",3,2))))</f>
        <v>5</v>
      </c>
      <c r="AB38" s="218"/>
    </row>
    <row r="39" spans="1:28" ht="128.9" customHeight="1" x14ac:dyDescent="0.35">
      <c r="A39" s="24" t="s">
        <v>2065</v>
      </c>
      <c r="B39" s="24" t="s">
        <v>1374</v>
      </c>
      <c r="C39" s="96" t="s">
        <v>1375</v>
      </c>
      <c r="D39" s="24" t="s">
        <v>131</v>
      </c>
      <c r="E39" s="24" t="s">
        <v>2722</v>
      </c>
      <c r="F39" s="24" t="s">
        <v>2764</v>
      </c>
      <c r="G39" s="67" t="s">
        <v>2066</v>
      </c>
      <c r="H39" s="67" t="s">
        <v>2067</v>
      </c>
      <c r="I39" s="24" t="s">
        <v>2672</v>
      </c>
      <c r="J39" s="19"/>
      <c r="K39" s="142"/>
      <c r="L39" s="19" t="s">
        <v>2673</v>
      </c>
      <c r="M39" s="19"/>
      <c r="N39" s="19" t="s">
        <v>107</v>
      </c>
      <c r="O39" s="88" t="s">
        <v>782</v>
      </c>
      <c r="P39" s="63" t="s">
        <v>1950</v>
      </c>
      <c r="Q39" s="215"/>
      <c r="R39" s="19" t="s">
        <v>1525</v>
      </c>
      <c r="S39" s="19" t="s">
        <v>1538</v>
      </c>
      <c r="T39" s="24" t="s">
        <v>2279</v>
      </c>
      <c r="U39" s="67" t="s">
        <v>2280</v>
      </c>
      <c r="V39" s="24" t="s">
        <v>3393</v>
      </c>
      <c r="W39" s="24" t="s">
        <v>3287</v>
      </c>
      <c r="AA39" s="54">
        <f>IF(OR(K39="Fail",ISBLANK(K39)),INDEX('Issue Code Table'!C:C,MATCH(O:O,'Issue Code Table'!A:A,0)),IF(N39="Critical",6,IF(N39="Significant",5,IF(N39="Moderate",3,2))))</f>
        <v>5</v>
      </c>
      <c r="AB39" s="218"/>
    </row>
    <row r="40" spans="1:28" ht="128.9" customHeight="1" x14ac:dyDescent="0.35">
      <c r="A40" s="24" t="s">
        <v>2068</v>
      </c>
      <c r="B40" s="24" t="s">
        <v>153</v>
      </c>
      <c r="C40" s="96" t="s">
        <v>1281</v>
      </c>
      <c r="D40" s="24" t="s">
        <v>131</v>
      </c>
      <c r="E40" s="24" t="s">
        <v>2722</v>
      </c>
      <c r="F40" s="24" t="s">
        <v>2749</v>
      </c>
      <c r="G40" s="67" t="s">
        <v>2069</v>
      </c>
      <c r="H40" s="67" t="s">
        <v>2070</v>
      </c>
      <c r="I40" s="24" t="s">
        <v>2008</v>
      </c>
      <c r="J40" s="19"/>
      <c r="K40" s="142"/>
      <c r="L40" s="19" t="s">
        <v>2009</v>
      </c>
      <c r="M40" s="19"/>
      <c r="N40" s="19" t="s">
        <v>107</v>
      </c>
      <c r="O40" s="88" t="s">
        <v>156</v>
      </c>
      <c r="P40" s="63" t="s">
        <v>2654</v>
      </c>
      <c r="Q40" s="215"/>
      <c r="R40" s="19" t="s">
        <v>1525</v>
      </c>
      <c r="S40" s="19" t="s">
        <v>1540</v>
      </c>
      <c r="T40" s="24" t="s">
        <v>2281</v>
      </c>
      <c r="U40" s="67" t="s">
        <v>2282</v>
      </c>
      <c r="V40" s="24" t="s">
        <v>3394</v>
      </c>
      <c r="W40" s="24" t="s">
        <v>3359</v>
      </c>
      <c r="AA40" s="54">
        <f>IF(OR(K40="Fail",ISBLANK(K40)),INDEX('Issue Code Table'!C:C,MATCH(O:O,'Issue Code Table'!A:A,0)),IF(N40="Critical",6,IF(N40="Significant",5,IF(N40="Moderate",3,2))))</f>
        <v>6</v>
      </c>
      <c r="AB40" s="218"/>
    </row>
    <row r="41" spans="1:28" ht="128.9" customHeight="1" x14ac:dyDescent="0.35">
      <c r="A41" s="24" t="s">
        <v>2071</v>
      </c>
      <c r="B41" s="24" t="s">
        <v>1230</v>
      </c>
      <c r="C41" s="96" t="s">
        <v>1231</v>
      </c>
      <c r="D41" s="24" t="s">
        <v>131</v>
      </c>
      <c r="E41" s="24" t="s">
        <v>2722</v>
      </c>
      <c r="F41" s="24" t="s">
        <v>2765</v>
      </c>
      <c r="G41" s="67" t="s">
        <v>2072</v>
      </c>
      <c r="H41" s="67" t="s">
        <v>2073</v>
      </c>
      <c r="I41" s="24" t="s">
        <v>2074</v>
      </c>
      <c r="J41" s="19"/>
      <c r="K41" s="142"/>
      <c r="L41" s="19" t="s">
        <v>2075</v>
      </c>
      <c r="M41" s="19"/>
      <c r="N41" s="19" t="s">
        <v>107</v>
      </c>
      <c r="O41" s="88" t="s">
        <v>381</v>
      </c>
      <c r="P41" s="63" t="s">
        <v>2679</v>
      </c>
      <c r="Q41" s="215"/>
      <c r="R41" s="19" t="s">
        <v>1525</v>
      </c>
      <c r="S41" s="19" t="s">
        <v>1542</v>
      </c>
      <c r="T41" s="24" t="s">
        <v>2283</v>
      </c>
      <c r="U41" s="197" t="s">
        <v>3039</v>
      </c>
      <c r="V41" s="24" t="s">
        <v>3317</v>
      </c>
      <c r="W41" s="24" t="s">
        <v>3299</v>
      </c>
      <c r="AA41" s="54">
        <f>IF(OR(K41="Fail",ISBLANK(K41)),INDEX('Issue Code Table'!C:C,MATCH(O:O,'Issue Code Table'!A:A,0)),IF(N41="Critical",6,IF(N41="Significant",5,IF(N41="Moderate",3,2))))</f>
        <v>5</v>
      </c>
      <c r="AB41" s="218"/>
    </row>
    <row r="42" spans="1:28" ht="128.9" customHeight="1" x14ac:dyDescent="0.35">
      <c r="A42" s="24" t="s">
        <v>2076</v>
      </c>
      <c r="B42" s="24" t="s">
        <v>105</v>
      </c>
      <c r="C42" s="96" t="s">
        <v>106</v>
      </c>
      <c r="D42" s="24" t="s">
        <v>131</v>
      </c>
      <c r="E42" s="24" t="s">
        <v>2722</v>
      </c>
      <c r="F42" s="24" t="s">
        <v>2766</v>
      </c>
      <c r="G42" s="67" t="s">
        <v>2077</v>
      </c>
      <c r="H42" s="67" t="s">
        <v>2078</v>
      </c>
      <c r="I42" s="24" t="s">
        <v>2204</v>
      </c>
      <c r="J42" s="19"/>
      <c r="K42" s="142"/>
      <c r="L42" s="19" t="s">
        <v>2205</v>
      </c>
      <c r="M42" s="19"/>
      <c r="N42" s="19" t="s">
        <v>104</v>
      </c>
      <c r="O42" s="88" t="s">
        <v>108</v>
      </c>
      <c r="P42" s="63" t="s">
        <v>2653</v>
      </c>
      <c r="Q42" s="215"/>
      <c r="R42" s="19" t="s">
        <v>1525</v>
      </c>
      <c r="S42" s="19" t="s">
        <v>1545</v>
      </c>
      <c r="T42" s="24"/>
      <c r="U42" s="200" t="s">
        <v>3040</v>
      </c>
      <c r="V42" s="24" t="s">
        <v>3318</v>
      </c>
      <c r="W42" s="24" t="s">
        <v>3295</v>
      </c>
      <c r="AA42" s="54">
        <f>IF(OR(K42="Fail",ISBLANK(K42)),INDEX('Issue Code Table'!C:C,MATCH(O:O,'Issue Code Table'!A:A,0)),IF(N42="Critical",6,IF(N42="Significant",5,IF(N42="Moderate",3,2))))</f>
        <v>2</v>
      </c>
      <c r="AB42" s="218"/>
    </row>
    <row r="43" spans="1:28" ht="128.9" customHeight="1" x14ac:dyDescent="0.35">
      <c r="A43" s="24" t="s">
        <v>2079</v>
      </c>
      <c r="B43" s="97" t="s">
        <v>153</v>
      </c>
      <c r="C43" s="98" t="s">
        <v>1281</v>
      </c>
      <c r="D43" s="24" t="s">
        <v>131</v>
      </c>
      <c r="E43" s="24" t="s">
        <v>2722</v>
      </c>
      <c r="F43" s="24" t="s">
        <v>2767</v>
      </c>
      <c r="G43" s="67" t="s">
        <v>2080</v>
      </c>
      <c r="H43" s="67" t="s">
        <v>2081</v>
      </c>
      <c r="I43" s="24" t="s">
        <v>2082</v>
      </c>
      <c r="J43" s="19"/>
      <c r="K43" s="142"/>
      <c r="L43" s="20" t="s">
        <v>2083</v>
      </c>
      <c r="M43" s="19"/>
      <c r="N43" s="49" t="s">
        <v>104</v>
      </c>
      <c r="O43" s="61" t="s">
        <v>156</v>
      </c>
      <c r="P43" s="62" t="s">
        <v>2654</v>
      </c>
      <c r="Q43" s="215"/>
      <c r="R43" s="19" t="s">
        <v>1525</v>
      </c>
      <c r="S43" s="19" t="s">
        <v>1548</v>
      </c>
      <c r="T43" s="24"/>
      <c r="U43" s="197" t="s">
        <v>3041</v>
      </c>
      <c r="V43" s="24" t="s">
        <v>3319</v>
      </c>
      <c r="W43" s="24" t="s">
        <v>3281</v>
      </c>
      <c r="AA43" s="54">
        <f>IF(OR(K43="Fail",ISBLANK(K43)),INDEX('Issue Code Table'!C:C,MATCH(O:O,'Issue Code Table'!A:A,0)),IF(N43="Critical",6,IF(N43="Significant",5,IF(N43="Moderate",3,2))))</f>
        <v>6</v>
      </c>
      <c r="AB43" s="218"/>
    </row>
    <row r="44" spans="1:28" ht="128.9" customHeight="1" x14ac:dyDescent="0.35">
      <c r="A44" s="24" t="s">
        <v>2084</v>
      </c>
      <c r="B44" s="97" t="s">
        <v>1230</v>
      </c>
      <c r="C44" s="98" t="s">
        <v>1231</v>
      </c>
      <c r="D44" s="24" t="s">
        <v>131</v>
      </c>
      <c r="E44" s="24" t="s">
        <v>2722</v>
      </c>
      <c r="F44" s="24" t="s">
        <v>2765</v>
      </c>
      <c r="G44" s="67" t="s">
        <v>2085</v>
      </c>
      <c r="H44" s="67" t="s">
        <v>2086</v>
      </c>
      <c r="I44" s="97" t="s">
        <v>2074</v>
      </c>
      <c r="J44" s="19"/>
      <c r="K44" s="142"/>
      <c r="L44" s="20" t="s">
        <v>2075</v>
      </c>
      <c r="M44" s="19"/>
      <c r="N44" s="49" t="s">
        <v>107</v>
      </c>
      <c r="O44" s="61" t="s">
        <v>381</v>
      </c>
      <c r="P44" s="62" t="s">
        <v>2679</v>
      </c>
      <c r="Q44" s="215"/>
      <c r="R44" s="19" t="s">
        <v>1525</v>
      </c>
      <c r="S44" s="19" t="s">
        <v>1551</v>
      </c>
      <c r="T44" s="24"/>
      <c r="U44" s="200" t="s">
        <v>3039</v>
      </c>
      <c r="V44" s="24" t="s">
        <v>3317</v>
      </c>
      <c r="W44" s="24" t="s">
        <v>3299</v>
      </c>
      <c r="AA44" s="54">
        <f>IF(OR(K44="Fail",ISBLANK(K44)),INDEX('Issue Code Table'!C:C,MATCH(O:O,'Issue Code Table'!A:A,0)),IF(N44="Critical",6,IF(N44="Significant",5,IF(N44="Moderate",3,2))))</f>
        <v>5</v>
      </c>
      <c r="AB44" s="218"/>
    </row>
    <row r="45" spans="1:28" ht="128.9" customHeight="1" x14ac:dyDescent="0.35">
      <c r="A45" s="24" t="s">
        <v>2087</v>
      </c>
      <c r="B45" s="24" t="s">
        <v>1910</v>
      </c>
      <c r="C45" s="96" t="s">
        <v>1975</v>
      </c>
      <c r="D45" s="24" t="s">
        <v>131</v>
      </c>
      <c r="E45" s="24" t="s">
        <v>2722</v>
      </c>
      <c r="F45" s="24" t="s">
        <v>2768</v>
      </c>
      <c r="G45" s="67" t="s">
        <v>2088</v>
      </c>
      <c r="H45" s="67" t="s">
        <v>2089</v>
      </c>
      <c r="I45" s="67" t="s">
        <v>2687</v>
      </c>
      <c r="J45" s="97"/>
      <c r="K45" s="142"/>
      <c r="L45" s="24" t="s">
        <v>2688</v>
      </c>
      <c r="M45" s="19"/>
      <c r="N45" s="19" t="s">
        <v>104</v>
      </c>
      <c r="O45" s="88" t="s">
        <v>522</v>
      </c>
      <c r="P45" s="63" t="s">
        <v>2661</v>
      </c>
      <c r="Q45" s="215"/>
      <c r="R45" s="19" t="s">
        <v>1525</v>
      </c>
      <c r="S45" s="19" t="s">
        <v>2316</v>
      </c>
      <c r="T45" s="24" t="s">
        <v>2284</v>
      </c>
      <c r="U45" s="67" t="s">
        <v>2285</v>
      </c>
      <c r="V45" s="24" t="s">
        <v>3395</v>
      </c>
      <c r="W45" s="24" t="s">
        <v>3390</v>
      </c>
      <c r="AA45" s="54">
        <f>IF(OR(K45="Fail",ISBLANK(K45)),INDEX('Issue Code Table'!C:C,MATCH(O:O,'Issue Code Table'!A:A,0)),IF(N45="Critical",6,IF(N45="Significant",5,IF(N45="Moderate",3,2))))</f>
        <v>5</v>
      </c>
      <c r="AB45" s="218"/>
    </row>
    <row r="46" spans="1:28" ht="128.9" customHeight="1" x14ac:dyDescent="0.35">
      <c r="A46" s="24" t="s">
        <v>2090</v>
      </c>
      <c r="B46" s="24" t="s">
        <v>1374</v>
      </c>
      <c r="C46" s="96" t="s">
        <v>1375</v>
      </c>
      <c r="D46" s="24" t="s">
        <v>131</v>
      </c>
      <c r="E46" s="24" t="s">
        <v>2723</v>
      </c>
      <c r="F46" s="24" t="s">
        <v>2761</v>
      </c>
      <c r="G46" s="200" t="s">
        <v>2811</v>
      </c>
      <c r="H46" s="67" t="s">
        <v>2091</v>
      </c>
      <c r="I46" s="67" t="s">
        <v>2057</v>
      </c>
      <c r="J46" s="97"/>
      <c r="K46" s="142"/>
      <c r="L46" s="24" t="s">
        <v>2058</v>
      </c>
      <c r="M46" s="62"/>
      <c r="N46" s="19" t="s">
        <v>107</v>
      </c>
      <c r="O46" s="88" t="s">
        <v>782</v>
      </c>
      <c r="P46" s="63" t="s">
        <v>1950</v>
      </c>
      <c r="Q46" s="215"/>
      <c r="R46" s="19" t="s">
        <v>1560</v>
      </c>
      <c r="S46" s="19" t="s">
        <v>1561</v>
      </c>
      <c r="T46" s="24" t="s">
        <v>2812</v>
      </c>
      <c r="U46" s="67" t="s">
        <v>2813</v>
      </c>
      <c r="V46" s="24" t="s">
        <v>3365</v>
      </c>
      <c r="W46" s="24" t="s">
        <v>3314</v>
      </c>
      <c r="AA46" s="54">
        <f>IF(OR(K46="Fail",ISBLANK(K46)),INDEX('Issue Code Table'!C:C,MATCH(O:O,'Issue Code Table'!A:A,0)),IF(N46="Critical",6,IF(N46="Significant",5,IF(N46="Moderate",3,2))))</f>
        <v>5</v>
      </c>
      <c r="AB46" s="218"/>
    </row>
    <row r="47" spans="1:28" ht="128.9" customHeight="1" x14ac:dyDescent="0.35">
      <c r="A47" s="24" t="s">
        <v>2092</v>
      </c>
      <c r="B47" s="24" t="s">
        <v>109</v>
      </c>
      <c r="C47" s="96" t="s">
        <v>110</v>
      </c>
      <c r="D47" s="24" t="s">
        <v>131</v>
      </c>
      <c r="E47" s="24" t="s">
        <v>2723</v>
      </c>
      <c r="F47" s="24" t="s">
        <v>2769</v>
      </c>
      <c r="G47" s="197" t="s">
        <v>2814</v>
      </c>
      <c r="H47" s="67" t="s">
        <v>2093</v>
      </c>
      <c r="I47" s="67" t="s">
        <v>2094</v>
      </c>
      <c r="J47" s="97"/>
      <c r="K47" s="142"/>
      <c r="L47" s="24" t="s">
        <v>2095</v>
      </c>
      <c r="M47" s="62"/>
      <c r="N47" s="19" t="s">
        <v>104</v>
      </c>
      <c r="O47" s="88" t="s">
        <v>807</v>
      </c>
      <c r="P47" s="88" t="s">
        <v>2651</v>
      </c>
      <c r="Q47" s="215"/>
      <c r="R47" s="19" t="s">
        <v>1560</v>
      </c>
      <c r="S47" s="19" t="s">
        <v>1916</v>
      </c>
      <c r="T47" s="24" t="s">
        <v>2815</v>
      </c>
      <c r="U47" s="67" t="s">
        <v>2816</v>
      </c>
      <c r="V47" s="24" t="s">
        <v>3366</v>
      </c>
      <c r="W47" s="24" t="s">
        <v>3335</v>
      </c>
      <c r="AA47" s="54">
        <f>IF(OR(K47="Fail",ISBLANK(K47)),INDEX('Issue Code Table'!C:C,MATCH(O:O,'Issue Code Table'!A:A,0)),IF(N47="Critical",6,IF(N47="Significant",5,IF(N47="Moderate",3,2))))</f>
        <v>6</v>
      </c>
      <c r="AB47" s="218"/>
    </row>
    <row r="48" spans="1:28" ht="128.9" customHeight="1" x14ac:dyDescent="0.35">
      <c r="A48" s="24" t="s">
        <v>2096</v>
      </c>
      <c r="B48" s="24" t="s">
        <v>105</v>
      </c>
      <c r="C48" s="96" t="s">
        <v>106</v>
      </c>
      <c r="D48" s="24" t="s">
        <v>131</v>
      </c>
      <c r="E48" s="24" t="s">
        <v>2723</v>
      </c>
      <c r="F48" s="24" t="s">
        <v>2766</v>
      </c>
      <c r="G48" s="197" t="s">
        <v>2817</v>
      </c>
      <c r="H48" s="67" t="s">
        <v>2097</v>
      </c>
      <c r="I48" s="67" t="s">
        <v>2204</v>
      </c>
      <c r="J48" s="97"/>
      <c r="K48" s="142"/>
      <c r="L48" s="97" t="s">
        <v>2205</v>
      </c>
      <c r="M48" s="19"/>
      <c r="N48" s="19" t="s">
        <v>104</v>
      </c>
      <c r="O48" s="88" t="s">
        <v>108</v>
      </c>
      <c r="P48" s="63" t="s">
        <v>2653</v>
      </c>
      <c r="Q48" s="215"/>
      <c r="R48" s="19" t="s">
        <v>1560</v>
      </c>
      <c r="S48" s="19" t="s">
        <v>1917</v>
      </c>
      <c r="T48" s="24" t="s">
        <v>2286</v>
      </c>
      <c r="U48" s="67" t="s">
        <v>2818</v>
      </c>
      <c r="V48" s="24" t="s">
        <v>3367</v>
      </c>
      <c r="W48" s="24" t="s">
        <v>3295</v>
      </c>
      <c r="AA48" s="54">
        <f>IF(OR(K48="Fail",ISBLANK(K48)),INDEX('Issue Code Table'!C:C,MATCH(O:O,'Issue Code Table'!A:A,0)),IF(N48="Critical",6,IF(N48="Significant",5,IF(N48="Moderate",3,2))))</f>
        <v>2</v>
      </c>
      <c r="AB48" s="218"/>
    </row>
    <row r="49" spans="1:28" ht="128.9" customHeight="1" x14ac:dyDescent="0.35">
      <c r="A49" s="24" t="s">
        <v>2098</v>
      </c>
      <c r="B49" s="24" t="s">
        <v>153</v>
      </c>
      <c r="C49" s="96" t="s">
        <v>1281</v>
      </c>
      <c r="D49" s="24" t="s">
        <v>131</v>
      </c>
      <c r="E49" s="24" t="s">
        <v>2723</v>
      </c>
      <c r="F49" s="24" t="s">
        <v>2767</v>
      </c>
      <c r="G49" s="67" t="s">
        <v>2099</v>
      </c>
      <c r="H49" s="67" t="s">
        <v>2100</v>
      </c>
      <c r="I49" s="67" t="s">
        <v>2082</v>
      </c>
      <c r="J49" s="97"/>
      <c r="K49" s="142"/>
      <c r="L49" s="97" t="s">
        <v>2083</v>
      </c>
      <c r="M49" s="19"/>
      <c r="N49" s="19" t="s">
        <v>104</v>
      </c>
      <c r="O49" s="88" t="s">
        <v>156</v>
      </c>
      <c r="P49" s="63" t="s">
        <v>2654</v>
      </c>
      <c r="Q49" s="215"/>
      <c r="R49" s="19" t="s">
        <v>1560</v>
      </c>
      <c r="S49" s="19" t="s">
        <v>1918</v>
      </c>
      <c r="T49" s="24" t="s">
        <v>2287</v>
      </c>
      <c r="U49" s="197" t="s">
        <v>3042</v>
      </c>
      <c r="V49" s="24" t="s">
        <v>3320</v>
      </c>
      <c r="W49" s="24" t="s">
        <v>3281</v>
      </c>
      <c r="AA49" s="54">
        <f>IF(OR(K49="Fail",ISBLANK(K49)),INDEX('Issue Code Table'!C:C,MATCH(O:O,'Issue Code Table'!A:A,0)),IF(N49="Critical",6,IF(N49="Significant",5,IF(N49="Moderate",3,2))))</f>
        <v>6</v>
      </c>
      <c r="AB49" s="218"/>
    </row>
    <row r="50" spans="1:28" ht="128.9" customHeight="1" x14ac:dyDescent="0.35">
      <c r="A50" s="24" t="s">
        <v>2101</v>
      </c>
      <c r="B50" s="24" t="s">
        <v>1230</v>
      </c>
      <c r="C50" s="96" t="s">
        <v>1231</v>
      </c>
      <c r="D50" s="24" t="s">
        <v>131</v>
      </c>
      <c r="E50" s="24" t="s">
        <v>2723</v>
      </c>
      <c r="F50" s="24" t="s">
        <v>2765</v>
      </c>
      <c r="G50" s="67" t="s">
        <v>2102</v>
      </c>
      <c r="H50" s="67" t="s">
        <v>2103</v>
      </c>
      <c r="I50" s="24" t="s">
        <v>2074</v>
      </c>
      <c r="J50" s="19"/>
      <c r="K50" s="142"/>
      <c r="L50" s="95" t="s">
        <v>2075</v>
      </c>
      <c r="M50" s="19"/>
      <c r="N50" s="92" t="s">
        <v>104</v>
      </c>
      <c r="O50" s="88" t="s">
        <v>381</v>
      </c>
      <c r="P50" s="88" t="s">
        <v>2679</v>
      </c>
      <c r="Q50" s="215"/>
      <c r="R50" s="19" t="s">
        <v>1560</v>
      </c>
      <c r="S50" s="19" t="s">
        <v>1919</v>
      </c>
      <c r="T50" s="24"/>
      <c r="U50" s="197" t="s">
        <v>3043</v>
      </c>
      <c r="V50" s="24" t="s">
        <v>3321</v>
      </c>
      <c r="W50" s="24" t="s">
        <v>3299</v>
      </c>
      <c r="AA50" s="54">
        <f>IF(OR(K50="Fail",ISBLANK(K50)),INDEX('Issue Code Table'!C:C,MATCH(O:O,'Issue Code Table'!A:A,0)),IF(N50="Critical",6,IF(N50="Significant",5,IF(N50="Moderate",3,2))))</f>
        <v>5</v>
      </c>
      <c r="AB50" s="218"/>
    </row>
    <row r="51" spans="1:28" ht="128.9" customHeight="1" x14ac:dyDescent="0.35">
      <c r="A51" s="24" t="s">
        <v>2104</v>
      </c>
      <c r="B51" s="24" t="s">
        <v>1911</v>
      </c>
      <c r="C51" s="96" t="s">
        <v>2105</v>
      </c>
      <c r="D51" s="24" t="s">
        <v>131</v>
      </c>
      <c r="E51" s="24" t="s">
        <v>2723</v>
      </c>
      <c r="F51" s="24" t="s">
        <v>2770</v>
      </c>
      <c r="G51" s="67" t="s">
        <v>2106</v>
      </c>
      <c r="H51" s="67" t="s">
        <v>2107</v>
      </c>
      <c r="I51" s="24" t="s">
        <v>2108</v>
      </c>
      <c r="J51" s="19"/>
      <c r="K51" s="142"/>
      <c r="L51" s="95" t="s">
        <v>2109</v>
      </c>
      <c r="M51" s="19"/>
      <c r="N51" s="92" t="s">
        <v>107</v>
      </c>
      <c r="O51" s="88" t="s">
        <v>819</v>
      </c>
      <c r="P51" s="88" t="s">
        <v>2693</v>
      </c>
      <c r="Q51" s="215"/>
      <c r="R51" s="19" t="s">
        <v>1560</v>
      </c>
      <c r="S51" s="19" t="s">
        <v>1920</v>
      </c>
      <c r="T51" s="24" t="s">
        <v>2288</v>
      </c>
      <c r="U51" s="197" t="s">
        <v>3044</v>
      </c>
      <c r="V51" s="24" t="s">
        <v>3322</v>
      </c>
      <c r="W51" s="24" t="s">
        <v>3323</v>
      </c>
      <c r="AA51" s="54">
        <f>IF(OR(K51="Fail",ISBLANK(K51)),INDEX('Issue Code Table'!C:C,MATCH(O:O,'Issue Code Table'!A:A,0)),IF(N51="Critical",6,IF(N51="Significant",5,IF(N51="Moderate",3,2))))</f>
        <v>6</v>
      </c>
      <c r="AB51" s="218"/>
    </row>
    <row r="52" spans="1:28" ht="128.9" customHeight="1" x14ac:dyDescent="0.35">
      <c r="A52" s="24" t="s">
        <v>2110</v>
      </c>
      <c r="B52" s="97" t="s">
        <v>1910</v>
      </c>
      <c r="C52" s="98" t="s">
        <v>1975</v>
      </c>
      <c r="D52" s="24" t="s">
        <v>131</v>
      </c>
      <c r="E52" s="24" t="s">
        <v>2723</v>
      </c>
      <c r="F52" s="24" t="s">
        <v>2771</v>
      </c>
      <c r="G52" s="67" t="s">
        <v>2111</v>
      </c>
      <c r="H52" s="67" t="s">
        <v>2112</v>
      </c>
      <c r="I52" s="24" t="s">
        <v>2687</v>
      </c>
      <c r="J52" s="19"/>
      <c r="K52" s="142"/>
      <c r="L52" s="95" t="s">
        <v>2688</v>
      </c>
      <c r="M52" s="19"/>
      <c r="N52" s="92" t="s">
        <v>104</v>
      </c>
      <c r="O52" s="88" t="s">
        <v>522</v>
      </c>
      <c r="P52" s="88" t="s">
        <v>2661</v>
      </c>
      <c r="Q52" s="215"/>
      <c r="R52" s="19" t="s">
        <v>1560</v>
      </c>
      <c r="S52" s="19" t="s">
        <v>1921</v>
      </c>
      <c r="T52" s="24" t="s">
        <v>2289</v>
      </c>
      <c r="U52" s="67" t="s">
        <v>2290</v>
      </c>
      <c r="V52" s="24" t="s">
        <v>3396</v>
      </c>
      <c r="W52" s="24" t="s">
        <v>3390</v>
      </c>
      <c r="AA52" s="54">
        <f>IF(OR(K52="Fail",ISBLANK(K52)),INDEX('Issue Code Table'!C:C,MATCH(O:O,'Issue Code Table'!A:A,0)),IF(N52="Critical",6,IF(N52="Significant",5,IF(N52="Moderate",3,2))))</f>
        <v>5</v>
      </c>
      <c r="AB52" s="218"/>
    </row>
    <row r="53" spans="1:28" ht="128.9" customHeight="1" x14ac:dyDescent="0.35">
      <c r="A53" s="24" t="s">
        <v>2113</v>
      </c>
      <c r="B53" s="24" t="s">
        <v>1374</v>
      </c>
      <c r="C53" s="96" t="s">
        <v>1375</v>
      </c>
      <c r="D53" s="24" t="s">
        <v>131</v>
      </c>
      <c r="E53" s="24" t="s">
        <v>2724</v>
      </c>
      <c r="F53" s="24" t="s">
        <v>2772</v>
      </c>
      <c r="G53" s="67" t="s">
        <v>2114</v>
      </c>
      <c r="H53" s="67" t="s">
        <v>2115</v>
      </c>
      <c r="I53" s="24" t="s">
        <v>2694</v>
      </c>
      <c r="J53" s="19"/>
      <c r="K53" s="142"/>
      <c r="L53" s="95" t="s">
        <v>2695</v>
      </c>
      <c r="M53" s="19"/>
      <c r="N53" s="92" t="s">
        <v>104</v>
      </c>
      <c r="O53" s="88" t="s">
        <v>782</v>
      </c>
      <c r="P53" s="88" t="s">
        <v>1950</v>
      </c>
      <c r="Q53" s="215"/>
      <c r="R53" s="19" t="s">
        <v>2317</v>
      </c>
      <c r="S53" s="19" t="s">
        <v>2318</v>
      </c>
      <c r="T53" s="24" t="s">
        <v>2291</v>
      </c>
      <c r="U53" s="67" t="s">
        <v>2292</v>
      </c>
      <c r="V53" s="24" t="s">
        <v>3397</v>
      </c>
      <c r="W53" s="24" t="s">
        <v>3398</v>
      </c>
      <c r="AA53" s="54">
        <f>IF(OR(K53="Fail",ISBLANK(K53)),INDEX('Issue Code Table'!C:C,MATCH(O:O,'Issue Code Table'!A:A,0)),IF(N53="Critical",6,IF(N53="Significant",5,IF(N53="Moderate",3,2))))</f>
        <v>5</v>
      </c>
      <c r="AB53" s="218"/>
    </row>
    <row r="54" spans="1:28" ht="128.9" customHeight="1" x14ac:dyDescent="0.35">
      <c r="A54" s="24" t="s">
        <v>2116</v>
      </c>
      <c r="B54" s="24" t="s">
        <v>1374</v>
      </c>
      <c r="C54" s="96" t="s">
        <v>1375</v>
      </c>
      <c r="D54" s="24" t="s">
        <v>131</v>
      </c>
      <c r="E54" s="24" t="s">
        <v>2724</v>
      </c>
      <c r="F54" s="24" t="s">
        <v>2773</v>
      </c>
      <c r="G54" s="67" t="s">
        <v>2117</v>
      </c>
      <c r="H54" s="67" t="s">
        <v>2118</v>
      </c>
      <c r="I54" s="24" t="s">
        <v>2672</v>
      </c>
      <c r="J54" s="19"/>
      <c r="K54" s="142"/>
      <c r="L54" s="95" t="s">
        <v>2673</v>
      </c>
      <c r="M54" s="19"/>
      <c r="N54" s="92" t="s">
        <v>107</v>
      </c>
      <c r="O54" s="88" t="s">
        <v>782</v>
      </c>
      <c r="P54" s="88" t="s">
        <v>1950</v>
      </c>
      <c r="Q54" s="215"/>
      <c r="R54" s="19" t="s">
        <v>2317</v>
      </c>
      <c r="S54" s="19" t="s">
        <v>2319</v>
      </c>
      <c r="T54" s="24" t="s">
        <v>1990</v>
      </c>
      <c r="U54" s="67" t="s">
        <v>2293</v>
      </c>
      <c r="V54" s="24" t="s">
        <v>3399</v>
      </c>
      <c r="W54" s="24" t="s">
        <v>3287</v>
      </c>
      <c r="AA54" s="54">
        <f>IF(OR(K54="Fail",ISBLANK(K54)),INDEX('Issue Code Table'!C:C,MATCH(O:O,'Issue Code Table'!A:A,0)),IF(N54="Critical",6,IF(N54="Significant",5,IF(N54="Moderate",3,2))))</f>
        <v>5</v>
      </c>
      <c r="AB54" s="218"/>
    </row>
    <row r="55" spans="1:28" ht="128.9" customHeight="1" x14ac:dyDescent="0.35">
      <c r="A55" s="24" t="s">
        <v>2119</v>
      </c>
      <c r="B55" s="97" t="s">
        <v>109</v>
      </c>
      <c r="C55" s="98" t="s">
        <v>110</v>
      </c>
      <c r="D55" s="24" t="s">
        <v>131</v>
      </c>
      <c r="E55" s="24" t="s">
        <v>2724</v>
      </c>
      <c r="F55" s="24" t="s">
        <v>2774</v>
      </c>
      <c r="G55" s="197" t="s">
        <v>2819</v>
      </c>
      <c r="H55" s="67" t="s">
        <v>2120</v>
      </c>
      <c r="I55" s="24" t="s">
        <v>2121</v>
      </c>
      <c r="J55" s="19"/>
      <c r="K55" s="142"/>
      <c r="L55" s="95" t="s">
        <v>2122</v>
      </c>
      <c r="M55" s="19"/>
      <c r="N55" s="19" t="s">
        <v>104</v>
      </c>
      <c r="O55" s="88" t="s">
        <v>807</v>
      </c>
      <c r="P55" s="88" t="s">
        <v>2651</v>
      </c>
      <c r="Q55" s="215"/>
      <c r="R55" s="19" t="s">
        <v>2317</v>
      </c>
      <c r="S55" s="19" t="s">
        <v>2320</v>
      </c>
      <c r="T55" s="24" t="s">
        <v>1996</v>
      </c>
      <c r="U55" s="67" t="s">
        <v>2820</v>
      </c>
      <c r="V55" s="24" t="s">
        <v>3368</v>
      </c>
      <c r="W55" s="24" t="s">
        <v>3291</v>
      </c>
      <c r="AA55" s="54">
        <f>IF(OR(K55="Fail",ISBLANK(K55)),INDEX('Issue Code Table'!C:C,MATCH(O:O,'Issue Code Table'!A:A,0)),IF(N55="Critical",6,IF(N55="Significant",5,IF(N55="Moderate",3,2))))</f>
        <v>6</v>
      </c>
      <c r="AB55" s="218"/>
    </row>
    <row r="56" spans="1:28" ht="128.9" customHeight="1" x14ac:dyDescent="0.35">
      <c r="A56" s="24" t="s">
        <v>2123</v>
      </c>
      <c r="B56" s="97" t="s">
        <v>132</v>
      </c>
      <c r="C56" s="98" t="s">
        <v>1235</v>
      </c>
      <c r="D56" s="24" t="s">
        <v>131</v>
      </c>
      <c r="E56" s="24" t="s">
        <v>2724</v>
      </c>
      <c r="F56" s="24" t="s">
        <v>2775</v>
      </c>
      <c r="G56" s="200" t="s">
        <v>2821</v>
      </c>
      <c r="H56" s="67" t="s">
        <v>2124</v>
      </c>
      <c r="I56" s="24" t="s">
        <v>2125</v>
      </c>
      <c r="J56" s="19"/>
      <c r="K56" s="142"/>
      <c r="L56" s="95" t="s">
        <v>2126</v>
      </c>
      <c r="M56" s="19"/>
      <c r="N56" s="92" t="s">
        <v>104</v>
      </c>
      <c r="O56" s="88" t="s">
        <v>731</v>
      </c>
      <c r="P56" s="88" t="s">
        <v>2652</v>
      </c>
      <c r="Q56" s="215"/>
      <c r="R56" s="19" t="s">
        <v>2317</v>
      </c>
      <c r="S56" s="19" t="s">
        <v>2321</v>
      </c>
      <c r="T56" s="24" t="s">
        <v>2294</v>
      </c>
      <c r="U56" s="67" t="s">
        <v>2822</v>
      </c>
      <c r="V56" s="24" t="s">
        <v>3369</v>
      </c>
      <c r="W56" s="24" t="s">
        <v>3293</v>
      </c>
      <c r="AA56" s="54">
        <f>IF(OR(K56="Fail",ISBLANK(K56)),INDEX('Issue Code Table'!C:C,MATCH(O:O,'Issue Code Table'!A:A,0)),IF(N56="Critical",6,IF(N56="Significant",5,IF(N56="Moderate",3,2))))</f>
        <v>6</v>
      </c>
      <c r="AB56" s="218"/>
    </row>
    <row r="57" spans="1:28" ht="128.9" customHeight="1" x14ac:dyDescent="0.35">
      <c r="A57" s="24" t="s">
        <v>2127</v>
      </c>
      <c r="B57" s="24" t="s">
        <v>105</v>
      </c>
      <c r="C57" s="96" t="s">
        <v>106</v>
      </c>
      <c r="D57" s="24" t="s">
        <v>131</v>
      </c>
      <c r="E57" s="24" t="s">
        <v>2724</v>
      </c>
      <c r="F57" s="24" t="s">
        <v>2747</v>
      </c>
      <c r="G57" s="67" t="s">
        <v>2128</v>
      </c>
      <c r="H57" s="67" t="s">
        <v>2129</v>
      </c>
      <c r="I57" s="24" t="s">
        <v>2204</v>
      </c>
      <c r="J57" s="19"/>
      <c r="K57" s="142"/>
      <c r="L57" s="95" t="s">
        <v>2205</v>
      </c>
      <c r="M57" s="19"/>
      <c r="N57" s="92" t="s">
        <v>104</v>
      </c>
      <c r="O57" s="88" t="s">
        <v>108</v>
      </c>
      <c r="P57" s="88" t="s">
        <v>2653</v>
      </c>
      <c r="Q57" s="215"/>
      <c r="R57" s="19" t="s">
        <v>2317</v>
      </c>
      <c r="S57" s="19" t="s">
        <v>2322</v>
      </c>
      <c r="T57" s="24"/>
      <c r="U57" s="197" t="s">
        <v>3045</v>
      </c>
      <c r="V57" s="24" t="s">
        <v>3324</v>
      </c>
      <c r="W57" s="24" t="s">
        <v>3295</v>
      </c>
      <c r="AA57" s="54">
        <f>IF(OR(K57="Fail",ISBLANK(K57)),INDEX('Issue Code Table'!C:C,MATCH(O:O,'Issue Code Table'!A:A,0)),IF(N57="Critical",6,IF(N57="Significant",5,IF(N57="Moderate",3,2))))</f>
        <v>2</v>
      </c>
      <c r="AB57" s="218"/>
    </row>
    <row r="58" spans="1:28" ht="128.9" customHeight="1" x14ac:dyDescent="0.35">
      <c r="A58" s="24" t="s">
        <v>2130</v>
      </c>
      <c r="B58" s="97" t="s">
        <v>153</v>
      </c>
      <c r="C58" s="98" t="s">
        <v>1281</v>
      </c>
      <c r="D58" s="24" t="s">
        <v>131</v>
      </c>
      <c r="E58" s="24" t="s">
        <v>2724</v>
      </c>
      <c r="F58" s="24" t="s">
        <v>2767</v>
      </c>
      <c r="G58" s="67" t="s">
        <v>2131</v>
      </c>
      <c r="H58" s="67" t="s">
        <v>2132</v>
      </c>
      <c r="I58" s="24" t="s">
        <v>2082</v>
      </c>
      <c r="J58" s="19"/>
      <c r="K58" s="142"/>
      <c r="L58" s="95" t="s">
        <v>2083</v>
      </c>
      <c r="M58" s="19"/>
      <c r="N58" s="92" t="s">
        <v>104</v>
      </c>
      <c r="O58" s="88" t="s">
        <v>156</v>
      </c>
      <c r="P58" s="88" t="s">
        <v>2654</v>
      </c>
      <c r="Q58" s="215"/>
      <c r="R58" s="19" t="s">
        <v>2317</v>
      </c>
      <c r="S58" s="19" t="s">
        <v>2323</v>
      </c>
      <c r="T58" s="24" t="s">
        <v>2295</v>
      </c>
      <c r="U58" s="200" t="s">
        <v>3046</v>
      </c>
      <c r="V58" s="24" t="s">
        <v>3325</v>
      </c>
      <c r="W58" s="24" t="s">
        <v>3281</v>
      </c>
      <c r="AA58" s="54">
        <f>IF(OR(K58="Fail",ISBLANK(K58)),INDEX('Issue Code Table'!C:C,MATCH(O:O,'Issue Code Table'!A:A,0)),IF(N58="Critical",6,IF(N58="Significant",5,IF(N58="Moderate",3,2))))</f>
        <v>6</v>
      </c>
      <c r="AB58" s="218"/>
    </row>
    <row r="59" spans="1:28" ht="128.9" customHeight="1" x14ac:dyDescent="0.35">
      <c r="A59" s="24" t="s">
        <v>2133</v>
      </c>
      <c r="B59" s="97" t="s">
        <v>1719</v>
      </c>
      <c r="C59" s="98" t="s">
        <v>1720</v>
      </c>
      <c r="D59" s="24" t="s">
        <v>131</v>
      </c>
      <c r="E59" s="24" t="s">
        <v>2724</v>
      </c>
      <c r="F59" s="24" t="s">
        <v>2776</v>
      </c>
      <c r="G59" s="67" t="s">
        <v>2134</v>
      </c>
      <c r="H59" s="67" t="s">
        <v>2135</v>
      </c>
      <c r="I59" s="24" t="s">
        <v>2674</v>
      </c>
      <c r="J59" s="19"/>
      <c r="K59" s="142"/>
      <c r="L59" s="95" t="s">
        <v>2675</v>
      </c>
      <c r="M59" s="19"/>
      <c r="N59" s="49" t="s">
        <v>107</v>
      </c>
      <c r="O59" s="61" t="s">
        <v>137</v>
      </c>
      <c r="P59" s="62" t="s">
        <v>2676</v>
      </c>
      <c r="Q59" s="215"/>
      <c r="R59" s="19" t="s">
        <v>2317</v>
      </c>
      <c r="S59" s="19" t="s">
        <v>2324</v>
      </c>
      <c r="T59" s="24"/>
      <c r="U59" s="197" t="s">
        <v>3047</v>
      </c>
      <c r="V59" s="24" t="s">
        <v>3326</v>
      </c>
      <c r="W59" s="24" t="s">
        <v>3316</v>
      </c>
      <c r="AA59" s="54">
        <f>IF(OR(K59="Fail",ISBLANK(K59)),INDEX('Issue Code Table'!C:C,MATCH(O:O,'Issue Code Table'!A:A,0)),IF(N59="Critical",6,IF(N59="Significant",5,IF(N59="Moderate",3,2))))</f>
        <v>5</v>
      </c>
      <c r="AB59" s="218"/>
    </row>
    <row r="60" spans="1:28" ht="128.9" customHeight="1" x14ac:dyDescent="0.35">
      <c r="A60" s="24" t="s">
        <v>2136</v>
      </c>
      <c r="B60" s="97" t="s">
        <v>1911</v>
      </c>
      <c r="C60" s="98" t="s">
        <v>2105</v>
      </c>
      <c r="D60" s="24" t="s">
        <v>131</v>
      </c>
      <c r="E60" s="24" t="s">
        <v>2724</v>
      </c>
      <c r="F60" s="24" t="s">
        <v>2777</v>
      </c>
      <c r="G60" s="67" t="s">
        <v>2137</v>
      </c>
      <c r="H60" s="67" t="s">
        <v>2138</v>
      </c>
      <c r="I60" s="67" t="s">
        <v>2108</v>
      </c>
      <c r="J60" s="97"/>
      <c r="K60" s="142"/>
      <c r="L60" s="97" t="s">
        <v>2109</v>
      </c>
      <c r="M60" s="19"/>
      <c r="N60" s="19" t="s">
        <v>107</v>
      </c>
      <c r="O60" s="88" t="s">
        <v>819</v>
      </c>
      <c r="P60" s="63" t="s">
        <v>2693</v>
      </c>
      <c r="Q60" s="215"/>
      <c r="R60" s="19" t="s">
        <v>2317</v>
      </c>
      <c r="S60" s="19" t="s">
        <v>2325</v>
      </c>
      <c r="T60" s="24"/>
      <c r="U60" s="200" t="s">
        <v>3048</v>
      </c>
      <c r="V60" s="24" t="s">
        <v>3327</v>
      </c>
      <c r="W60" s="24" t="s">
        <v>3323</v>
      </c>
      <c r="AA60" s="54">
        <f>IF(OR(K60="Fail",ISBLANK(K60)),INDEX('Issue Code Table'!C:C,MATCH(O:O,'Issue Code Table'!A:A,0)),IF(N60="Critical",6,IF(N60="Significant",5,IF(N60="Moderate",3,2))))</f>
        <v>6</v>
      </c>
      <c r="AB60" s="218"/>
    </row>
    <row r="61" spans="1:28" ht="128.9" customHeight="1" x14ac:dyDescent="0.35">
      <c r="A61" s="24" t="s">
        <v>2139</v>
      </c>
      <c r="B61" s="24" t="s">
        <v>1910</v>
      </c>
      <c r="C61" s="96" t="s">
        <v>1975</v>
      </c>
      <c r="D61" s="24" t="s">
        <v>131</v>
      </c>
      <c r="E61" s="24" t="s">
        <v>2724</v>
      </c>
      <c r="F61" s="24" t="s">
        <v>2778</v>
      </c>
      <c r="G61" s="67" t="s">
        <v>2140</v>
      </c>
      <c r="H61" s="67" t="s">
        <v>2141</v>
      </c>
      <c r="I61" s="67" t="s">
        <v>2677</v>
      </c>
      <c r="J61" s="97"/>
      <c r="K61" s="142"/>
      <c r="L61" s="97" t="s">
        <v>2678</v>
      </c>
      <c r="M61" s="19"/>
      <c r="N61" s="19" t="s">
        <v>104</v>
      </c>
      <c r="O61" s="88" t="s">
        <v>522</v>
      </c>
      <c r="P61" s="63" t="s">
        <v>2661</v>
      </c>
      <c r="Q61" s="215"/>
      <c r="R61" s="19" t="s">
        <v>2317</v>
      </c>
      <c r="S61" s="19" t="s">
        <v>2326</v>
      </c>
      <c r="T61" s="24" t="s">
        <v>2244</v>
      </c>
      <c r="U61" s="197" t="s">
        <v>3049</v>
      </c>
      <c r="V61" s="24" t="s">
        <v>3328</v>
      </c>
      <c r="W61" s="24" t="s">
        <v>3297</v>
      </c>
      <c r="AA61" s="54">
        <f>IF(OR(K61="Fail",ISBLANK(K61)),INDEX('Issue Code Table'!C:C,MATCH(O:O,'Issue Code Table'!A:A,0)),IF(N61="Critical",6,IF(N61="Significant",5,IF(N61="Moderate",3,2))))</f>
        <v>5</v>
      </c>
      <c r="AB61" s="218"/>
    </row>
    <row r="62" spans="1:28" ht="128.9" customHeight="1" x14ac:dyDescent="0.35">
      <c r="A62" s="24" t="s">
        <v>2142</v>
      </c>
      <c r="B62" s="24" t="s">
        <v>1910</v>
      </c>
      <c r="C62" s="96" t="s">
        <v>1975</v>
      </c>
      <c r="D62" s="24" t="s">
        <v>131</v>
      </c>
      <c r="E62" s="24" t="s">
        <v>2724</v>
      </c>
      <c r="F62" s="24" t="s">
        <v>2779</v>
      </c>
      <c r="G62" s="200" t="s">
        <v>2823</v>
      </c>
      <c r="H62" s="67" t="s">
        <v>2143</v>
      </c>
      <c r="I62" s="67" t="s">
        <v>2696</v>
      </c>
      <c r="J62" s="97"/>
      <c r="K62" s="142"/>
      <c r="L62" s="97" t="s">
        <v>2697</v>
      </c>
      <c r="M62" s="19"/>
      <c r="N62" s="19" t="s">
        <v>104</v>
      </c>
      <c r="O62" s="88" t="s">
        <v>522</v>
      </c>
      <c r="P62" s="63" t="s">
        <v>2661</v>
      </c>
      <c r="Q62" s="215"/>
      <c r="R62" s="19" t="s">
        <v>2317</v>
      </c>
      <c r="S62" s="19" t="s">
        <v>2327</v>
      </c>
      <c r="T62" s="24" t="s">
        <v>2824</v>
      </c>
      <c r="U62" s="67" t="s">
        <v>2825</v>
      </c>
      <c r="V62" s="24" t="s">
        <v>3370</v>
      </c>
      <c r="W62" s="24" t="s">
        <v>3371</v>
      </c>
      <c r="AA62" s="54">
        <f>IF(OR(K62="Fail",ISBLANK(K62)),INDEX('Issue Code Table'!C:C,MATCH(O:O,'Issue Code Table'!A:A,0)),IF(N62="Critical",6,IF(N62="Significant",5,IF(N62="Moderate",3,2))))</f>
        <v>5</v>
      </c>
      <c r="AB62" s="218"/>
    </row>
    <row r="63" spans="1:28" ht="128.9" customHeight="1" x14ac:dyDescent="0.35">
      <c r="A63" s="24" t="s">
        <v>2144</v>
      </c>
      <c r="B63" s="97" t="s">
        <v>1230</v>
      </c>
      <c r="C63" s="98" t="s">
        <v>1231</v>
      </c>
      <c r="D63" s="24" t="s">
        <v>131</v>
      </c>
      <c r="E63" s="24" t="s">
        <v>2724</v>
      </c>
      <c r="F63" s="24" t="s">
        <v>2780</v>
      </c>
      <c r="G63" s="67" t="s">
        <v>2145</v>
      </c>
      <c r="H63" s="67" t="s">
        <v>2146</v>
      </c>
      <c r="I63" s="67" t="s">
        <v>2698</v>
      </c>
      <c r="J63" s="97"/>
      <c r="K63" s="142"/>
      <c r="L63" s="97" t="s">
        <v>2699</v>
      </c>
      <c r="M63" s="19"/>
      <c r="N63" s="19" t="s">
        <v>107</v>
      </c>
      <c r="O63" s="88" t="s">
        <v>381</v>
      </c>
      <c r="P63" s="63" t="s">
        <v>2679</v>
      </c>
      <c r="Q63" s="215"/>
      <c r="R63" s="19" t="s">
        <v>2317</v>
      </c>
      <c r="S63" s="19" t="s">
        <v>2328</v>
      </c>
      <c r="T63" s="24" t="s">
        <v>2296</v>
      </c>
      <c r="U63" s="197" t="s">
        <v>3050</v>
      </c>
      <c r="V63" s="24" t="s">
        <v>3329</v>
      </c>
      <c r="W63" s="24" t="s">
        <v>3330</v>
      </c>
      <c r="AA63" s="54">
        <f>IF(OR(K63="Fail",ISBLANK(K63)),INDEX('Issue Code Table'!C:C,MATCH(O:O,'Issue Code Table'!A:A,0)),IF(N63="Critical",6,IF(N63="Significant",5,IF(N63="Moderate",3,2))))</f>
        <v>5</v>
      </c>
      <c r="AB63" s="218"/>
    </row>
    <row r="64" spans="1:28" ht="128.9" customHeight="1" x14ac:dyDescent="0.35">
      <c r="A64" s="24" t="s">
        <v>2147</v>
      </c>
      <c r="B64" s="97" t="s">
        <v>1910</v>
      </c>
      <c r="C64" s="98" t="s">
        <v>1975</v>
      </c>
      <c r="D64" s="24" t="s">
        <v>131</v>
      </c>
      <c r="E64" s="24" t="s">
        <v>2724</v>
      </c>
      <c r="F64" s="24" t="s">
        <v>2781</v>
      </c>
      <c r="G64" s="67" t="s">
        <v>1982</v>
      </c>
      <c r="H64" s="67" t="s">
        <v>2148</v>
      </c>
      <c r="I64" s="67" t="s">
        <v>2665</v>
      </c>
      <c r="J64" s="97"/>
      <c r="K64" s="142"/>
      <c r="L64" s="97" t="s">
        <v>2666</v>
      </c>
      <c r="M64" s="19"/>
      <c r="N64" s="19" t="s">
        <v>104</v>
      </c>
      <c r="O64" s="88" t="s">
        <v>522</v>
      </c>
      <c r="P64" s="63" t="s">
        <v>2661</v>
      </c>
      <c r="Q64" s="215"/>
      <c r="R64" s="19" t="s">
        <v>2317</v>
      </c>
      <c r="S64" s="19" t="s">
        <v>2329</v>
      </c>
      <c r="T64" s="24" t="s">
        <v>2261</v>
      </c>
      <c r="U64" s="67" t="s">
        <v>2297</v>
      </c>
      <c r="V64" s="24" t="s">
        <v>3400</v>
      </c>
      <c r="W64" s="24" t="s">
        <v>3385</v>
      </c>
      <c r="AA64" s="54">
        <f>IF(OR(K64="Fail",ISBLANK(K64)),INDEX('Issue Code Table'!C:C,MATCH(O:O,'Issue Code Table'!A:A,0)),IF(N64="Critical",6,IF(N64="Significant",5,IF(N64="Moderate",3,2))))</f>
        <v>5</v>
      </c>
      <c r="AB64" s="218"/>
    </row>
    <row r="65" spans="1:28" ht="128.9" customHeight="1" x14ac:dyDescent="0.35">
      <c r="A65" s="24" t="s">
        <v>2149</v>
      </c>
      <c r="B65" s="97" t="s">
        <v>105</v>
      </c>
      <c r="C65" s="98" t="s">
        <v>106</v>
      </c>
      <c r="D65" s="24" t="s">
        <v>131</v>
      </c>
      <c r="E65" s="24" t="s">
        <v>2725</v>
      </c>
      <c r="F65" s="24" t="s">
        <v>2782</v>
      </c>
      <c r="G65" s="67" t="s">
        <v>2150</v>
      </c>
      <c r="H65" s="67" t="s">
        <v>2151</v>
      </c>
      <c r="I65" s="67" t="s">
        <v>2152</v>
      </c>
      <c r="J65" s="97"/>
      <c r="K65" s="142"/>
      <c r="L65" s="67" t="s">
        <v>2153</v>
      </c>
      <c r="M65" s="19"/>
      <c r="N65" s="19" t="s">
        <v>107</v>
      </c>
      <c r="O65" s="88" t="s">
        <v>108</v>
      </c>
      <c r="P65" s="63" t="s">
        <v>2653</v>
      </c>
      <c r="Q65" s="215"/>
      <c r="R65" s="19" t="s">
        <v>1564</v>
      </c>
      <c r="S65" s="19" t="s">
        <v>1565</v>
      </c>
      <c r="T65" s="24"/>
      <c r="U65" s="197" t="s">
        <v>3051</v>
      </c>
      <c r="V65" s="24" t="s">
        <v>3331</v>
      </c>
      <c r="W65" s="24" t="s">
        <v>3332</v>
      </c>
      <c r="AA65" s="54">
        <f>IF(OR(K65="Fail",ISBLANK(K65)),INDEX('Issue Code Table'!C:C,MATCH(O:O,'Issue Code Table'!A:A,0)),IF(N65="Critical",6,IF(N65="Significant",5,IF(N65="Moderate",3,2))))</f>
        <v>2</v>
      </c>
      <c r="AB65" s="218"/>
    </row>
    <row r="66" spans="1:28" ht="128.9" customHeight="1" x14ac:dyDescent="0.35">
      <c r="A66" s="24" t="s">
        <v>2154</v>
      </c>
      <c r="B66" s="97" t="s">
        <v>1374</v>
      </c>
      <c r="C66" s="98" t="s">
        <v>1375</v>
      </c>
      <c r="D66" s="24" t="s">
        <v>131</v>
      </c>
      <c r="E66" s="24" t="s">
        <v>2725</v>
      </c>
      <c r="F66" s="24" t="s">
        <v>2761</v>
      </c>
      <c r="G66" s="67" t="s">
        <v>2155</v>
      </c>
      <c r="H66" s="67" t="s">
        <v>2156</v>
      </c>
      <c r="I66" s="67" t="s">
        <v>2057</v>
      </c>
      <c r="J66" s="97"/>
      <c r="K66" s="142"/>
      <c r="L66" s="97" t="s">
        <v>2058</v>
      </c>
      <c r="M66" s="105"/>
      <c r="N66" s="19" t="s">
        <v>107</v>
      </c>
      <c r="O66" s="88" t="s">
        <v>782</v>
      </c>
      <c r="P66" s="63" t="s">
        <v>1950</v>
      </c>
      <c r="Q66" s="215"/>
      <c r="R66" s="19" t="s">
        <v>1564</v>
      </c>
      <c r="S66" s="19" t="s">
        <v>1568</v>
      </c>
      <c r="T66" s="24"/>
      <c r="U66" s="200" t="s">
        <v>3052</v>
      </c>
      <c r="V66" s="24" t="s">
        <v>3333</v>
      </c>
      <c r="W66" s="24" t="s">
        <v>3314</v>
      </c>
      <c r="AA66" s="54">
        <f>IF(OR(K66="Fail",ISBLANK(K66)),INDEX('Issue Code Table'!C:C,MATCH(O:O,'Issue Code Table'!A:A,0)),IF(N66="Critical",6,IF(N66="Significant",5,IF(N66="Moderate",3,2))))</f>
        <v>5</v>
      </c>
      <c r="AB66" s="218"/>
    </row>
    <row r="67" spans="1:28" ht="128.9" customHeight="1" x14ac:dyDescent="0.35">
      <c r="A67" s="24" t="s">
        <v>2157</v>
      </c>
      <c r="B67" s="97" t="s">
        <v>109</v>
      </c>
      <c r="C67" s="98" t="s">
        <v>110</v>
      </c>
      <c r="D67" s="24" t="s">
        <v>131</v>
      </c>
      <c r="E67" s="24" t="s">
        <v>2725</v>
      </c>
      <c r="F67" s="24" t="s">
        <v>2769</v>
      </c>
      <c r="G67" s="67" t="s">
        <v>2158</v>
      </c>
      <c r="H67" s="67" t="s">
        <v>2159</v>
      </c>
      <c r="I67" s="67" t="s">
        <v>2094</v>
      </c>
      <c r="J67" s="19"/>
      <c r="K67" s="142"/>
      <c r="L67" s="95" t="s">
        <v>2095</v>
      </c>
      <c r="M67" s="19"/>
      <c r="N67" s="19" t="s">
        <v>104</v>
      </c>
      <c r="O67" s="88" t="s">
        <v>807</v>
      </c>
      <c r="P67" s="88" t="s">
        <v>2651</v>
      </c>
      <c r="Q67" s="215"/>
      <c r="R67" s="19" t="s">
        <v>1564</v>
      </c>
      <c r="S67" s="19" t="s">
        <v>2330</v>
      </c>
      <c r="T67" s="24"/>
      <c r="U67" s="197" t="s">
        <v>3053</v>
      </c>
      <c r="V67" s="24" t="s">
        <v>3334</v>
      </c>
      <c r="W67" s="24" t="s">
        <v>3335</v>
      </c>
      <c r="AA67" s="54">
        <f>IF(OR(K67="Fail",ISBLANK(K67)),INDEX('Issue Code Table'!C:C,MATCH(O:O,'Issue Code Table'!A:A,0)),IF(N67="Critical",6,IF(N67="Significant",5,IF(N67="Moderate",3,2))))</f>
        <v>6</v>
      </c>
      <c r="AB67" s="218"/>
    </row>
    <row r="68" spans="1:28" ht="128.9" customHeight="1" x14ac:dyDescent="0.35">
      <c r="A68" s="24" t="s">
        <v>2160</v>
      </c>
      <c r="B68" s="97" t="s">
        <v>1910</v>
      </c>
      <c r="C68" s="98" t="s">
        <v>1975</v>
      </c>
      <c r="D68" s="24" t="s">
        <v>131</v>
      </c>
      <c r="E68" s="24" t="s">
        <v>2725</v>
      </c>
      <c r="F68" s="24" t="s">
        <v>2783</v>
      </c>
      <c r="G68" s="67" t="s">
        <v>2161</v>
      </c>
      <c r="H68" s="67" t="s">
        <v>2162</v>
      </c>
      <c r="I68" s="24" t="s">
        <v>2700</v>
      </c>
      <c r="J68" s="19"/>
      <c r="K68" s="142"/>
      <c r="L68" s="24" t="s">
        <v>2701</v>
      </c>
      <c r="M68" s="19"/>
      <c r="N68" s="92" t="s">
        <v>104</v>
      </c>
      <c r="O68" s="93" t="s">
        <v>522</v>
      </c>
      <c r="P68" s="88" t="s">
        <v>2661</v>
      </c>
      <c r="Q68" s="215"/>
      <c r="R68" s="19" t="s">
        <v>1564</v>
      </c>
      <c r="S68" s="19" t="s">
        <v>2331</v>
      </c>
      <c r="T68" s="24" t="s">
        <v>2298</v>
      </c>
      <c r="U68" s="67" t="s">
        <v>2299</v>
      </c>
      <c r="V68" s="24" t="s">
        <v>3401</v>
      </c>
      <c r="W68" s="24" t="s">
        <v>3402</v>
      </c>
      <c r="AA68" s="54">
        <f>IF(OR(K68="Fail",ISBLANK(K68)),INDEX('Issue Code Table'!C:C,MATCH(O:O,'Issue Code Table'!A:A,0)),IF(N68="Critical",6,IF(N68="Significant",5,IF(N68="Moderate",3,2))))</f>
        <v>5</v>
      </c>
      <c r="AB68" s="218"/>
    </row>
    <row r="69" spans="1:28" ht="128.9" customHeight="1" x14ac:dyDescent="0.35">
      <c r="A69" s="24" t="s">
        <v>2163</v>
      </c>
      <c r="B69" s="97" t="s">
        <v>1374</v>
      </c>
      <c r="C69" s="98" t="s">
        <v>1375</v>
      </c>
      <c r="D69" s="24" t="s">
        <v>131</v>
      </c>
      <c r="E69" s="24" t="s">
        <v>2707</v>
      </c>
      <c r="F69" s="24" t="s">
        <v>2761</v>
      </c>
      <c r="G69" s="67" t="s">
        <v>2164</v>
      </c>
      <c r="H69" s="67" t="s">
        <v>2165</v>
      </c>
      <c r="I69" s="24" t="s">
        <v>2057</v>
      </c>
      <c r="J69" s="19"/>
      <c r="K69" s="142"/>
      <c r="L69" s="95" t="s">
        <v>2058</v>
      </c>
      <c r="M69" s="19"/>
      <c r="N69" s="92" t="s">
        <v>107</v>
      </c>
      <c r="O69" s="93" t="s">
        <v>782</v>
      </c>
      <c r="P69" s="88" t="s">
        <v>1950</v>
      </c>
      <c r="Q69" s="215"/>
      <c r="R69" s="19" t="s">
        <v>2332</v>
      </c>
      <c r="S69" s="19" t="s">
        <v>2333</v>
      </c>
      <c r="T69" s="24"/>
      <c r="U69" s="197" t="s">
        <v>3054</v>
      </c>
      <c r="V69" s="24" t="s">
        <v>3336</v>
      </c>
      <c r="W69" s="24" t="s">
        <v>3314</v>
      </c>
      <c r="AA69" s="54">
        <f>IF(OR(K69="Fail",ISBLANK(K69)),INDEX('Issue Code Table'!C:C,MATCH(O:O,'Issue Code Table'!A:A,0)),IF(N69="Critical",6,IF(N69="Significant",5,IF(N69="Moderate",3,2))))</f>
        <v>5</v>
      </c>
      <c r="AB69" s="218"/>
    </row>
    <row r="70" spans="1:28" ht="128.9" customHeight="1" x14ac:dyDescent="0.35">
      <c r="A70" s="24" t="s">
        <v>2166</v>
      </c>
      <c r="B70" s="97" t="s">
        <v>109</v>
      </c>
      <c r="C70" s="98" t="s">
        <v>110</v>
      </c>
      <c r="D70" s="24" t="s">
        <v>131</v>
      </c>
      <c r="E70" s="24" t="s">
        <v>2707</v>
      </c>
      <c r="F70" s="24" t="s">
        <v>2732</v>
      </c>
      <c r="G70" s="67" t="s">
        <v>1996</v>
      </c>
      <c r="H70" s="67" t="s">
        <v>2167</v>
      </c>
      <c r="I70" s="24" t="s">
        <v>1954</v>
      </c>
      <c r="J70" s="19"/>
      <c r="K70" s="142"/>
      <c r="L70" s="95" t="s">
        <v>1955</v>
      </c>
      <c r="M70" s="19"/>
      <c r="N70" s="19" t="s">
        <v>104</v>
      </c>
      <c r="O70" s="88" t="s">
        <v>807</v>
      </c>
      <c r="P70" s="88" t="s">
        <v>2651</v>
      </c>
      <c r="Q70" s="215"/>
      <c r="R70" s="19" t="s">
        <v>2332</v>
      </c>
      <c r="S70" s="19" t="s">
        <v>2334</v>
      </c>
      <c r="T70" s="24"/>
      <c r="U70" s="200" t="s">
        <v>3055</v>
      </c>
      <c r="V70" s="24" t="s">
        <v>3337</v>
      </c>
      <c r="W70" s="24" t="s">
        <v>3338</v>
      </c>
      <c r="AA70" s="54">
        <f>IF(OR(K70="Fail",ISBLANK(K70)),INDEX('Issue Code Table'!C:C,MATCH(O:O,'Issue Code Table'!A:A,0)),IF(N70="Critical",6,IF(N70="Significant",5,IF(N70="Moderate",3,2))))</f>
        <v>6</v>
      </c>
      <c r="AB70" s="218"/>
    </row>
    <row r="71" spans="1:28" ht="128.9" customHeight="1" x14ac:dyDescent="0.35">
      <c r="A71" s="24" t="s">
        <v>2168</v>
      </c>
      <c r="B71" s="97" t="s">
        <v>132</v>
      </c>
      <c r="C71" s="98" t="s">
        <v>1235</v>
      </c>
      <c r="D71" s="24" t="s">
        <v>131</v>
      </c>
      <c r="E71" s="24" t="s">
        <v>2707</v>
      </c>
      <c r="F71" s="24" t="s">
        <v>2784</v>
      </c>
      <c r="G71" s="67" t="s">
        <v>2169</v>
      </c>
      <c r="H71" s="67" t="s">
        <v>2170</v>
      </c>
      <c r="I71" s="24" t="s">
        <v>2171</v>
      </c>
      <c r="J71" s="19"/>
      <c r="K71" s="142"/>
      <c r="L71" s="95" t="s">
        <v>2172</v>
      </c>
      <c r="M71" s="19"/>
      <c r="N71" s="92" t="s">
        <v>104</v>
      </c>
      <c r="O71" s="93" t="s">
        <v>731</v>
      </c>
      <c r="P71" s="88" t="s">
        <v>2652</v>
      </c>
      <c r="Q71" s="215"/>
      <c r="R71" s="19" t="s">
        <v>2332</v>
      </c>
      <c r="S71" s="19" t="s">
        <v>2335</v>
      </c>
      <c r="T71" s="24"/>
      <c r="U71" s="197" t="s">
        <v>3056</v>
      </c>
      <c r="V71" s="24" t="s">
        <v>3339</v>
      </c>
      <c r="W71" s="24" t="s">
        <v>3340</v>
      </c>
      <c r="AA71" s="54">
        <f>IF(OR(K71="Fail",ISBLANK(K71)),INDEX('Issue Code Table'!C:C,MATCH(O:O,'Issue Code Table'!A:A,0)),IF(N71="Critical",6,IF(N71="Significant",5,IF(N71="Moderate",3,2))))</f>
        <v>6</v>
      </c>
      <c r="AB71" s="218"/>
    </row>
    <row r="72" spans="1:28" ht="128.9" customHeight="1" x14ac:dyDescent="0.35">
      <c r="A72" s="24" t="s">
        <v>2173</v>
      </c>
      <c r="B72" s="97" t="s">
        <v>105</v>
      </c>
      <c r="C72" s="98" t="s">
        <v>106</v>
      </c>
      <c r="D72" s="24" t="s">
        <v>131</v>
      </c>
      <c r="E72" s="24" t="s">
        <v>2707</v>
      </c>
      <c r="F72" s="24" t="s">
        <v>2766</v>
      </c>
      <c r="G72" s="67" t="s">
        <v>2174</v>
      </c>
      <c r="H72" s="67" t="s">
        <v>2175</v>
      </c>
      <c r="I72" s="24" t="s">
        <v>2204</v>
      </c>
      <c r="J72" s="19"/>
      <c r="K72" s="142"/>
      <c r="L72" s="95" t="s">
        <v>2205</v>
      </c>
      <c r="M72" s="19"/>
      <c r="N72" s="92" t="s">
        <v>104</v>
      </c>
      <c r="O72" s="93" t="s">
        <v>108</v>
      </c>
      <c r="P72" s="88" t="s">
        <v>2653</v>
      </c>
      <c r="Q72" s="215"/>
      <c r="R72" s="19" t="s">
        <v>2332</v>
      </c>
      <c r="S72" s="19" t="s">
        <v>2336</v>
      </c>
      <c r="T72" s="24"/>
      <c r="U72" s="200" t="s">
        <v>3057</v>
      </c>
      <c r="V72" s="24" t="s">
        <v>3341</v>
      </c>
      <c r="W72" s="24" t="s">
        <v>3295</v>
      </c>
      <c r="AA72" s="54">
        <f>IF(OR(K72="Fail",ISBLANK(K72)),INDEX('Issue Code Table'!C:C,MATCH(O:O,'Issue Code Table'!A:A,0)),IF(N72="Critical",6,IF(N72="Significant",5,IF(N72="Moderate",3,2))))</f>
        <v>2</v>
      </c>
      <c r="AB72" s="218"/>
    </row>
    <row r="73" spans="1:28" ht="128.9" customHeight="1" x14ac:dyDescent="0.35">
      <c r="A73" s="24" t="s">
        <v>2176</v>
      </c>
      <c r="B73" s="97" t="s">
        <v>153</v>
      </c>
      <c r="C73" s="98" t="s">
        <v>1281</v>
      </c>
      <c r="D73" s="24" t="s">
        <v>131</v>
      </c>
      <c r="E73" s="24" t="s">
        <v>2707</v>
      </c>
      <c r="F73" s="24" t="s">
        <v>2767</v>
      </c>
      <c r="G73" s="67" t="s">
        <v>2177</v>
      </c>
      <c r="H73" s="67" t="s">
        <v>2178</v>
      </c>
      <c r="I73" s="24" t="s">
        <v>2082</v>
      </c>
      <c r="J73" s="19"/>
      <c r="K73" s="142"/>
      <c r="L73" s="95" t="s">
        <v>2083</v>
      </c>
      <c r="M73" s="19"/>
      <c r="N73" s="92" t="s">
        <v>104</v>
      </c>
      <c r="O73" s="93" t="s">
        <v>156</v>
      </c>
      <c r="P73" s="88" t="s">
        <v>2654</v>
      </c>
      <c r="Q73" s="215"/>
      <c r="R73" s="19" t="s">
        <v>2332</v>
      </c>
      <c r="S73" s="19" t="s">
        <v>2337</v>
      </c>
      <c r="T73" s="24"/>
      <c r="U73" s="197" t="s">
        <v>3058</v>
      </c>
      <c r="V73" s="24" t="s">
        <v>3342</v>
      </c>
      <c r="W73" s="24" t="s">
        <v>3281</v>
      </c>
      <c r="AA73" s="54">
        <f>IF(OR(K73="Fail",ISBLANK(K73)),INDEX('Issue Code Table'!C:C,MATCH(O:O,'Issue Code Table'!A:A,0)),IF(N73="Critical",6,IF(N73="Significant",5,IF(N73="Moderate",3,2))))</f>
        <v>6</v>
      </c>
      <c r="AB73" s="218"/>
    </row>
    <row r="74" spans="1:28" ht="128.9" customHeight="1" x14ac:dyDescent="0.35">
      <c r="A74" s="24" t="s">
        <v>2179</v>
      </c>
      <c r="B74" s="97" t="s">
        <v>1230</v>
      </c>
      <c r="C74" s="98" t="s">
        <v>1231</v>
      </c>
      <c r="D74" s="24" t="s">
        <v>131</v>
      </c>
      <c r="E74" s="24" t="s">
        <v>2707</v>
      </c>
      <c r="F74" s="24" t="s">
        <v>2765</v>
      </c>
      <c r="G74" s="67" t="s">
        <v>2102</v>
      </c>
      <c r="H74" s="67" t="s">
        <v>2180</v>
      </c>
      <c r="I74" s="24" t="s">
        <v>2074</v>
      </c>
      <c r="J74" s="19"/>
      <c r="K74" s="142"/>
      <c r="L74" s="95" t="s">
        <v>2075</v>
      </c>
      <c r="M74" s="19"/>
      <c r="N74" s="92" t="s">
        <v>104</v>
      </c>
      <c r="O74" s="93" t="s">
        <v>381</v>
      </c>
      <c r="P74" s="88" t="s">
        <v>2679</v>
      </c>
      <c r="Q74" s="215"/>
      <c r="R74" s="19" t="s">
        <v>2332</v>
      </c>
      <c r="S74" s="19" t="s">
        <v>2338</v>
      </c>
      <c r="T74" s="24"/>
      <c r="U74" s="200" t="s">
        <v>3059</v>
      </c>
      <c r="V74" s="24" t="s">
        <v>3343</v>
      </c>
      <c r="W74" s="24" t="s">
        <v>3299</v>
      </c>
      <c r="AA74" s="54">
        <f>IF(OR(K74="Fail",ISBLANK(K74)),INDEX('Issue Code Table'!C:C,MATCH(O:O,'Issue Code Table'!A:A,0)),IF(N74="Critical",6,IF(N74="Significant",5,IF(N74="Moderate",3,2))))</f>
        <v>5</v>
      </c>
      <c r="AB74" s="218"/>
    </row>
    <row r="75" spans="1:28" ht="128.9" customHeight="1" x14ac:dyDescent="0.35">
      <c r="A75" s="24" t="s">
        <v>2181</v>
      </c>
      <c r="B75" s="97" t="s">
        <v>1911</v>
      </c>
      <c r="C75" s="98" t="s">
        <v>2105</v>
      </c>
      <c r="D75" s="24" t="s">
        <v>131</v>
      </c>
      <c r="E75" s="24" t="s">
        <v>2707</v>
      </c>
      <c r="F75" s="24" t="s">
        <v>2770</v>
      </c>
      <c r="G75" s="197" t="s">
        <v>2826</v>
      </c>
      <c r="H75" s="67" t="s">
        <v>2182</v>
      </c>
      <c r="I75" s="24" t="s">
        <v>2108</v>
      </c>
      <c r="J75" s="19"/>
      <c r="K75" s="142"/>
      <c r="L75" s="95" t="s">
        <v>2109</v>
      </c>
      <c r="M75" s="64"/>
      <c r="N75" s="92" t="s">
        <v>107</v>
      </c>
      <c r="O75" s="93" t="s">
        <v>819</v>
      </c>
      <c r="P75" s="88" t="s">
        <v>2693</v>
      </c>
      <c r="Q75" s="215"/>
      <c r="R75" s="19" t="s">
        <v>2332</v>
      </c>
      <c r="S75" s="19" t="s">
        <v>2339</v>
      </c>
      <c r="T75" s="24" t="s">
        <v>2828</v>
      </c>
      <c r="U75" s="67" t="s">
        <v>2829</v>
      </c>
      <c r="V75" s="24" t="s">
        <v>3372</v>
      </c>
      <c r="W75" s="24" t="s">
        <v>3323</v>
      </c>
      <c r="AA75" s="54">
        <f>IF(OR(K75="Fail",ISBLANK(K75)),INDEX('Issue Code Table'!C:C,MATCH(O:O,'Issue Code Table'!A:A,0)),IF(N75="Critical",6,IF(N75="Significant",5,IF(N75="Moderate",3,2))))</f>
        <v>6</v>
      </c>
      <c r="AB75" s="218"/>
    </row>
    <row r="76" spans="1:28" ht="128.9" customHeight="1" x14ac:dyDescent="0.35">
      <c r="A76" s="24" t="s">
        <v>2183</v>
      </c>
      <c r="B76" s="97" t="s">
        <v>1374</v>
      </c>
      <c r="C76" s="98" t="s">
        <v>1375</v>
      </c>
      <c r="D76" s="24" t="s">
        <v>131</v>
      </c>
      <c r="E76" s="24" t="s">
        <v>2707</v>
      </c>
      <c r="F76" s="24" t="s">
        <v>2785</v>
      </c>
      <c r="G76" s="67" t="s">
        <v>2184</v>
      </c>
      <c r="H76" s="67" t="s">
        <v>2185</v>
      </c>
      <c r="I76" s="67" t="s">
        <v>2662</v>
      </c>
      <c r="J76" s="97"/>
      <c r="K76" s="142"/>
      <c r="L76" s="97" t="s">
        <v>2663</v>
      </c>
      <c r="M76" s="19"/>
      <c r="N76" s="19" t="s">
        <v>104</v>
      </c>
      <c r="O76" s="88" t="s">
        <v>768</v>
      </c>
      <c r="P76" s="63" t="s">
        <v>2664</v>
      </c>
      <c r="Q76" s="215"/>
      <c r="R76" s="19" t="s">
        <v>2332</v>
      </c>
      <c r="S76" s="19" t="s">
        <v>2340</v>
      </c>
      <c r="T76" s="24" t="s">
        <v>2259</v>
      </c>
      <c r="U76" s="67" t="s">
        <v>2300</v>
      </c>
      <c r="V76" s="24" t="s">
        <v>3403</v>
      </c>
      <c r="W76" s="24" t="s">
        <v>3383</v>
      </c>
      <c r="AA76" s="54">
        <f>IF(OR(K76="Fail",ISBLANK(K76)),INDEX('Issue Code Table'!C:C,MATCH(O:O,'Issue Code Table'!A:A,0)),IF(N76="Critical",6,IF(N76="Significant",5,IF(N76="Moderate",3,2))))</f>
        <v>6</v>
      </c>
      <c r="AB76" s="218"/>
    </row>
    <row r="77" spans="1:28" ht="128.9" customHeight="1" x14ac:dyDescent="0.35">
      <c r="A77" s="24" t="s">
        <v>2186</v>
      </c>
      <c r="B77" s="97" t="s">
        <v>1910</v>
      </c>
      <c r="C77" s="98" t="s">
        <v>1975</v>
      </c>
      <c r="D77" s="24" t="s">
        <v>131</v>
      </c>
      <c r="E77" s="24" t="s">
        <v>2707</v>
      </c>
      <c r="F77" s="24" t="s">
        <v>2786</v>
      </c>
      <c r="G77" s="67" t="s">
        <v>2187</v>
      </c>
      <c r="H77" s="67" t="s">
        <v>2188</v>
      </c>
      <c r="I77" s="67" t="s">
        <v>2687</v>
      </c>
      <c r="J77" s="97"/>
      <c r="K77" s="142"/>
      <c r="L77" s="97" t="s">
        <v>2688</v>
      </c>
      <c r="M77" s="19"/>
      <c r="N77" s="19" t="s">
        <v>104</v>
      </c>
      <c r="O77" s="88" t="s">
        <v>522</v>
      </c>
      <c r="P77" s="63" t="s">
        <v>2661</v>
      </c>
      <c r="Q77" s="215"/>
      <c r="R77" s="19" t="s">
        <v>2332</v>
      </c>
      <c r="S77" s="19" t="s">
        <v>2341</v>
      </c>
      <c r="T77" s="24" t="s">
        <v>2301</v>
      </c>
      <c r="U77" s="67" t="s">
        <v>2302</v>
      </c>
      <c r="V77" s="24" t="s">
        <v>3404</v>
      </c>
      <c r="W77" s="24" t="s">
        <v>3390</v>
      </c>
      <c r="AA77" s="54">
        <f>IF(OR(K77="Fail",ISBLANK(K77)),INDEX('Issue Code Table'!C:C,MATCH(O:O,'Issue Code Table'!A:A,0)),IF(N77="Critical",6,IF(N77="Significant",5,IF(N77="Moderate",3,2))))</f>
        <v>5</v>
      </c>
      <c r="AB77" s="218"/>
    </row>
    <row r="78" spans="1:28" ht="128.9" customHeight="1" x14ac:dyDescent="0.35">
      <c r="A78" s="24" t="s">
        <v>2189</v>
      </c>
      <c r="B78" s="97" t="s">
        <v>1910</v>
      </c>
      <c r="C78" s="98" t="s">
        <v>1975</v>
      </c>
      <c r="D78" s="24" t="s">
        <v>131</v>
      </c>
      <c r="E78" s="24" t="s">
        <v>2707</v>
      </c>
      <c r="F78" s="24" t="s">
        <v>2740</v>
      </c>
      <c r="G78" s="67" t="s">
        <v>1982</v>
      </c>
      <c r="H78" s="67" t="s">
        <v>2190</v>
      </c>
      <c r="I78" s="24" t="s">
        <v>2665</v>
      </c>
      <c r="J78" s="19"/>
      <c r="K78" s="142"/>
      <c r="L78" s="95" t="s">
        <v>2666</v>
      </c>
      <c r="M78" s="19"/>
      <c r="N78" s="92" t="s">
        <v>104</v>
      </c>
      <c r="O78" s="93" t="s">
        <v>522</v>
      </c>
      <c r="P78" s="88" t="s">
        <v>2661</v>
      </c>
      <c r="Q78" s="215"/>
      <c r="R78" s="19" t="s">
        <v>2332</v>
      </c>
      <c r="S78" s="19" t="s">
        <v>2342</v>
      </c>
      <c r="T78" s="24" t="s">
        <v>2261</v>
      </c>
      <c r="U78" s="67" t="s">
        <v>2303</v>
      </c>
      <c r="V78" s="24" t="s">
        <v>3405</v>
      </c>
      <c r="W78" s="24" t="s">
        <v>3385</v>
      </c>
      <c r="AA78" s="54">
        <f>IF(OR(K78="Fail",ISBLANK(K78)),INDEX('Issue Code Table'!C:C,MATCH(O:O,'Issue Code Table'!A:A,0)),IF(N78="Critical",6,IF(N78="Significant",5,IF(N78="Moderate",3,2))))</f>
        <v>5</v>
      </c>
      <c r="AB78" s="218"/>
    </row>
    <row r="79" spans="1:28" ht="128.9" customHeight="1" x14ac:dyDescent="0.35">
      <c r="A79" s="24" t="s">
        <v>2191</v>
      </c>
      <c r="B79" s="97" t="s">
        <v>132</v>
      </c>
      <c r="C79" s="98" t="s">
        <v>1235</v>
      </c>
      <c r="D79" s="24" t="s">
        <v>131</v>
      </c>
      <c r="E79" s="24" t="s">
        <v>2708</v>
      </c>
      <c r="F79" s="24" t="s">
        <v>2787</v>
      </c>
      <c r="G79" s="197" t="s">
        <v>2827</v>
      </c>
      <c r="H79" s="67" t="s">
        <v>2192</v>
      </c>
      <c r="I79" s="24" t="s">
        <v>2193</v>
      </c>
      <c r="J79" s="19"/>
      <c r="K79" s="142"/>
      <c r="L79" s="95" t="s">
        <v>2194</v>
      </c>
      <c r="M79" s="19"/>
      <c r="N79" s="92" t="s">
        <v>107</v>
      </c>
      <c r="O79" s="93" t="s">
        <v>731</v>
      </c>
      <c r="P79" s="88" t="s">
        <v>2652</v>
      </c>
      <c r="Q79" s="215"/>
      <c r="R79" s="19" t="s">
        <v>1571</v>
      </c>
      <c r="S79" s="19" t="s">
        <v>1572</v>
      </c>
      <c r="T79" s="24" t="s">
        <v>2304</v>
      </c>
      <c r="U79" s="67" t="s">
        <v>2830</v>
      </c>
      <c r="V79" s="24" t="s">
        <v>3373</v>
      </c>
      <c r="W79" s="24" t="s">
        <v>3374</v>
      </c>
      <c r="AA79" s="54">
        <f>IF(OR(K79="Fail",ISBLANK(K79)),INDEX('Issue Code Table'!C:C,MATCH(O:O,'Issue Code Table'!A:A,0)),IF(N79="Critical",6,IF(N79="Significant",5,IF(N79="Moderate",3,2))))</f>
        <v>6</v>
      </c>
      <c r="AB79" s="218"/>
    </row>
    <row r="80" spans="1:28" ht="128.9" customHeight="1" x14ac:dyDescent="0.35">
      <c r="A80" s="24" t="s">
        <v>2195</v>
      </c>
      <c r="B80" s="97" t="s">
        <v>109</v>
      </c>
      <c r="C80" s="98" t="s">
        <v>110</v>
      </c>
      <c r="D80" s="24" t="s">
        <v>131</v>
      </c>
      <c r="E80" s="24" t="s">
        <v>2708</v>
      </c>
      <c r="F80" s="24" t="s">
        <v>2732</v>
      </c>
      <c r="G80" s="67" t="s">
        <v>2196</v>
      </c>
      <c r="H80" s="67" t="s">
        <v>2197</v>
      </c>
      <c r="I80" s="24" t="s">
        <v>1954</v>
      </c>
      <c r="J80" s="19"/>
      <c r="K80" s="142"/>
      <c r="L80" s="95" t="s">
        <v>1955</v>
      </c>
      <c r="M80" s="19"/>
      <c r="N80" s="19" t="s">
        <v>104</v>
      </c>
      <c r="O80" s="88" t="s">
        <v>807</v>
      </c>
      <c r="P80" s="88" t="s">
        <v>2651</v>
      </c>
      <c r="Q80" s="215"/>
      <c r="R80" s="19" t="s">
        <v>1571</v>
      </c>
      <c r="S80" s="19" t="s">
        <v>1575</v>
      </c>
      <c r="T80" s="24" t="s">
        <v>1996</v>
      </c>
      <c r="U80" s="200" t="s">
        <v>3060</v>
      </c>
      <c r="V80" s="24" t="s">
        <v>3344</v>
      </c>
      <c r="W80" s="24" t="s">
        <v>3338</v>
      </c>
      <c r="AA80" s="54">
        <f>IF(OR(K80="Fail",ISBLANK(K80)),INDEX('Issue Code Table'!C:C,MATCH(O:O,'Issue Code Table'!A:A,0)),IF(N80="Critical",6,IF(N80="Significant",5,IF(N80="Moderate",3,2))))</f>
        <v>6</v>
      </c>
      <c r="AB80" s="218"/>
    </row>
    <row r="81" spans="1:28" ht="128.9" customHeight="1" x14ac:dyDescent="0.35">
      <c r="A81" s="24" t="s">
        <v>2198</v>
      </c>
      <c r="B81" s="97" t="s">
        <v>132</v>
      </c>
      <c r="C81" s="98" t="s">
        <v>1235</v>
      </c>
      <c r="D81" s="24" t="s">
        <v>131</v>
      </c>
      <c r="E81" s="24" t="s">
        <v>2708</v>
      </c>
      <c r="F81" s="24" t="s">
        <v>2788</v>
      </c>
      <c r="G81" s="67" t="s">
        <v>2199</v>
      </c>
      <c r="H81" s="67" t="s">
        <v>2200</v>
      </c>
      <c r="I81" s="24" t="s">
        <v>2125</v>
      </c>
      <c r="J81" s="19"/>
      <c r="K81" s="142"/>
      <c r="L81" s="95" t="s">
        <v>2126</v>
      </c>
      <c r="M81" s="19"/>
      <c r="N81" s="92" t="s">
        <v>104</v>
      </c>
      <c r="O81" s="88" t="s">
        <v>731</v>
      </c>
      <c r="P81" s="88" t="s">
        <v>2652</v>
      </c>
      <c r="Q81" s="215"/>
      <c r="R81" s="19" t="s">
        <v>1571</v>
      </c>
      <c r="S81" s="19" t="s">
        <v>1578</v>
      </c>
      <c r="T81" s="24" t="s">
        <v>2305</v>
      </c>
      <c r="U81" s="197" t="s">
        <v>3061</v>
      </c>
      <c r="V81" s="24" t="s">
        <v>3345</v>
      </c>
      <c r="W81" s="24" t="s">
        <v>3293</v>
      </c>
      <c r="AA81" s="54">
        <f>IF(OR(K81="Fail",ISBLANK(K81)),INDEX('Issue Code Table'!C:C,MATCH(O:O,'Issue Code Table'!A:A,0)),IF(N81="Critical",6,IF(N81="Significant",5,IF(N81="Moderate",3,2))))</f>
        <v>6</v>
      </c>
      <c r="AB81" s="218"/>
    </row>
    <row r="82" spans="1:28" ht="128.9" customHeight="1" x14ac:dyDescent="0.35">
      <c r="A82" s="24" t="s">
        <v>2201</v>
      </c>
      <c r="B82" s="97" t="s">
        <v>105</v>
      </c>
      <c r="C82" s="98" t="s">
        <v>106</v>
      </c>
      <c r="D82" s="24" t="s">
        <v>131</v>
      </c>
      <c r="E82" s="24" t="s">
        <v>2708</v>
      </c>
      <c r="F82" s="24" t="s">
        <v>2789</v>
      </c>
      <c r="G82" s="67" t="s">
        <v>2202</v>
      </c>
      <c r="H82" s="67" t="s">
        <v>2203</v>
      </c>
      <c r="I82" s="24" t="s">
        <v>2204</v>
      </c>
      <c r="J82" s="19"/>
      <c r="K82" s="142"/>
      <c r="L82" s="95" t="s">
        <v>2205</v>
      </c>
      <c r="M82" s="19"/>
      <c r="N82" s="92" t="s">
        <v>104</v>
      </c>
      <c r="O82" s="88" t="s">
        <v>108</v>
      </c>
      <c r="P82" s="88" t="s">
        <v>2653</v>
      </c>
      <c r="Q82" s="215"/>
      <c r="R82" s="19" t="s">
        <v>1571</v>
      </c>
      <c r="S82" s="19" t="s">
        <v>1581</v>
      </c>
      <c r="T82" s="24" t="s">
        <v>2306</v>
      </c>
      <c r="U82" s="200" t="s">
        <v>3062</v>
      </c>
      <c r="V82" s="24" t="s">
        <v>3346</v>
      </c>
      <c r="W82" s="24" t="s">
        <v>3295</v>
      </c>
      <c r="AA82" s="54">
        <f>IF(OR(K82="Fail",ISBLANK(K82)),INDEX('Issue Code Table'!C:C,MATCH(O:O,'Issue Code Table'!A:A,0)),IF(N82="Critical",6,IF(N82="Significant",5,IF(N82="Moderate",3,2))))</f>
        <v>2</v>
      </c>
      <c r="AB82" s="218"/>
    </row>
    <row r="83" spans="1:28" ht="128.9" customHeight="1" x14ac:dyDescent="0.35">
      <c r="A83" s="24" t="s">
        <v>2206</v>
      </c>
      <c r="B83" s="97" t="s">
        <v>134</v>
      </c>
      <c r="C83" s="98" t="s">
        <v>135</v>
      </c>
      <c r="D83" s="24" t="s">
        <v>131</v>
      </c>
      <c r="E83" s="24" t="s">
        <v>2708</v>
      </c>
      <c r="F83" s="24" t="s">
        <v>2790</v>
      </c>
      <c r="G83" s="67" t="s">
        <v>2207</v>
      </c>
      <c r="H83" s="67" t="s">
        <v>2208</v>
      </c>
      <c r="I83" s="24" t="s">
        <v>2682</v>
      </c>
      <c r="J83" s="19"/>
      <c r="K83" s="142"/>
      <c r="L83" s="95" t="s">
        <v>2683</v>
      </c>
      <c r="M83" s="19"/>
      <c r="N83" s="92" t="s">
        <v>104</v>
      </c>
      <c r="O83" s="88" t="s">
        <v>148</v>
      </c>
      <c r="P83" s="88" t="s">
        <v>2658</v>
      </c>
      <c r="Q83" s="215"/>
      <c r="R83" s="19" t="s">
        <v>1571</v>
      </c>
      <c r="S83" s="19" t="s">
        <v>2343</v>
      </c>
      <c r="T83" s="24" t="s">
        <v>2307</v>
      </c>
      <c r="U83" s="197" t="s">
        <v>3063</v>
      </c>
      <c r="V83" s="24" t="s">
        <v>3347</v>
      </c>
      <c r="W83" s="24" t="s">
        <v>3303</v>
      </c>
      <c r="AA83" s="54">
        <f>IF(OR(K83="Fail",ISBLANK(K83)),INDEX('Issue Code Table'!C:C,MATCH(O:O,'Issue Code Table'!A:A,0)),IF(N83="Critical",6,IF(N83="Significant",5,IF(N83="Moderate",3,2))))</f>
        <v>5</v>
      </c>
      <c r="AB83" s="218"/>
    </row>
    <row r="84" spans="1:28" ht="128.9" customHeight="1" x14ac:dyDescent="0.35">
      <c r="A84" s="24" t="s">
        <v>2209</v>
      </c>
      <c r="B84" s="97" t="s">
        <v>153</v>
      </c>
      <c r="C84" s="98" t="s">
        <v>1281</v>
      </c>
      <c r="D84" s="24" t="s">
        <v>131</v>
      </c>
      <c r="E84" s="24" t="s">
        <v>2708</v>
      </c>
      <c r="F84" s="24" t="s">
        <v>2767</v>
      </c>
      <c r="G84" s="67" t="s">
        <v>2210</v>
      </c>
      <c r="H84" s="67" t="s">
        <v>2211</v>
      </c>
      <c r="I84" s="24" t="s">
        <v>2082</v>
      </c>
      <c r="J84" s="19"/>
      <c r="K84" s="142"/>
      <c r="L84" s="95" t="s">
        <v>2083</v>
      </c>
      <c r="N84" s="92" t="s">
        <v>104</v>
      </c>
      <c r="O84" s="88" t="s">
        <v>156</v>
      </c>
      <c r="P84" s="88" t="s">
        <v>2654</v>
      </c>
      <c r="Q84" s="215"/>
      <c r="R84" s="19" t="s">
        <v>1571</v>
      </c>
      <c r="S84" s="19" t="s">
        <v>2344</v>
      </c>
      <c r="T84" s="24" t="s">
        <v>2308</v>
      </c>
      <c r="U84" s="200" t="s">
        <v>3064</v>
      </c>
      <c r="V84" s="24" t="s">
        <v>3348</v>
      </c>
      <c r="W84" s="24" t="s">
        <v>3281</v>
      </c>
      <c r="AA84" s="54">
        <f>IF(OR(K84="Fail",ISBLANK(K84)),INDEX('Issue Code Table'!C:C,MATCH(O:O,'Issue Code Table'!A:A,0)),IF(N84="Critical",6,IF(N84="Significant",5,IF(N84="Moderate",3,2))))</f>
        <v>6</v>
      </c>
      <c r="AB84" s="218"/>
    </row>
    <row r="85" spans="1:28" ht="128.9" customHeight="1" x14ac:dyDescent="0.35">
      <c r="A85" s="24" t="s">
        <v>2212</v>
      </c>
      <c r="B85" s="97" t="s">
        <v>1719</v>
      </c>
      <c r="C85" s="98" t="s">
        <v>1720</v>
      </c>
      <c r="D85" s="24" t="s">
        <v>131</v>
      </c>
      <c r="E85" s="24" t="s">
        <v>2708</v>
      </c>
      <c r="F85" s="24" t="s">
        <v>2791</v>
      </c>
      <c r="G85" s="67" t="s">
        <v>2213</v>
      </c>
      <c r="H85" s="67" t="s">
        <v>2214</v>
      </c>
      <c r="I85" s="67" t="s">
        <v>2674</v>
      </c>
      <c r="J85" s="97"/>
      <c r="K85" s="142"/>
      <c r="L85" s="97" t="s">
        <v>2675</v>
      </c>
      <c r="M85" s="20"/>
      <c r="N85" s="19" t="s">
        <v>107</v>
      </c>
      <c r="O85" s="88" t="s">
        <v>137</v>
      </c>
      <c r="P85" s="63" t="s">
        <v>2676</v>
      </c>
      <c r="Q85" s="215"/>
      <c r="R85" s="19" t="s">
        <v>1571</v>
      </c>
      <c r="S85" s="19" t="s">
        <v>2345</v>
      </c>
      <c r="T85" s="24"/>
      <c r="U85" s="197" t="s">
        <v>3065</v>
      </c>
      <c r="V85" s="24" t="s">
        <v>3349</v>
      </c>
      <c r="W85" s="24" t="s">
        <v>3316</v>
      </c>
      <c r="AA85" s="54">
        <f>IF(OR(K85="Fail",ISBLANK(K85)),INDEX('Issue Code Table'!C:C,MATCH(O:O,'Issue Code Table'!A:A,0)),IF(N85="Critical",6,IF(N85="Significant",5,IF(N85="Moderate",3,2))))</f>
        <v>5</v>
      </c>
      <c r="AB85" s="218"/>
    </row>
    <row r="86" spans="1:28" ht="128.9" customHeight="1" x14ac:dyDescent="0.35">
      <c r="A86" s="24" t="s">
        <v>2215</v>
      </c>
      <c r="B86" s="97" t="s">
        <v>1911</v>
      </c>
      <c r="C86" s="98" t="s">
        <v>2105</v>
      </c>
      <c r="D86" s="24" t="s">
        <v>131</v>
      </c>
      <c r="E86" s="24" t="s">
        <v>2708</v>
      </c>
      <c r="F86" s="24" t="s">
        <v>2770</v>
      </c>
      <c r="G86" s="67" t="s">
        <v>2216</v>
      </c>
      <c r="H86" s="67" t="s">
        <v>2217</v>
      </c>
      <c r="I86" s="67" t="s">
        <v>2108</v>
      </c>
      <c r="J86" s="97"/>
      <c r="K86" s="142"/>
      <c r="L86" s="97" t="s">
        <v>2109</v>
      </c>
      <c r="M86" s="19"/>
      <c r="N86" s="19" t="s">
        <v>107</v>
      </c>
      <c r="O86" s="88" t="s">
        <v>819</v>
      </c>
      <c r="P86" s="63" t="s">
        <v>2693</v>
      </c>
      <c r="Q86" s="215"/>
      <c r="R86" s="19" t="s">
        <v>1571</v>
      </c>
      <c r="S86" s="19" t="s">
        <v>2346</v>
      </c>
      <c r="T86" s="24" t="s">
        <v>2309</v>
      </c>
      <c r="U86" s="200" t="s">
        <v>3066</v>
      </c>
      <c r="V86" s="24" t="s">
        <v>3350</v>
      </c>
      <c r="W86" s="24" t="s">
        <v>3323</v>
      </c>
      <c r="AA86" s="54">
        <f>IF(OR(K86="Fail",ISBLANK(K86)),INDEX('Issue Code Table'!C:C,MATCH(O:O,'Issue Code Table'!A:A,0)),IF(N86="Critical",6,IF(N86="Significant",5,IF(N86="Moderate",3,2))))</f>
        <v>6</v>
      </c>
      <c r="AB86" s="218"/>
    </row>
    <row r="87" spans="1:28" ht="128.9" customHeight="1" x14ac:dyDescent="0.35">
      <c r="A87" s="24" t="s">
        <v>2218</v>
      </c>
      <c r="B87" s="97" t="s">
        <v>1230</v>
      </c>
      <c r="C87" s="98" t="s">
        <v>1231</v>
      </c>
      <c r="D87" s="24" t="s">
        <v>131</v>
      </c>
      <c r="E87" s="24" t="s">
        <v>2708</v>
      </c>
      <c r="F87" s="24" t="s">
        <v>2792</v>
      </c>
      <c r="G87" s="67" t="s">
        <v>2219</v>
      </c>
      <c r="H87" s="67" t="s">
        <v>2220</v>
      </c>
      <c r="I87" s="67" t="s">
        <v>2074</v>
      </c>
      <c r="J87" s="97"/>
      <c r="K87" s="142"/>
      <c r="L87" s="97" t="s">
        <v>2075</v>
      </c>
      <c r="M87" s="19"/>
      <c r="N87" s="19" t="s">
        <v>107</v>
      </c>
      <c r="O87" s="88" t="s">
        <v>381</v>
      </c>
      <c r="P87" s="99" t="s">
        <v>2679</v>
      </c>
      <c r="Q87" s="215"/>
      <c r="R87" s="19" t="s">
        <v>1571</v>
      </c>
      <c r="S87" s="19" t="s">
        <v>2347</v>
      </c>
      <c r="T87" s="24" t="s">
        <v>2310</v>
      </c>
      <c r="U87" s="197" t="s">
        <v>3067</v>
      </c>
      <c r="V87" s="24" t="s">
        <v>3351</v>
      </c>
      <c r="W87" s="24" t="s">
        <v>3299</v>
      </c>
      <c r="AA87" s="54">
        <f>IF(OR(K87="Fail",ISBLANK(K87)),INDEX('Issue Code Table'!C:C,MATCH(O:O,'Issue Code Table'!A:A,0)),IF(N87="Critical",6,IF(N87="Significant",5,IF(N87="Moderate",3,2))))</f>
        <v>5</v>
      </c>
      <c r="AB87" s="218"/>
    </row>
    <row r="88" spans="1:28" ht="128.9" customHeight="1" x14ac:dyDescent="0.35">
      <c r="A88" s="24" t="s">
        <v>2221</v>
      </c>
      <c r="B88" s="97" t="s">
        <v>1910</v>
      </c>
      <c r="C88" s="98" t="s">
        <v>1975</v>
      </c>
      <c r="D88" s="24" t="s">
        <v>131</v>
      </c>
      <c r="E88" s="24" t="s">
        <v>2708</v>
      </c>
      <c r="F88" s="24" t="s">
        <v>2793</v>
      </c>
      <c r="G88" s="67" t="s">
        <v>2222</v>
      </c>
      <c r="H88" s="67" t="s">
        <v>2223</v>
      </c>
      <c r="I88" s="67" t="s">
        <v>2687</v>
      </c>
      <c r="J88" s="97"/>
      <c r="K88" s="142"/>
      <c r="L88" s="97" t="s">
        <v>2688</v>
      </c>
      <c r="M88" s="206"/>
      <c r="N88" s="19" t="s">
        <v>104</v>
      </c>
      <c r="O88" s="88" t="s">
        <v>522</v>
      </c>
      <c r="P88" s="63" t="s">
        <v>2661</v>
      </c>
      <c r="Q88" s="215"/>
      <c r="R88" s="19" t="s">
        <v>1571</v>
      </c>
      <c r="S88" s="19" t="s">
        <v>2348</v>
      </c>
      <c r="T88" s="24" t="s">
        <v>2311</v>
      </c>
      <c r="U88" s="67" t="s">
        <v>2312</v>
      </c>
      <c r="V88" s="24" t="s">
        <v>3406</v>
      </c>
      <c r="W88" s="24" t="s">
        <v>3390</v>
      </c>
      <c r="AA88" s="54">
        <f>IF(OR(K88="Fail",ISBLANK(K88)),INDEX('Issue Code Table'!C:C,MATCH(O:O,'Issue Code Table'!A:A,0)),IF(N88="Critical",6,IF(N88="Significant",5,IF(N88="Moderate",3,2))))</f>
        <v>5</v>
      </c>
      <c r="AB88" s="218"/>
    </row>
    <row r="89" spans="1:28" ht="128.9" customHeight="1" x14ac:dyDescent="0.35">
      <c r="A89" s="24" t="s">
        <v>2224</v>
      </c>
      <c r="B89" s="97" t="s">
        <v>105</v>
      </c>
      <c r="C89" s="98" t="s">
        <v>106</v>
      </c>
      <c r="D89" s="24" t="s">
        <v>131</v>
      </c>
      <c r="E89" s="24" t="s">
        <v>2726</v>
      </c>
      <c r="F89" s="24" t="s">
        <v>2794</v>
      </c>
      <c r="G89" s="67" t="s">
        <v>2225</v>
      </c>
      <c r="H89" s="67" t="s">
        <v>2226</v>
      </c>
      <c r="I89" s="24" t="s">
        <v>2680</v>
      </c>
      <c r="J89" s="19"/>
      <c r="K89" s="142"/>
      <c r="L89" s="95" t="s">
        <v>2681</v>
      </c>
      <c r="M89" s="19"/>
      <c r="N89" s="92" t="s">
        <v>107</v>
      </c>
      <c r="O89" s="88" t="s">
        <v>108</v>
      </c>
      <c r="P89" s="88" t="s">
        <v>2653</v>
      </c>
      <c r="Q89" s="215"/>
      <c r="R89" s="19" t="s">
        <v>2349</v>
      </c>
      <c r="S89" s="19" t="s">
        <v>2350</v>
      </c>
      <c r="T89" s="24"/>
      <c r="U89" s="197" t="s">
        <v>3068</v>
      </c>
      <c r="V89" s="24" t="s">
        <v>3352</v>
      </c>
      <c r="W89" s="24" t="s">
        <v>3301</v>
      </c>
      <c r="AA89" s="54">
        <f>IF(OR(K89="Fail",ISBLANK(K89)),INDEX('Issue Code Table'!C:C,MATCH(O:O,'Issue Code Table'!A:A,0)),IF(N89="Critical",6,IF(N89="Significant",5,IF(N89="Moderate",3,2))))</f>
        <v>2</v>
      </c>
      <c r="AB89" s="218"/>
    </row>
    <row r="90" spans="1:28" ht="128.9" customHeight="1" x14ac:dyDescent="0.35">
      <c r="A90" s="24" t="s">
        <v>2227</v>
      </c>
      <c r="B90" s="97" t="s">
        <v>1374</v>
      </c>
      <c r="C90" s="98" t="s">
        <v>1375</v>
      </c>
      <c r="D90" s="24" t="s">
        <v>131</v>
      </c>
      <c r="E90" s="24" t="s">
        <v>2726</v>
      </c>
      <c r="F90" s="24" t="s">
        <v>2795</v>
      </c>
      <c r="G90" s="67" t="s">
        <v>2228</v>
      </c>
      <c r="H90" s="67" t="s">
        <v>2229</v>
      </c>
      <c r="I90" s="24" t="s">
        <v>2230</v>
      </c>
      <c r="J90" s="19"/>
      <c r="K90" s="142"/>
      <c r="L90" s="95" t="s">
        <v>2231</v>
      </c>
      <c r="M90" s="19"/>
      <c r="N90" s="92" t="s">
        <v>104</v>
      </c>
      <c r="O90" s="88" t="s">
        <v>782</v>
      </c>
      <c r="P90" s="88" t="s">
        <v>1950</v>
      </c>
      <c r="Q90" s="215"/>
      <c r="R90" s="19" t="s">
        <v>2349</v>
      </c>
      <c r="S90" s="19" t="s">
        <v>2351</v>
      </c>
      <c r="T90" s="24"/>
      <c r="U90" s="200" t="s">
        <v>3069</v>
      </c>
      <c r="V90" s="24" t="s">
        <v>3353</v>
      </c>
      <c r="W90" s="24" t="s">
        <v>3354</v>
      </c>
      <c r="AA90" s="54">
        <f>IF(OR(K90="Fail",ISBLANK(K90)),INDEX('Issue Code Table'!C:C,MATCH(O:O,'Issue Code Table'!A:A,0)),IF(N90="Critical",6,IF(N90="Significant",5,IF(N90="Moderate",3,2))))</f>
        <v>5</v>
      </c>
      <c r="AB90" s="218"/>
    </row>
    <row r="91" spans="1:28" ht="128.9" customHeight="1" x14ac:dyDescent="0.35">
      <c r="A91" s="24" t="s">
        <v>2232</v>
      </c>
      <c r="B91" s="205" t="s">
        <v>109</v>
      </c>
      <c r="C91" s="205" t="s">
        <v>110</v>
      </c>
      <c r="D91" s="24" t="s">
        <v>131</v>
      </c>
      <c r="E91" s="24" t="s">
        <v>2726</v>
      </c>
      <c r="F91" s="24" t="s">
        <v>2732</v>
      </c>
      <c r="G91" s="67" t="s">
        <v>1996</v>
      </c>
      <c r="H91" s="67" t="s">
        <v>2233</v>
      </c>
      <c r="I91" s="67" t="s">
        <v>1954</v>
      </c>
      <c r="J91" s="97"/>
      <c r="K91" s="142"/>
      <c r="L91" s="97" t="s">
        <v>1955</v>
      </c>
      <c r="M91" s="20"/>
      <c r="N91" s="19" t="s">
        <v>104</v>
      </c>
      <c r="O91" s="88" t="s">
        <v>807</v>
      </c>
      <c r="P91" s="88" t="s">
        <v>2651</v>
      </c>
      <c r="Q91" s="215"/>
      <c r="R91" s="19" t="s">
        <v>2349</v>
      </c>
      <c r="S91" s="19" t="s">
        <v>2352</v>
      </c>
      <c r="T91" s="24"/>
      <c r="U91" s="197" t="s">
        <v>3070</v>
      </c>
      <c r="V91" s="24" t="s">
        <v>3355</v>
      </c>
      <c r="W91" s="24" t="s">
        <v>3338</v>
      </c>
      <c r="AA91" s="54">
        <f>IF(OR(K91="Fail",ISBLANK(K91)),INDEX('Issue Code Table'!C:C,MATCH(O:O,'Issue Code Table'!A:A,0)),IF(N91="Critical",6,IF(N91="Significant",5,IF(N91="Moderate",3,2))))</f>
        <v>6</v>
      </c>
      <c r="AB91" s="218"/>
    </row>
    <row r="92" spans="1:28" ht="128.9" customHeight="1" x14ac:dyDescent="0.35">
      <c r="A92" s="24" t="s">
        <v>2234</v>
      </c>
      <c r="B92" s="97" t="s">
        <v>132</v>
      </c>
      <c r="C92" s="98" t="s">
        <v>1235</v>
      </c>
      <c r="D92" s="24" t="s">
        <v>131</v>
      </c>
      <c r="E92" s="24" t="s">
        <v>2726</v>
      </c>
      <c r="F92" s="24" t="s">
        <v>2784</v>
      </c>
      <c r="G92" s="67" t="s">
        <v>2235</v>
      </c>
      <c r="H92" s="67" t="s">
        <v>2236</v>
      </c>
      <c r="I92" s="67" t="s">
        <v>2171</v>
      </c>
      <c r="J92" s="97"/>
      <c r="K92" s="142"/>
      <c r="L92" s="97" t="s">
        <v>2172</v>
      </c>
      <c r="M92" s="20"/>
      <c r="N92" s="19" t="s">
        <v>107</v>
      </c>
      <c r="O92" s="88" t="s">
        <v>731</v>
      </c>
      <c r="P92" s="99" t="s">
        <v>2652</v>
      </c>
      <c r="Q92" s="215"/>
      <c r="R92" s="19" t="s">
        <v>2349</v>
      </c>
      <c r="S92" s="19" t="s">
        <v>2353</v>
      </c>
      <c r="T92" s="24" t="s">
        <v>2313</v>
      </c>
      <c r="U92" s="200" t="s">
        <v>3071</v>
      </c>
      <c r="V92" s="24" t="s">
        <v>3356</v>
      </c>
      <c r="W92" s="24" t="s">
        <v>3340</v>
      </c>
      <c r="AA92" s="54">
        <f>IF(OR(K92="Fail",ISBLANK(K92)),INDEX('Issue Code Table'!C:C,MATCH(O:O,'Issue Code Table'!A:A,0)),IF(N92="Critical",6,IF(N92="Significant",5,IF(N92="Moderate",3,2))))</f>
        <v>6</v>
      </c>
      <c r="AB92" s="218"/>
    </row>
    <row r="93" spans="1:28" ht="128.9" customHeight="1" x14ac:dyDescent="0.35">
      <c r="A93" s="24" t="s">
        <v>2237</v>
      </c>
      <c r="B93" s="97" t="s">
        <v>105</v>
      </c>
      <c r="C93" s="98" t="s">
        <v>106</v>
      </c>
      <c r="D93" s="24" t="s">
        <v>131</v>
      </c>
      <c r="E93" s="24" t="s">
        <v>2726</v>
      </c>
      <c r="F93" s="24" t="s">
        <v>2747</v>
      </c>
      <c r="G93" s="67" t="s">
        <v>2238</v>
      </c>
      <c r="H93" s="67" t="s">
        <v>2239</v>
      </c>
      <c r="I93" s="67" t="s">
        <v>2204</v>
      </c>
      <c r="J93" s="97"/>
      <c r="K93" s="142"/>
      <c r="L93" s="97" t="s">
        <v>2205</v>
      </c>
      <c r="M93" s="20"/>
      <c r="N93" s="19" t="s">
        <v>104</v>
      </c>
      <c r="O93" s="88" t="s">
        <v>108</v>
      </c>
      <c r="P93" s="63" t="s">
        <v>2653</v>
      </c>
      <c r="Q93" s="215"/>
      <c r="R93" s="19" t="s">
        <v>2349</v>
      </c>
      <c r="S93" s="19" t="s">
        <v>2354</v>
      </c>
      <c r="T93" s="24" t="s">
        <v>2314</v>
      </c>
      <c r="U93" s="197" t="s">
        <v>3072</v>
      </c>
      <c r="V93" s="24" t="s">
        <v>3357</v>
      </c>
      <c r="W93" s="24" t="s">
        <v>3295</v>
      </c>
      <c r="AA93" s="54">
        <f>IF(OR(K93="Fail",ISBLANK(K93)),INDEX('Issue Code Table'!C:C,MATCH(O:O,'Issue Code Table'!A:A,0)),IF(N93="Critical",6,IF(N93="Significant",5,IF(N93="Moderate",3,2))))</f>
        <v>2</v>
      </c>
      <c r="AB93" s="218"/>
    </row>
    <row r="94" spans="1:28" ht="128.9" customHeight="1" x14ac:dyDescent="0.35">
      <c r="A94" s="24" t="s">
        <v>2240</v>
      </c>
      <c r="B94" s="97" t="s">
        <v>153</v>
      </c>
      <c r="C94" s="98" t="s">
        <v>1281</v>
      </c>
      <c r="D94" s="24" t="s">
        <v>131</v>
      </c>
      <c r="E94" s="24" t="s">
        <v>2726</v>
      </c>
      <c r="F94" s="24" t="s">
        <v>2749</v>
      </c>
      <c r="G94" s="67" t="s">
        <v>2241</v>
      </c>
      <c r="H94" s="67" t="s">
        <v>2242</v>
      </c>
      <c r="I94" s="67" t="s">
        <v>2008</v>
      </c>
      <c r="J94" s="97"/>
      <c r="K94" s="142"/>
      <c r="L94" s="97" t="s">
        <v>2009</v>
      </c>
      <c r="M94" s="20"/>
      <c r="N94" s="19" t="s">
        <v>107</v>
      </c>
      <c r="O94" s="88" t="s">
        <v>156</v>
      </c>
      <c r="P94" s="63" t="s">
        <v>2654</v>
      </c>
      <c r="Q94" s="215"/>
      <c r="R94" s="19" t="s">
        <v>2349</v>
      </c>
      <c r="S94" s="19" t="s">
        <v>2355</v>
      </c>
      <c r="T94" s="24" t="s">
        <v>2315</v>
      </c>
      <c r="U94" s="200" t="s">
        <v>3073</v>
      </c>
      <c r="V94" s="24" t="s">
        <v>3358</v>
      </c>
      <c r="W94" s="24" t="s">
        <v>3359</v>
      </c>
      <c r="AA94" s="54">
        <f>IF(OR(K94="Fail",ISBLANK(K94)),INDEX('Issue Code Table'!C:C,MATCH(O:O,'Issue Code Table'!A:A,0)),IF(N94="Critical",6,IF(N94="Significant",5,IF(N94="Moderate",3,2))))</f>
        <v>6</v>
      </c>
      <c r="AB94" s="218"/>
    </row>
    <row r="95" spans="1:28" ht="128.9" customHeight="1" x14ac:dyDescent="0.35">
      <c r="A95" s="24" t="s">
        <v>2243</v>
      </c>
      <c r="B95" s="97" t="s">
        <v>1910</v>
      </c>
      <c r="C95" s="98" t="s">
        <v>1975</v>
      </c>
      <c r="D95" s="24" t="s">
        <v>131</v>
      </c>
      <c r="E95" s="24" t="s">
        <v>2726</v>
      </c>
      <c r="F95" s="24" t="s">
        <v>2750</v>
      </c>
      <c r="G95" s="67" t="s">
        <v>2244</v>
      </c>
      <c r="H95" s="67" t="s">
        <v>2245</v>
      </c>
      <c r="I95" s="67" t="s">
        <v>2677</v>
      </c>
      <c r="J95" s="97"/>
      <c r="K95" s="142"/>
      <c r="L95" s="97" t="s">
        <v>2678</v>
      </c>
      <c r="M95" s="20"/>
      <c r="N95" s="19" t="s">
        <v>104</v>
      </c>
      <c r="O95" s="88" t="s">
        <v>522</v>
      </c>
      <c r="P95" s="63" t="s">
        <v>2661</v>
      </c>
      <c r="Q95" s="215"/>
      <c r="R95" s="19" t="s">
        <v>2349</v>
      </c>
      <c r="S95" s="19" t="s">
        <v>2356</v>
      </c>
      <c r="T95" s="24"/>
      <c r="U95" s="197" t="s">
        <v>3074</v>
      </c>
      <c r="V95" s="24" t="s">
        <v>3360</v>
      </c>
      <c r="W95" s="24" t="s">
        <v>3297</v>
      </c>
      <c r="AA95" s="54">
        <f>IF(OR(K95="Fail",ISBLANK(K95)),INDEX('Issue Code Table'!C:C,MATCH(O:O,'Issue Code Table'!A:A,0)),IF(N95="Critical",6,IF(N95="Significant",5,IF(N95="Moderate",3,2))))</f>
        <v>5</v>
      </c>
      <c r="AB95" s="218"/>
    </row>
    <row r="96" spans="1:28" ht="24.75" customHeight="1" x14ac:dyDescent="0.35">
      <c r="A96" s="216"/>
      <c r="B96" s="216"/>
      <c r="C96" s="216"/>
      <c r="D96" s="216"/>
      <c r="E96" s="216"/>
      <c r="F96" s="216"/>
      <c r="G96" s="216"/>
      <c r="H96" s="216"/>
      <c r="I96" s="216"/>
      <c r="J96" s="216"/>
      <c r="K96" s="216"/>
      <c r="L96" s="216"/>
      <c r="M96" s="216"/>
      <c r="N96" s="216"/>
      <c r="O96" s="216"/>
      <c r="P96" s="216"/>
      <c r="Q96" s="216"/>
      <c r="R96" s="216"/>
      <c r="S96" s="216"/>
      <c r="T96" s="216"/>
      <c r="U96" s="216"/>
      <c r="V96" s="217"/>
      <c r="W96" s="216"/>
      <c r="X96" s="216"/>
      <c r="Y96" s="216"/>
      <c r="Z96" s="216"/>
      <c r="AA96" s="216"/>
      <c r="AB96" s="218"/>
    </row>
    <row r="97" spans="9:9" ht="51.75" customHeight="1" x14ac:dyDescent="0.35">
      <c r="I97" s="22" t="s">
        <v>53</v>
      </c>
    </row>
    <row r="98" spans="9:9" ht="51.75" customHeight="1" x14ac:dyDescent="0.35">
      <c r="I98" s="22" t="s">
        <v>54</v>
      </c>
    </row>
    <row r="99" spans="9:9" ht="51.75" customHeight="1" x14ac:dyDescent="0.35">
      <c r="I99" s="22" t="s">
        <v>42</v>
      </c>
    </row>
    <row r="100" spans="9:9" ht="51.75" customHeight="1" x14ac:dyDescent="0.35">
      <c r="I100" s="22" t="s">
        <v>120</v>
      </c>
    </row>
    <row r="101" spans="9:9" ht="51.75" customHeight="1" x14ac:dyDescent="0.35"/>
    <row r="102" spans="9:9" ht="51.75" customHeight="1" x14ac:dyDescent="0.35">
      <c r="I102" s="22" t="s">
        <v>121</v>
      </c>
    </row>
    <row r="103" spans="9:9" ht="51.75" customHeight="1" x14ac:dyDescent="0.35">
      <c r="I103" s="22" t="s">
        <v>103</v>
      </c>
    </row>
    <row r="104" spans="9:9" ht="51.75" customHeight="1" x14ac:dyDescent="0.35">
      <c r="I104" s="22" t="s">
        <v>104</v>
      </c>
    </row>
    <row r="105" spans="9:9" ht="51.75" customHeight="1" x14ac:dyDescent="0.35">
      <c r="I105" s="22" t="s">
        <v>107</v>
      </c>
    </row>
    <row r="106" spans="9:9" ht="14.5" x14ac:dyDescent="0.35">
      <c r="I106" s="22" t="s">
        <v>122</v>
      </c>
    </row>
    <row r="107" spans="9:9" ht="51.75" customHeight="1" x14ac:dyDescent="0.35"/>
    <row r="108" spans="9:9" ht="51.75" customHeight="1" x14ac:dyDescent="0.35"/>
    <row r="109" spans="9:9" ht="51.75" customHeight="1" x14ac:dyDescent="0.35"/>
    <row r="110" spans="9:9" ht="51.75" customHeight="1" x14ac:dyDescent="0.35"/>
    <row r="111" spans="9:9" ht="51.75" customHeight="1" x14ac:dyDescent="0.35"/>
    <row r="112" spans="9:9" ht="51.75" customHeight="1" x14ac:dyDescent="0.35"/>
    <row r="113" ht="51.75" customHeight="1" x14ac:dyDescent="0.35"/>
    <row r="114" ht="51.75" customHeight="1" x14ac:dyDescent="0.35"/>
    <row r="115" ht="51.75" customHeight="1" x14ac:dyDescent="0.35"/>
    <row r="116" ht="51.75" customHeight="1" x14ac:dyDescent="0.35"/>
    <row r="117" ht="51.75" customHeight="1" x14ac:dyDescent="0.35"/>
    <row r="118" ht="51.75" customHeight="1" x14ac:dyDescent="0.35"/>
    <row r="119" ht="51.75" customHeight="1" x14ac:dyDescent="0.35"/>
    <row r="120" ht="51.75" customHeight="1" x14ac:dyDescent="0.35"/>
    <row r="121" ht="51.75" customHeight="1" x14ac:dyDescent="0.35"/>
    <row r="122" ht="51.75" customHeight="1" x14ac:dyDescent="0.35"/>
    <row r="123" ht="51.75" customHeight="1" x14ac:dyDescent="0.35"/>
    <row r="124" ht="51.75" customHeight="1" x14ac:dyDescent="0.35"/>
    <row r="125" ht="51.75" customHeight="1" x14ac:dyDescent="0.35"/>
    <row r="126" ht="51.75" customHeight="1" x14ac:dyDescent="0.35"/>
    <row r="127" ht="51.75" customHeight="1" x14ac:dyDescent="0.35"/>
    <row r="128" ht="51.75" customHeight="1" x14ac:dyDescent="0.35"/>
    <row r="129" ht="51.75" customHeight="1" x14ac:dyDescent="0.35"/>
    <row r="130" ht="51.75" customHeight="1" x14ac:dyDescent="0.35"/>
    <row r="131" ht="51.75" customHeight="1" x14ac:dyDescent="0.35"/>
    <row r="132" ht="51.75" customHeight="1" x14ac:dyDescent="0.35"/>
    <row r="133" ht="51.75" customHeight="1" x14ac:dyDescent="0.35"/>
    <row r="134" ht="51.75" customHeight="1" x14ac:dyDescent="0.35"/>
    <row r="135" ht="51.75" customHeight="1" x14ac:dyDescent="0.35"/>
    <row r="136" ht="51.75" customHeight="1" x14ac:dyDescent="0.35"/>
    <row r="137" ht="51.75" customHeight="1" x14ac:dyDescent="0.35"/>
    <row r="138" ht="51.75" customHeight="1" x14ac:dyDescent="0.35"/>
    <row r="139" ht="51.75" customHeight="1" x14ac:dyDescent="0.35"/>
    <row r="140" ht="51.75" customHeight="1" x14ac:dyDescent="0.35"/>
    <row r="141" ht="51.75" customHeight="1" x14ac:dyDescent="0.35"/>
    <row r="142" ht="51.75" customHeight="1" x14ac:dyDescent="0.35"/>
    <row r="143" ht="51.75" customHeight="1" x14ac:dyDescent="0.35"/>
    <row r="144" ht="51.75" customHeight="1" x14ac:dyDescent="0.35"/>
    <row r="145" ht="51.75" customHeight="1" x14ac:dyDescent="0.35"/>
    <row r="146" ht="51.75" customHeight="1" x14ac:dyDescent="0.35"/>
    <row r="147" ht="51.75" customHeight="1" x14ac:dyDescent="0.35"/>
    <row r="148" ht="51.75" customHeight="1" x14ac:dyDescent="0.35"/>
    <row r="149" ht="51.75" customHeight="1" x14ac:dyDescent="0.35"/>
    <row r="150" ht="51.75" customHeight="1" x14ac:dyDescent="0.35"/>
    <row r="151" ht="51.75" customHeight="1" x14ac:dyDescent="0.35"/>
    <row r="152" ht="51.75" customHeight="1" x14ac:dyDescent="0.35"/>
    <row r="153" ht="51.75" customHeight="1" x14ac:dyDescent="0.35"/>
    <row r="154" ht="51.75" customHeight="1" x14ac:dyDescent="0.35"/>
    <row r="155" ht="51.75" customHeight="1" x14ac:dyDescent="0.35"/>
    <row r="156" ht="51.75" customHeight="1" x14ac:dyDescent="0.35"/>
    <row r="157" ht="51.75" customHeight="1" x14ac:dyDescent="0.35"/>
    <row r="158" ht="51.75" customHeight="1" x14ac:dyDescent="0.35"/>
    <row r="159" ht="51.75" customHeight="1" x14ac:dyDescent="0.35"/>
    <row r="160" ht="51.75" customHeight="1" x14ac:dyDescent="0.35"/>
    <row r="161" ht="51.75" customHeight="1" x14ac:dyDescent="0.35"/>
    <row r="162" ht="51.75" customHeight="1" x14ac:dyDescent="0.35"/>
    <row r="163" ht="51.75" customHeight="1" x14ac:dyDescent="0.35"/>
    <row r="164" ht="51.75" customHeight="1" x14ac:dyDescent="0.35"/>
    <row r="165" ht="51.75" customHeight="1" x14ac:dyDescent="0.35"/>
    <row r="166" ht="51.75" customHeight="1" x14ac:dyDescent="0.35"/>
    <row r="167" ht="51.75" customHeight="1" x14ac:dyDescent="0.35"/>
    <row r="168" ht="51.75" customHeight="1" x14ac:dyDescent="0.35"/>
    <row r="169" ht="51.75" customHeight="1" x14ac:dyDescent="0.35"/>
    <row r="170" ht="51.75" customHeight="1" x14ac:dyDescent="0.35"/>
    <row r="171" ht="51.75" customHeight="1" x14ac:dyDescent="0.35"/>
    <row r="172" ht="51.75" customHeight="1" x14ac:dyDescent="0.35"/>
    <row r="173" ht="51.75" customHeight="1" x14ac:dyDescent="0.35"/>
    <row r="174" ht="51.75" customHeight="1" x14ac:dyDescent="0.35"/>
    <row r="175" ht="51.75" customHeight="1" x14ac:dyDescent="0.35"/>
    <row r="176" ht="51.75" customHeight="1" x14ac:dyDescent="0.35"/>
    <row r="177" ht="51.75" customHeight="1" x14ac:dyDescent="0.35"/>
    <row r="178" ht="51.75" customHeight="1" x14ac:dyDescent="0.35"/>
    <row r="179" ht="51.75" customHeight="1" x14ac:dyDescent="0.35"/>
    <row r="180" ht="51.75" customHeight="1" x14ac:dyDescent="0.35"/>
    <row r="181" ht="51.75" customHeight="1" x14ac:dyDescent="0.35"/>
    <row r="182" ht="51.75" customHeight="1" x14ac:dyDescent="0.35"/>
    <row r="183" ht="51.75" customHeight="1" x14ac:dyDescent="0.35"/>
    <row r="184" ht="51.75" customHeight="1" x14ac:dyDescent="0.35"/>
    <row r="185" ht="51.75" customHeight="1" x14ac:dyDescent="0.35"/>
    <row r="186" ht="51.75" customHeight="1" x14ac:dyDescent="0.35"/>
    <row r="187" ht="51.75" customHeight="1" x14ac:dyDescent="0.35"/>
    <row r="188" ht="51.75" customHeight="1" x14ac:dyDescent="0.35"/>
    <row r="189" ht="51.75" customHeight="1" x14ac:dyDescent="0.35"/>
    <row r="190" ht="51.75" customHeight="1" x14ac:dyDescent="0.35"/>
    <row r="191" ht="51.75" customHeight="1" x14ac:dyDescent="0.35"/>
    <row r="192" ht="51.75" customHeight="1" x14ac:dyDescent="0.35"/>
    <row r="193" ht="51.75" customHeight="1" x14ac:dyDescent="0.35"/>
    <row r="194" ht="51.75" customHeight="1" x14ac:dyDescent="0.35"/>
    <row r="195" ht="51.75" customHeight="1" x14ac:dyDescent="0.35"/>
    <row r="196" ht="51.75" customHeight="1" x14ac:dyDescent="0.35"/>
    <row r="197" ht="51.75" customHeight="1" x14ac:dyDescent="0.35"/>
    <row r="198" ht="51.75" customHeight="1" x14ac:dyDescent="0.35"/>
    <row r="199" ht="51.75" customHeight="1" x14ac:dyDescent="0.35"/>
    <row r="200" ht="51.75" customHeight="1" x14ac:dyDescent="0.35"/>
    <row r="201" ht="51.75" customHeight="1" x14ac:dyDescent="0.35"/>
    <row r="202" ht="51.75" customHeight="1" x14ac:dyDescent="0.35"/>
    <row r="203" ht="51.75" customHeight="1" x14ac:dyDescent="0.35"/>
    <row r="204" ht="51.75" customHeight="1" x14ac:dyDescent="0.35"/>
    <row r="205" ht="51.75" customHeight="1" x14ac:dyDescent="0.35"/>
    <row r="206" ht="51.75" customHeight="1" x14ac:dyDescent="0.35"/>
    <row r="207" ht="51.75" customHeight="1" x14ac:dyDescent="0.35"/>
    <row r="208" ht="51.75" customHeight="1" x14ac:dyDescent="0.35"/>
    <row r="209" ht="51.75" customHeight="1" x14ac:dyDescent="0.35"/>
    <row r="210" ht="51.75" customHeight="1" x14ac:dyDescent="0.35"/>
    <row r="211" ht="51.75" customHeight="1" x14ac:dyDescent="0.35"/>
    <row r="212" ht="51.75" customHeight="1" x14ac:dyDescent="0.35"/>
    <row r="213" ht="51.75" customHeight="1" x14ac:dyDescent="0.35"/>
    <row r="214" ht="51.75" customHeight="1" x14ac:dyDescent="0.35"/>
    <row r="215" ht="51.75" customHeight="1" x14ac:dyDescent="0.35"/>
    <row r="216" ht="51.75" customHeight="1" x14ac:dyDescent="0.35"/>
    <row r="217" ht="51.75" customHeight="1" x14ac:dyDescent="0.35"/>
    <row r="218" ht="51.75" customHeight="1" x14ac:dyDescent="0.35"/>
    <row r="219" ht="51.75" customHeight="1" x14ac:dyDescent="0.35"/>
    <row r="220" ht="51.75" customHeight="1" x14ac:dyDescent="0.35"/>
    <row r="221" ht="51.75" customHeight="1" x14ac:dyDescent="0.35"/>
    <row r="222" ht="51.75" customHeight="1" x14ac:dyDescent="0.35"/>
    <row r="223" ht="51.75" customHeight="1" x14ac:dyDescent="0.35"/>
    <row r="224" ht="51.75" customHeight="1" x14ac:dyDescent="0.35"/>
    <row r="225" ht="51.75" customHeight="1" x14ac:dyDescent="0.35"/>
    <row r="226" ht="51.75" customHeight="1" x14ac:dyDescent="0.35"/>
    <row r="227" ht="51.75" customHeight="1" x14ac:dyDescent="0.35"/>
    <row r="228" ht="51.75" customHeight="1" x14ac:dyDescent="0.35"/>
    <row r="229" ht="51.75" customHeight="1" x14ac:dyDescent="0.35"/>
    <row r="230" ht="51.75" customHeight="1" x14ac:dyDescent="0.35"/>
    <row r="231" ht="51.75" customHeight="1" x14ac:dyDescent="0.35"/>
    <row r="232" ht="51.75" customHeight="1" x14ac:dyDescent="0.35"/>
    <row r="233" ht="51.75" customHeight="1" x14ac:dyDescent="0.35"/>
    <row r="234" ht="51.75" customHeight="1" x14ac:dyDescent="0.35"/>
    <row r="235" ht="51.75" customHeight="1" x14ac:dyDescent="0.35"/>
    <row r="236" ht="51.75" customHeight="1" x14ac:dyDescent="0.35"/>
    <row r="237" ht="51.75" customHeight="1" x14ac:dyDescent="0.35"/>
    <row r="238" ht="51.75" customHeight="1" x14ac:dyDescent="0.35"/>
    <row r="239" ht="51.75" customHeight="1" x14ac:dyDescent="0.35"/>
    <row r="240" ht="51.75" customHeight="1" x14ac:dyDescent="0.35"/>
    <row r="241" ht="51.75" customHeight="1" x14ac:dyDescent="0.35"/>
    <row r="242" ht="51.75" customHeight="1" x14ac:dyDescent="0.35"/>
    <row r="243" ht="51.75" customHeight="1" x14ac:dyDescent="0.35"/>
    <row r="244" ht="51.75" customHeight="1" x14ac:dyDescent="0.35"/>
    <row r="245" ht="51.75" customHeight="1" x14ac:dyDescent="0.35"/>
    <row r="246" ht="51.75" customHeight="1" x14ac:dyDescent="0.35"/>
    <row r="247" ht="51.75" customHeight="1" x14ac:dyDescent="0.35"/>
    <row r="248" ht="51.75" customHeight="1" x14ac:dyDescent="0.35"/>
    <row r="249" ht="51.75" customHeight="1" x14ac:dyDescent="0.35"/>
    <row r="250" ht="51.75" customHeight="1" x14ac:dyDescent="0.35"/>
    <row r="251" ht="51.75" customHeight="1" x14ac:dyDescent="0.35"/>
    <row r="252" ht="51.75" customHeight="1" x14ac:dyDescent="0.35"/>
    <row r="253" ht="51.75" customHeight="1" x14ac:dyDescent="0.35"/>
    <row r="254" ht="51.75" customHeight="1" x14ac:dyDescent="0.35"/>
    <row r="255" ht="51.75" customHeight="1" x14ac:dyDescent="0.35"/>
    <row r="256" ht="51.75" customHeight="1" x14ac:dyDescent="0.35"/>
    <row r="257" ht="51.75" customHeight="1" x14ac:dyDescent="0.35"/>
    <row r="258" ht="51.75" customHeight="1" x14ac:dyDescent="0.35"/>
    <row r="259" ht="51.75" customHeight="1" x14ac:dyDescent="0.35"/>
    <row r="260" ht="51.75" customHeight="1" x14ac:dyDescent="0.35"/>
    <row r="261" ht="51.75" customHeight="1" x14ac:dyDescent="0.35"/>
    <row r="262" ht="51.75" customHeight="1" x14ac:dyDescent="0.35"/>
    <row r="263" ht="51.75" customHeight="1" x14ac:dyDescent="0.35"/>
    <row r="264" ht="51.75" customHeight="1" x14ac:dyDescent="0.35"/>
    <row r="265" ht="51.75" customHeight="1" x14ac:dyDescent="0.35"/>
    <row r="266" ht="51.75" customHeight="1" x14ac:dyDescent="0.35"/>
    <row r="267" ht="51.75" customHeight="1" x14ac:dyDescent="0.35"/>
    <row r="268" ht="51.75" customHeight="1" x14ac:dyDescent="0.35"/>
    <row r="269" ht="51.75" customHeight="1" x14ac:dyDescent="0.35"/>
    <row r="270" ht="51.75" customHeight="1" x14ac:dyDescent="0.35"/>
    <row r="271" ht="51.75" customHeight="1" x14ac:dyDescent="0.35"/>
    <row r="272" ht="51.75" customHeight="1" x14ac:dyDescent="0.35"/>
    <row r="273" ht="51.75" customHeight="1" x14ac:dyDescent="0.35"/>
    <row r="274" ht="51.75" customHeight="1" x14ac:dyDescent="0.35"/>
    <row r="275" ht="51.75" customHeight="1" x14ac:dyDescent="0.35"/>
    <row r="276" ht="51.75" customHeight="1" x14ac:dyDescent="0.35"/>
    <row r="277" ht="51.75" customHeight="1" x14ac:dyDescent="0.35"/>
    <row r="278" ht="51.75" customHeight="1" x14ac:dyDescent="0.35"/>
    <row r="279" ht="51.75" customHeight="1" x14ac:dyDescent="0.35"/>
    <row r="280" ht="51.75" customHeight="1" x14ac:dyDescent="0.35"/>
    <row r="281" ht="51.75" customHeight="1" x14ac:dyDescent="0.35"/>
    <row r="282" ht="51.75" customHeight="1" x14ac:dyDescent="0.35"/>
    <row r="283" ht="51.75" customHeight="1" x14ac:dyDescent="0.35"/>
    <row r="284" ht="51.75" customHeight="1" x14ac:dyDescent="0.35"/>
    <row r="285" ht="51.75" customHeight="1" x14ac:dyDescent="0.35"/>
    <row r="286" ht="51.75" customHeight="1" x14ac:dyDescent="0.35"/>
    <row r="287" ht="51.75" customHeight="1" x14ac:dyDescent="0.35"/>
    <row r="288" ht="51.75" customHeight="1" x14ac:dyDescent="0.35"/>
    <row r="289" ht="51.75" customHeight="1" x14ac:dyDescent="0.35"/>
    <row r="290" ht="51.75" customHeight="1" x14ac:dyDescent="0.35"/>
    <row r="291" ht="51.75" customHeight="1" x14ac:dyDescent="0.35"/>
    <row r="292" ht="51.75" customHeight="1" x14ac:dyDescent="0.35"/>
    <row r="293" ht="51.75" customHeight="1" x14ac:dyDescent="0.35"/>
    <row r="294" ht="51.75" customHeight="1" x14ac:dyDescent="0.35"/>
    <row r="295" ht="51.75" customHeight="1" x14ac:dyDescent="0.35"/>
    <row r="296" ht="51.75" customHeight="1" x14ac:dyDescent="0.35"/>
    <row r="297" ht="51.75" customHeight="1" x14ac:dyDescent="0.35"/>
    <row r="298" ht="51.75" customHeight="1" x14ac:dyDescent="0.35"/>
    <row r="299" ht="51.75" customHeight="1" x14ac:dyDescent="0.35"/>
    <row r="300" ht="51.75" customHeight="1" x14ac:dyDescent="0.35"/>
    <row r="301" ht="51.75" customHeight="1" x14ac:dyDescent="0.35"/>
    <row r="302" ht="51.75" customHeight="1" x14ac:dyDescent="0.35"/>
    <row r="303" ht="51.75" customHeight="1" x14ac:dyDescent="0.35"/>
    <row r="304" ht="51.75" customHeight="1" x14ac:dyDescent="0.35"/>
    <row r="305" ht="51.75" customHeight="1" x14ac:dyDescent="0.35"/>
    <row r="306" ht="51.75" customHeight="1" x14ac:dyDescent="0.35"/>
    <row r="307" ht="51.75" customHeight="1" x14ac:dyDescent="0.35"/>
    <row r="308" ht="51.75" customHeight="1" x14ac:dyDescent="0.35"/>
    <row r="309" ht="51.75" customHeight="1" x14ac:dyDescent="0.35"/>
    <row r="310" ht="51.75" customHeight="1" x14ac:dyDescent="0.35"/>
    <row r="311" ht="51.75" customHeight="1" x14ac:dyDescent="0.35"/>
    <row r="312" ht="51.75" customHeight="1" x14ac:dyDescent="0.35"/>
    <row r="313" ht="51.75" customHeight="1" x14ac:dyDescent="0.35"/>
    <row r="314" ht="51.75" customHeight="1" x14ac:dyDescent="0.35"/>
    <row r="315" ht="51.75" customHeight="1" x14ac:dyDescent="0.35"/>
    <row r="316" ht="51.75" customHeight="1" x14ac:dyDescent="0.35"/>
    <row r="317" ht="51.75" customHeight="1" x14ac:dyDescent="0.35"/>
    <row r="318" ht="51.75" customHeight="1" x14ac:dyDescent="0.35"/>
    <row r="319" ht="51.75" customHeight="1" x14ac:dyDescent="0.35"/>
    <row r="320" ht="51.75" customHeight="1" x14ac:dyDescent="0.35"/>
    <row r="321" ht="51.75" customHeight="1" x14ac:dyDescent="0.35"/>
    <row r="322" ht="51.75" customHeight="1" x14ac:dyDescent="0.35"/>
    <row r="323" ht="51.75" customHeight="1" x14ac:dyDescent="0.35"/>
    <row r="324" ht="51.75" customHeight="1" x14ac:dyDescent="0.35"/>
    <row r="325" ht="51.75" customHeight="1" x14ac:dyDescent="0.35"/>
    <row r="326" ht="51.75" customHeight="1" x14ac:dyDescent="0.35"/>
    <row r="327" ht="51.75" customHeight="1" x14ac:dyDescent="0.35"/>
    <row r="328" ht="51.75" customHeight="1" x14ac:dyDescent="0.35"/>
    <row r="329" ht="51.75" customHeight="1" x14ac:dyDescent="0.35"/>
    <row r="330" ht="51.75" customHeight="1" x14ac:dyDescent="0.35"/>
    <row r="331" ht="51.75" customHeight="1" x14ac:dyDescent="0.35"/>
    <row r="332" ht="51.75" customHeight="1" x14ac:dyDescent="0.35"/>
    <row r="333" ht="51.75" customHeight="1" x14ac:dyDescent="0.35"/>
    <row r="334" ht="51.75" customHeight="1" x14ac:dyDescent="0.35"/>
    <row r="335" ht="51.75" customHeight="1" x14ac:dyDescent="0.35"/>
    <row r="336" ht="51.75" customHeight="1" x14ac:dyDescent="0.35"/>
    <row r="337" ht="51.75" customHeight="1" x14ac:dyDescent="0.35"/>
    <row r="338" ht="51.75" customHeight="1" x14ac:dyDescent="0.35"/>
    <row r="339" ht="51.75" customHeight="1" x14ac:dyDescent="0.35"/>
    <row r="340" ht="51.75" customHeight="1" x14ac:dyDescent="0.35"/>
    <row r="341" ht="51.75" customHeight="1" x14ac:dyDescent="0.35"/>
    <row r="342" ht="51.75" customHeight="1" x14ac:dyDescent="0.35"/>
    <row r="343" ht="51.75" customHeight="1" x14ac:dyDescent="0.35"/>
    <row r="344" ht="51.75" customHeight="1" x14ac:dyDescent="0.35"/>
    <row r="345" ht="51.75" customHeight="1" x14ac:dyDescent="0.35"/>
    <row r="346" ht="51.75" customHeight="1" x14ac:dyDescent="0.35"/>
    <row r="347" ht="51.75" customHeight="1" x14ac:dyDescent="0.35"/>
    <row r="348" ht="51.75" customHeight="1" x14ac:dyDescent="0.35"/>
    <row r="349" ht="51.75" customHeight="1" x14ac:dyDescent="0.35"/>
    <row r="350" ht="51.75" customHeight="1" x14ac:dyDescent="0.35"/>
    <row r="351" ht="51.75" customHeight="1" x14ac:dyDescent="0.35"/>
    <row r="352" ht="51.75" customHeight="1" x14ac:dyDescent="0.35"/>
    <row r="353" ht="51.75" customHeight="1" x14ac:dyDescent="0.35"/>
    <row r="354" ht="51.75" customHeight="1" x14ac:dyDescent="0.35"/>
    <row r="355" ht="51.75" customHeight="1" x14ac:dyDescent="0.35"/>
    <row r="356" ht="51.75" customHeight="1" x14ac:dyDescent="0.35"/>
    <row r="357" ht="51.75" customHeight="1" x14ac:dyDescent="0.35"/>
    <row r="358" ht="51.75" customHeight="1" x14ac:dyDescent="0.35"/>
    <row r="359" ht="51.75" customHeight="1" x14ac:dyDescent="0.35"/>
    <row r="360" ht="51.75" customHeight="1" x14ac:dyDescent="0.35"/>
    <row r="361" ht="51.75" customHeight="1" x14ac:dyDescent="0.35"/>
    <row r="362" ht="51.75" customHeight="1" x14ac:dyDescent="0.35"/>
    <row r="363" ht="51.75" customHeight="1" x14ac:dyDescent="0.35"/>
    <row r="364" ht="51.75" customHeight="1" x14ac:dyDescent="0.35"/>
    <row r="365" ht="51.75" customHeight="1" x14ac:dyDescent="0.35"/>
    <row r="366" ht="51.75" customHeight="1" x14ac:dyDescent="0.35"/>
    <row r="367" ht="51.75" customHeight="1" x14ac:dyDescent="0.35"/>
    <row r="368" ht="51.75" customHeight="1" x14ac:dyDescent="0.35"/>
    <row r="369" ht="51.75" customHeight="1" x14ac:dyDescent="0.35"/>
    <row r="370" ht="51.75" customHeight="1" x14ac:dyDescent="0.35"/>
    <row r="371" ht="51.75" customHeight="1" x14ac:dyDescent="0.35"/>
    <row r="372" ht="51.75" customHeight="1" x14ac:dyDescent="0.35"/>
    <row r="373" ht="51.75" customHeight="1" x14ac:dyDescent="0.35"/>
    <row r="374" ht="51.75" customHeight="1" x14ac:dyDescent="0.35"/>
    <row r="375" ht="51.75" customHeight="1" x14ac:dyDescent="0.35"/>
    <row r="376" ht="51.75" customHeight="1" x14ac:dyDescent="0.35"/>
    <row r="377" ht="51.75" customHeight="1" x14ac:dyDescent="0.35"/>
    <row r="378" ht="51.75" customHeight="1" x14ac:dyDescent="0.35"/>
    <row r="379" ht="51.75" customHeight="1" x14ac:dyDescent="0.35"/>
    <row r="380" ht="51.75" customHeight="1" x14ac:dyDescent="0.35"/>
    <row r="381" ht="51.75" customHeight="1" x14ac:dyDescent="0.35"/>
    <row r="382" ht="51.75" customHeight="1" x14ac:dyDescent="0.35"/>
    <row r="383" ht="51.75" customHeight="1" x14ac:dyDescent="0.35"/>
    <row r="384" ht="51.75" customHeight="1" x14ac:dyDescent="0.35"/>
    <row r="385" ht="51.75" customHeight="1" x14ac:dyDescent="0.35"/>
    <row r="386" ht="51.75" customHeight="1" x14ac:dyDescent="0.35"/>
    <row r="387" ht="51.75" customHeight="1" x14ac:dyDescent="0.35"/>
    <row r="388" ht="51.75" customHeight="1" x14ac:dyDescent="0.35"/>
    <row r="389" ht="51.75" customHeight="1" x14ac:dyDescent="0.35"/>
    <row r="390" ht="51.75" customHeight="1" x14ac:dyDescent="0.35"/>
    <row r="391" ht="51.75" customHeight="1" x14ac:dyDescent="0.35"/>
    <row r="392" ht="51.75" customHeight="1" x14ac:dyDescent="0.35"/>
    <row r="393" ht="51.75" customHeight="1" x14ac:dyDescent="0.35"/>
    <row r="394" ht="51.75" customHeight="1" x14ac:dyDescent="0.35"/>
    <row r="395" ht="51.75" customHeight="1" x14ac:dyDescent="0.35"/>
    <row r="396" ht="51.75" customHeight="1" x14ac:dyDescent="0.35"/>
    <row r="397" ht="51.75" customHeight="1" x14ac:dyDescent="0.35"/>
    <row r="398" ht="51.75" customHeight="1" x14ac:dyDescent="0.35"/>
    <row r="399" ht="51.75" customHeight="1" x14ac:dyDescent="0.35"/>
    <row r="400" ht="51.75" customHeight="1" x14ac:dyDescent="0.35"/>
    <row r="401" ht="51.75" customHeight="1" x14ac:dyDescent="0.35"/>
    <row r="402" ht="51.75" customHeight="1" x14ac:dyDescent="0.35"/>
    <row r="403" ht="51.75" customHeight="1" x14ac:dyDescent="0.35"/>
    <row r="404" ht="51.75" customHeight="1" x14ac:dyDescent="0.35"/>
    <row r="405" ht="51.75" customHeight="1" x14ac:dyDescent="0.35"/>
    <row r="406" ht="51.75" customHeight="1" x14ac:dyDescent="0.35"/>
    <row r="407" ht="51.75" customHeight="1" x14ac:dyDescent="0.35"/>
    <row r="408" ht="51.75" customHeight="1" x14ac:dyDescent="0.35"/>
    <row r="409" ht="51.75" customHeight="1" x14ac:dyDescent="0.35"/>
    <row r="410" ht="51.75" customHeight="1" x14ac:dyDescent="0.35"/>
    <row r="411" ht="51.75" customHeight="1" x14ac:dyDescent="0.35"/>
    <row r="412" ht="51.75" customHeight="1" x14ac:dyDescent="0.35"/>
    <row r="413" ht="51.75" customHeight="1" x14ac:dyDescent="0.35"/>
    <row r="414" ht="51.75" customHeight="1" x14ac:dyDescent="0.35"/>
    <row r="415" ht="51.75" customHeight="1" x14ac:dyDescent="0.35"/>
    <row r="416" ht="51.75" customHeight="1" x14ac:dyDescent="0.35"/>
    <row r="417" ht="51.75" customHeight="1" x14ac:dyDescent="0.35"/>
    <row r="418" ht="51.75" customHeight="1" x14ac:dyDescent="0.35"/>
    <row r="419" ht="51.75" customHeight="1" x14ac:dyDescent="0.35"/>
    <row r="420" ht="51.75" customHeight="1" x14ac:dyDescent="0.35"/>
    <row r="421" ht="51.75" customHeight="1" x14ac:dyDescent="0.35"/>
    <row r="422" ht="51.75" customHeight="1" x14ac:dyDescent="0.35"/>
    <row r="423" ht="51.75" customHeight="1" x14ac:dyDescent="0.35"/>
    <row r="424" ht="51.75" customHeight="1" x14ac:dyDescent="0.35"/>
    <row r="425" ht="51.75" customHeight="1" x14ac:dyDescent="0.35"/>
    <row r="426" ht="51.75" customHeight="1" x14ac:dyDescent="0.35"/>
    <row r="427" ht="51.75" customHeight="1" x14ac:dyDescent="0.35"/>
    <row r="428" ht="51.75" customHeight="1" x14ac:dyDescent="0.35"/>
    <row r="429" ht="51.75" customHeight="1" x14ac:dyDescent="0.35"/>
    <row r="430" ht="51.75" customHeight="1" x14ac:dyDescent="0.35"/>
    <row r="431" ht="51.75" customHeight="1" x14ac:dyDescent="0.35"/>
    <row r="432" ht="51.75" customHeight="1" x14ac:dyDescent="0.35"/>
    <row r="433" ht="51.75" customHeight="1" x14ac:dyDescent="0.35"/>
    <row r="434" ht="51.75" customHeight="1" x14ac:dyDescent="0.35"/>
    <row r="435" ht="51.75" customHeight="1" x14ac:dyDescent="0.35"/>
    <row r="436" ht="51.75" customHeight="1" x14ac:dyDescent="0.35"/>
    <row r="437" ht="51.75" customHeight="1" x14ac:dyDescent="0.35"/>
    <row r="438" ht="51.75" customHeight="1" x14ac:dyDescent="0.35"/>
    <row r="439" ht="51.75" customHeight="1" x14ac:dyDescent="0.35"/>
    <row r="440" ht="51.75" customHeight="1" x14ac:dyDescent="0.35"/>
    <row r="441" ht="51.75" customHeight="1" x14ac:dyDescent="0.35"/>
    <row r="442" ht="51.75" customHeight="1" x14ac:dyDescent="0.35"/>
    <row r="443" ht="51.75" customHeight="1" x14ac:dyDescent="0.35"/>
    <row r="444" ht="51.75" customHeight="1" x14ac:dyDescent="0.35"/>
    <row r="445" ht="51.75" customHeight="1" x14ac:dyDescent="0.35"/>
    <row r="446" ht="51.75" customHeight="1" x14ac:dyDescent="0.35"/>
    <row r="447" ht="51.75" customHeight="1" x14ac:dyDescent="0.35"/>
    <row r="448" ht="51.75" customHeight="1" x14ac:dyDescent="0.35"/>
    <row r="449" ht="51.75" customHeight="1" x14ac:dyDescent="0.35"/>
    <row r="450" ht="51.75" customHeight="1" x14ac:dyDescent="0.35"/>
    <row r="451" ht="51.75" customHeight="1" x14ac:dyDescent="0.35"/>
    <row r="452" ht="51.75" customHeight="1" x14ac:dyDescent="0.35"/>
    <row r="453" ht="51.75" customHeight="1" x14ac:dyDescent="0.35"/>
    <row r="454" ht="51.75" customHeight="1" x14ac:dyDescent="0.35"/>
    <row r="455" ht="51.75" customHeight="1" x14ac:dyDescent="0.35"/>
    <row r="456" ht="51.75" customHeight="1" x14ac:dyDescent="0.35"/>
    <row r="457" ht="51.75" customHeight="1" x14ac:dyDescent="0.35"/>
    <row r="458" ht="51.75" customHeight="1" x14ac:dyDescent="0.35"/>
    <row r="459" ht="51.75" customHeight="1" x14ac:dyDescent="0.35"/>
    <row r="460" ht="51.75" customHeight="1" x14ac:dyDescent="0.35"/>
    <row r="461" ht="51.75" customHeight="1" x14ac:dyDescent="0.35"/>
    <row r="462" ht="51.75" customHeight="1" x14ac:dyDescent="0.35"/>
    <row r="463" ht="51.75" customHeight="1" x14ac:dyDescent="0.35"/>
    <row r="464" ht="51.75" customHeight="1" x14ac:dyDescent="0.35"/>
    <row r="465" ht="51.75" customHeight="1" x14ac:dyDescent="0.35"/>
    <row r="466" ht="51.75" customHeight="1" x14ac:dyDescent="0.35"/>
    <row r="467" ht="51.75" customHeight="1" x14ac:dyDescent="0.35"/>
    <row r="468" ht="51.75" customHeight="1" x14ac:dyDescent="0.35"/>
    <row r="469" ht="51.75" customHeight="1" x14ac:dyDescent="0.35"/>
    <row r="470" ht="51.75" customHeight="1" x14ac:dyDescent="0.35"/>
    <row r="471" ht="51.75" customHeight="1" x14ac:dyDescent="0.35"/>
    <row r="472" ht="51.75" customHeight="1" x14ac:dyDescent="0.35"/>
    <row r="473" ht="51.75" customHeight="1" x14ac:dyDescent="0.35"/>
    <row r="474" ht="51.75" customHeight="1" x14ac:dyDescent="0.35"/>
    <row r="475" ht="51.75" customHeight="1" x14ac:dyDescent="0.35"/>
    <row r="476" ht="51.75" customHeight="1" x14ac:dyDescent="0.35"/>
    <row r="477" ht="51.75" customHeight="1" x14ac:dyDescent="0.35"/>
    <row r="478" ht="51.75" customHeight="1" x14ac:dyDescent="0.35"/>
    <row r="479" ht="51.75" customHeight="1" x14ac:dyDescent="0.35"/>
    <row r="480" ht="51.75" customHeight="1" x14ac:dyDescent="0.35"/>
    <row r="481" ht="51.75" customHeight="1" x14ac:dyDescent="0.35"/>
    <row r="482" ht="51.75" customHeight="1" x14ac:dyDescent="0.35"/>
    <row r="483" ht="51.75" customHeight="1" x14ac:dyDescent="0.35"/>
    <row r="484" ht="51.75" customHeight="1" x14ac:dyDescent="0.35"/>
    <row r="485" ht="51.75" customHeight="1" x14ac:dyDescent="0.35"/>
    <row r="486" ht="51.75" customHeight="1" x14ac:dyDescent="0.35"/>
    <row r="487" ht="51.75" customHeight="1" x14ac:dyDescent="0.35"/>
    <row r="488" ht="51.75" customHeight="1" x14ac:dyDescent="0.35"/>
    <row r="489" ht="51.75" customHeight="1" x14ac:dyDescent="0.35"/>
    <row r="490" ht="51.75" customHeight="1" x14ac:dyDescent="0.35"/>
    <row r="491" ht="51.75" customHeight="1" x14ac:dyDescent="0.35"/>
    <row r="492" ht="51.75" customHeight="1" x14ac:dyDescent="0.35"/>
    <row r="493" ht="51.75" customHeight="1" x14ac:dyDescent="0.35"/>
    <row r="494" ht="51.75" customHeight="1" x14ac:dyDescent="0.35"/>
    <row r="495" ht="51.75" customHeight="1" x14ac:dyDescent="0.35"/>
    <row r="496" ht="51.75" customHeight="1" x14ac:dyDescent="0.35"/>
    <row r="497" ht="51.75" customHeight="1" x14ac:dyDescent="0.35"/>
    <row r="498" ht="51.75" customHeight="1" x14ac:dyDescent="0.35"/>
    <row r="499" ht="51.75" customHeight="1" x14ac:dyDescent="0.35"/>
    <row r="500" ht="51.75" customHeight="1" x14ac:dyDescent="0.35"/>
    <row r="501" ht="51.75" customHeight="1" x14ac:dyDescent="0.35"/>
    <row r="502" ht="51.75" customHeight="1" x14ac:dyDescent="0.35"/>
    <row r="503" ht="51.75" customHeight="1" x14ac:dyDescent="0.35"/>
    <row r="504" ht="51.75" customHeight="1" x14ac:dyDescent="0.35"/>
    <row r="505" ht="51.75" customHeight="1" x14ac:dyDescent="0.35"/>
    <row r="506" ht="51.75" customHeight="1" x14ac:dyDescent="0.35"/>
    <row r="507" ht="51.75" customHeight="1" x14ac:dyDescent="0.35"/>
    <row r="508" ht="51.75" customHeight="1" x14ac:dyDescent="0.35"/>
    <row r="509" ht="51.75" customHeight="1" x14ac:dyDescent="0.35"/>
    <row r="510" ht="51.75" customHeight="1" x14ac:dyDescent="0.35"/>
    <row r="511" ht="51.75" customHeight="1" x14ac:dyDescent="0.35"/>
    <row r="512" ht="51.75" customHeight="1" x14ac:dyDescent="0.35"/>
    <row r="513" ht="51.75" customHeight="1" x14ac:dyDescent="0.35"/>
    <row r="514" ht="51.75" customHeight="1" x14ac:dyDescent="0.35"/>
    <row r="515" ht="51.75" customHeight="1" x14ac:dyDescent="0.35"/>
    <row r="516" ht="51.75" customHeight="1" x14ac:dyDescent="0.35"/>
    <row r="517" ht="51.75" customHeight="1" x14ac:dyDescent="0.35"/>
    <row r="518" ht="51.75" customHeight="1" x14ac:dyDescent="0.35"/>
    <row r="519" ht="51.75" customHeight="1" x14ac:dyDescent="0.35"/>
    <row r="520" ht="51.75" customHeight="1" x14ac:dyDescent="0.35"/>
    <row r="521" ht="51.75" customHeight="1" x14ac:dyDescent="0.35"/>
    <row r="522" ht="51.75" customHeight="1" x14ac:dyDescent="0.35"/>
    <row r="523" ht="51.75" customHeight="1" x14ac:dyDescent="0.35"/>
    <row r="524" ht="51.75" customHeight="1" x14ac:dyDescent="0.35"/>
    <row r="525" ht="51.75" customHeight="1" x14ac:dyDescent="0.35"/>
    <row r="526" ht="51.75" customHeight="1" x14ac:dyDescent="0.35"/>
    <row r="527" ht="51.75" customHeight="1" x14ac:dyDescent="0.35"/>
    <row r="528" ht="51.75" customHeight="1" x14ac:dyDescent="0.35"/>
    <row r="529" ht="51.75" customHeight="1" x14ac:dyDescent="0.35"/>
    <row r="530" ht="51.75" customHeight="1" x14ac:dyDescent="0.35"/>
    <row r="531" ht="51.75" customHeight="1" x14ac:dyDescent="0.35"/>
    <row r="532" ht="51.75" customHeight="1" x14ac:dyDescent="0.35"/>
    <row r="533" ht="51.75" customHeight="1" x14ac:dyDescent="0.35"/>
    <row r="534" ht="51.75" customHeight="1" x14ac:dyDescent="0.35"/>
    <row r="535" ht="51.75" customHeight="1" x14ac:dyDescent="0.35"/>
    <row r="536" ht="51.75" customHeight="1" x14ac:dyDescent="0.35"/>
    <row r="537" ht="51.75" customHeight="1" x14ac:dyDescent="0.35"/>
    <row r="538" ht="51.75" customHeight="1" x14ac:dyDescent="0.35"/>
    <row r="539" ht="51.75" customHeight="1" x14ac:dyDescent="0.35"/>
    <row r="540" ht="51.75" customHeight="1" x14ac:dyDescent="0.35"/>
    <row r="541" ht="51.75" customHeight="1" x14ac:dyDescent="0.35"/>
    <row r="542" ht="51.75" customHeight="1" x14ac:dyDescent="0.35"/>
    <row r="543" ht="51.75" customHeight="1" x14ac:dyDescent="0.35"/>
    <row r="544" ht="51.75" customHeight="1" x14ac:dyDescent="0.35"/>
    <row r="545" ht="51.75" customHeight="1" x14ac:dyDescent="0.35"/>
    <row r="546" ht="51.75" customHeight="1" x14ac:dyDescent="0.35"/>
    <row r="547" ht="51.75" customHeight="1" x14ac:dyDescent="0.35"/>
    <row r="548" ht="51.75" customHeight="1" x14ac:dyDescent="0.35"/>
    <row r="549" ht="51.75" customHeight="1" x14ac:dyDescent="0.35"/>
    <row r="550" ht="51.75" customHeight="1" x14ac:dyDescent="0.35"/>
    <row r="551" ht="51.75" customHeight="1" x14ac:dyDescent="0.35"/>
    <row r="552" ht="51.75" customHeight="1" x14ac:dyDescent="0.35"/>
    <row r="553" ht="51.75" customHeight="1" x14ac:dyDescent="0.35"/>
    <row r="554" ht="51.75" customHeight="1" x14ac:dyDescent="0.35"/>
    <row r="555" ht="51.75" customHeight="1" x14ac:dyDescent="0.35"/>
    <row r="556" ht="51.75" customHeight="1" x14ac:dyDescent="0.35"/>
    <row r="557" ht="51.75" customHeight="1" x14ac:dyDescent="0.35"/>
    <row r="558" ht="51.75" customHeight="1" x14ac:dyDescent="0.35"/>
    <row r="559" ht="51.75" customHeight="1" x14ac:dyDescent="0.35"/>
    <row r="560" ht="51.75" customHeight="1" x14ac:dyDescent="0.35"/>
    <row r="561" ht="51.75" customHeight="1" x14ac:dyDescent="0.35"/>
    <row r="562" ht="51.75" customHeight="1" x14ac:dyDescent="0.35"/>
    <row r="563" ht="51.75" customHeight="1" x14ac:dyDescent="0.35"/>
    <row r="564" ht="51.75" customHeight="1" x14ac:dyDescent="0.35"/>
    <row r="565" ht="51.75" customHeight="1" x14ac:dyDescent="0.35"/>
    <row r="566" ht="51.75" customHeight="1" x14ac:dyDescent="0.35"/>
    <row r="567" ht="51.75" customHeight="1" x14ac:dyDescent="0.35"/>
    <row r="568" ht="51.75" customHeight="1" x14ac:dyDescent="0.35"/>
    <row r="569" ht="51.75" customHeight="1" x14ac:dyDescent="0.35"/>
    <row r="570" ht="51.75" customHeight="1" x14ac:dyDescent="0.35"/>
    <row r="571" ht="51.75" customHeight="1" x14ac:dyDescent="0.35"/>
    <row r="572" ht="51.75" customHeight="1" x14ac:dyDescent="0.35"/>
    <row r="573" ht="51.75" customHeight="1" x14ac:dyDescent="0.35"/>
    <row r="574" ht="51.75" customHeight="1" x14ac:dyDescent="0.35"/>
    <row r="575" ht="51.75" customHeight="1" x14ac:dyDescent="0.35"/>
    <row r="576" ht="51.75" customHeight="1" x14ac:dyDescent="0.35"/>
    <row r="577" ht="51.75" customHeight="1" x14ac:dyDescent="0.35"/>
    <row r="578" ht="51.75" customHeight="1" x14ac:dyDescent="0.35"/>
    <row r="579" ht="51.75" customHeight="1" x14ac:dyDescent="0.35"/>
    <row r="580" ht="51.75" customHeight="1" x14ac:dyDescent="0.35"/>
    <row r="581" ht="51.75" customHeight="1" x14ac:dyDescent="0.35"/>
    <row r="582" ht="51.75" customHeight="1" x14ac:dyDescent="0.35"/>
    <row r="583" ht="51.75" customHeight="1" x14ac:dyDescent="0.35"/>
    <row r="584" ht="51.75" customHeight="1" x14ac:dyDescent="0.35"/>
    <row r="585" ht="51.75" customHeight="1" x14ac:dyDescent="0.35"/>
    <row r="586" ht="51.75" customHeight="1" x14ac:dyDescent="0.35"/>
    <row r="587" ht="51.75" customHeight="1" x14ac:dyDescent="0.35"/>
    <row r="588" ht="51.75" customHeight="1" x14ac:dyDescent="0.35"/>
    <row r="589" ht="51.75" customHeight="1" x14ac:dyDescent="0.35"/>
    <row r="590" ht="51.75" customHeight="1" x14ac:dyDescent="0.35"/>
    <row r="591" ht="51.75" customHeight="1" x14ac:dyDescent="0.35"/>
    <row r="592" ht="51.75" customHeight="1" x14ac:dyDescent="0.35"/>
    <row r="593" ht="51.75" customHeight="1" x14ac:dyDescent="0.35"/>
    <row r="594" ht="51.75" customHeight="1" x14ac:dyDescent="0.35"/>
    <row r="595" ht="51.75" customHeight="1" x14ac:dyDescent="0.35"/>
    <row r="596" ht="51.75" customHeight="1" x14ac:dyDescent="0.35"/>
    <row r="597" ht="51.75" customHeight="1" x14ac:dyDescent="0.35"/>
    <row r="598" ht="51.75" customHeight="1" x14ac:dyDescent="0.35"/>
    <row r="599" ht="51.75" customHeight="1" x14ac:dyDescent="0.35"/>
    <row r="600" ht="51.75" customHeight="1" x14ac:dyDescent="0.35"/>
    <row r="601" ht="51.75" customHeight="1" x14ac:dyDescent="0.35"/>
    <row r="602" ht="51.75" customHeight="1" x14ac:dyDescent="0.35"/>
    <row r="603" ht="51.75" customHeight="1" x14ac:dyDescent="0.35"/>
    <row r="604" ht="51.75" customHeight="1" x14ac:dyDescent="0.35"/>
    <row r="605" ht="51.75" customHeight="1" x14ac:dyDescent="0.35"/>
    <row r="606" ht="51.75" customHeight="1" x14ac:dyDescent="0.35"/>
    <row r="607" ht="51.75" customHeight="1" x14ac:dyDescent="0.35"/>
    <row r="608" ht="51.75" customHeight="1" x14ac:dyDescent="0.35"/>
    <row r="609" ht="51.75" customHeight="1" x14ac:dyDescent="0.35"/>
    <row r="610" ht="51.75" customHeight="1" x14ac:dyDescent="0.35"/>
    <row r="611" ht="51.75" customHeight="1" x14ac:dyDescent="0.35"/>
    <row r="612" ht="51.75" customHeight="1" x14ac:dyDescent="0.35"/>
    <row r="613" ht="51.75" customHeight="1" x14ac:dyDescent="0.35"/>
    <row r="614" ht="51.75" customHeight="1" x14ac:dyDescent="0.35"/>
    <row r="615" ht="51.75" customHeight="1" x14ac:dyDescent="0.35"/>
    <row r="616" ht="51.75" customHeight="1" x14ac:dyDescent="0.35"/>
    <row r="617" ht="51.75" customHeight="1" x14ac:dyDescent="0.35"/>
    <row r="618" ht="51.75" customHeight="1" x14ac:dyDescent="0.35"/>
    <row r="619" ht="51.75" customHeight="1" x14ac:dyDescent="0.35"/>
    <row r="620" ht="51.75" customHeight="1" x14ac:dyDescent="0.35"/>
    <row r="621" ht="51.75" customHeight="1" x14ac:dyDescent="0.35"/>
    <row r="622" ht="51.75" customHeight="1" x14ac:dyDescent="0.35"/>
    <row r="623" ht="51.75" customHeight="1" x14ac:dyDescent="0.35"/>
    <row r="624" ht="51.75" customHeight="1" x14ac:dyDescent="0.35"/>
    <row r="625" ht="51.75" customHeight="1" x14ac:dyDescent="0.35"/>
    <row r="626" ht="51.75" customHeight="1" x14ac:dyDescent="0.35"/>
    <row r="627" ht="51.75" customHeight="1" x14ac:dyDescent="0.35"/>
    <row r="628" ht="51.75" customHeight="1" x14ac:dyDescent="0.35"/>
    <row r="629" ht="51.75" customHeight="1" x14ac:dyDescent="0.35"/>
    <row r="630" ht="51.75" customHeight="1" x14ac:dyDescent="0.35"/>
    <row r="631" ht="51.75" customHeight="1" x14ac:dyDescent="0.35"/>
    <row r="632" ht="51.75" customHeight="1" x14ac:dyDescent="0.35"/>
    <row r="633" ht="51.75" customHeight="1" x14ac:dyDescent="0.35"/>
    <row r="634" ht="51.75" customHeight="1" x14ac:dyDescent="0.35"/>
    <row r="635" ht="51.75" customHeight="1" x14ac:dyDescent="0.35"/>
    <row r="636" ht="51.75" customHeight="1" x14ac:dyDescent="0.35"/>
    <row r="637" ht="51.75" customHeight="1" x14ac:dyDescent="0.35"/>
    <row r="638" ht="51.75" customHeight="1" x14ac:dyDescent="0.35"/>
    <row r="639" ht="51.75" customHeight="1" x14ac:dyDescent="0.35"/>
    <row r="640" ht="51.75" customHeight="1" x14ac:dyDescent="0.35"/>
    <row r="641" ht="51.75" customHeight="1" x14ac:dyDescent="0.35"/>
    <row r="642" ht="51.75" customHeight="1" x14ac:dyDescent="0.35"/>
    <row r="643" ht="51.75" customHeight="1" x14ac:dyDescent="0.35"/>
    <row r="644" ht="51.75" customHeight="1" x14ac:dyDescent="0.35"/>
    <row r="645" ht="51.75" customHeight="1" x14ac:dyDescent="0.35"/>
    <row r="646" ht="51.75" customHeight="1" x14ac:dyDescent="0.35"/>
    <row r="647" ht="51.75" customHeight="1" x14ac:dyDescent="0.35"/>
    <row r="648" ht="51.75" customHeight="1" x14ac:dyDescent="0.35"/>
    <row r="649" ht="51.75" customHeight="1" x14ac:dyDescent="0.35"/>
    <row r="650" ht="51.75" customHeight="1" x14ac:dyDescent="0.35"/>
    <row r="651" ht="51.75" customHeight="1" x14ac:dyDescent="0.35"/>
    <row r="652" ht="51.75" customHeight="1" x14ac:dyDescent="0.35"/>
    <row r="653" ht="51.75" customHeight="1" x14ac:dyDescent="0.35"/>
    <row r="654" ht="51.75" customHeight="1" x14ac:dyDescent="0.35"/>
    <row r="655" ht="51.75" customHeight="1" x14ac:dyDescent="0.35"/>
    <row r="656" ht="51.75" customHeight="1" x14ac:dyDescent="0.35"/>
    <row r="657" ht="51.75" customHeight="1" x14ac:dyDescent="0.35"/>
    <row r="658" ht="51.75" customHeight="1" x14ac:dyDescent="0.35"/>
    <row r="659" ht="51.75" customHeight="1" x14ac:dyDescent="0.35"/>
    <row r="660" ht="51.75" customHeight="1" x14ac:dyDescent="0.35"/>
    <row r="661" ht="51.75" customHeight="1" x14ac:dyDescent="0.35"/>
    <row r="662" ht="51.75" customHeight="1" x14ac:dyDescent="0.35"/>
    <row r="663" ht="51.75" customHeight="1" x14ac:dyDescent="0.35"/>
    <row r="664" ht="51.75" customHeight="1" x14ac:dyDescent="0.35"/>
    <row r="665" ht="51.75" customHeight="1" x14ac:dyDescent="0.35"/>
    <row r="666" ht="51.75" customHeight="1" x14ac:dyDescent="0.35"/>
    <row r="667" ht="51.75" customHeight="1" x14ac:dyDescent="0.35"/>
    <row r="668" ht="51.75" customHeight="1" x14ac:dyDescent="0.35"/>
    <row r="669" ht="51.75" customHeight="1" x14ac:dyDescent="0.35"/>
    <row r="670" ht="51.75" customHeight="1" x14ac:dyDescent="0.35"/>
    <row r="671" ht="51.75" customHeight="1" x14ac:dyDescent="0.35"/>
    <row r="672" ht="51.75" customHeight="1" x14ac:dyDescent="0.35"/>
    <row r="673" ht="51.75" customHeight="1" x14ac:dyDescent="0.35"/>
    <row r="674" ht="51.75" customHeight="1" x14ac:dyDescent="0.35"/>
    <row r="675" ht="51.75" customHeight="1" x14ac:dyDescent="0.35"/>
    <row r="676" ht="51.75" customHeight="1" x14ac:dyDescent="0.35"/>
    <row r="677" ht="51.75" customHeight="1" x14ac:dyDescent="0.35"/>
    <row r="678" ht="51.75" customHeight="1" x14ac:dyDescent="0.35"/>
    <row r="679" ht="51.75" customHeight="1" x14ac:dyDescent="0.35"/>
    <row r="680" ht="51.75" customHeight="1" x14ac:dyDescent="0.35"/>
    <row r="681" ht="51.75" customHeight="1" x14ac:dyDescent="0.35"/>
    <row r="682" ht="51.75" customHeight="1" x14ac:dyDescent="0.35"/>
    <row r="683" ht="51.75" customHeight="1" x14ac:dyDescent="0.35"/>
    <row r="684" ht="51.75" customHeight="1" x14ac:dyDescent="0.35"/>
    <row r="685" ht="51.75" customHeight="1" x14ac:dyDescent="0.35"/>
    <row r="686" ht="51.75" customHeight="1" x14ac:dyDescent="0.35"/>
    <row r="687" ht="51.75" customHeight="1" x14ac:dyDescent="0.35"/>
    <row r="688" ht="51.75" customHeight="1" x14ac:dyDescent="0.35"/>
    <row r="689" ht="51.75" customHeight="1" x14ac:dyDescent="0.35"/>
    <row r="690" ht="51.75" customHeight="1" x14ac:dyDescent="0.35"/>
    <row r="691" ht="51.75" customHeight="1" x14ac:dyDescent="0.35"/>
    <row r="692" ht="51.75" customHeight="1" x14ac:dyDescent="0.35"/>
    <row r="693" ht="51.75" customHeight="1" x14ac:dyDescent="0.35"/>
    <row r="694" ht="51.75" customHeight="1" x14ac:dyDescent="0.35"/>
    <row r="695" ht="51.75" customHeight="1" x14ac:dyDescent="0.35"/>
    <row r="696" ht="51.75" customHeight="1" x14ac:dyDescent="0.35"/>
    <row r="697" ht="51.75" customHeight="1" x14ac:dyDescent="0.35"/>
    <row r="698" ht="51.75" customHeight="1" x14ac:dyDescent="0.35"/>
    <row r="699" ht="51.75" customHeight="1" x14ac:dyDescent="0.35"/>
    <row r="700" ht="51.75" customHeight="1" x14ac:dyDescent="0.35"/>
    <row r="701" ht="51.75" customHeight="1" x14ac:dyDescent="0.35"/>
    <row r="702" ht="51.75" customHeight="1" x14ac:dyDescent="0.35"/>
    <row r="703" ht="51.75" customHeight="1" x14ac:dyDescent="0.35"/>
    <row r="704" ht="51.75" customHeight="1" x14ac:dyDescent="0.35"/>
    <row r="705" ht="51.75" customHeight="1" x14ac:dyDescent="0.35"/>
    <row r="706" ht="51.75" customHeight="1" x14ac:dyDescent="0.35"/>
    <row r="707" ht="51.75" customHeight="1" x14ac:dyDescent="0.35"/>
    <row r="708" ht="51.75" customHeight="1" x14ac:dyDescent="0.35"/>
    <row r="709" ht="51.75" customHeight="1" x14ac:dyDescent="0.35"/>
    <row r="710" ht="51.75" customHeight="1" x14ac:dyDescent="0.35"/>
    <row r="711" ht="51.75" customHeight="1" x14ac:dyDescent="0.35"/>
    <row r="712" ht="51.75" customHeight="1" x14ac:dyDescent="0.35"/>
    <row r="713" ht="51.75" customHeight="1" x14ac:dyDescent="0.35"/>
    <row r="714" ht="51.75" customHeight="1" x14ac:dyDescent="0.35"/>
    <row r="715" ht="51.75" customHeight="1" x14ac:dyDescent="0.35"/>
    <row r="716" ht="51.75" customHeight="1" x14ac:dyDescent="0.35"/>
    <row r="717" ht="51.75" customHeight="1" x14ac:dyDescent="0.35"/>
    <row r="718" ht="51.75" customHeight="1" x14ac:dyDescent="0.35"/>
    <row r="719" ht="51.75" customHeight="1" x14ac:dyDescent="0.35"/>
    <row r="720" ht="51.75" customHeight="1" x14ac:dyDescent="0.35"/>
    <row r="721" ht="51.75" customHeight="1" x14ac:dyDescent="0.35"/>
    <row r="722" ht="51.75" customHeight="1" x14ac:dyDescent="0.35"/>
    <row r="723" ht="51.75" customHeight="1" x14ac:dyDescent="0.35"/>
    <row r="724" ht="51.75" customHeight="1" x14ac:dyDescent="0.35"/>
    <row r="725" ht="51.75" customHeight="1" x14ac:dyDescent="0.35"/>
    <row r="726" ht="51.75" customHeight="1" x14ac:dyDescent="0.35"/>
    <row r="727" ht="51.75" customHeight="1" x14ac:dyDescent="0.35"/>
    <row r="728" ht="51.75" customHeight="1" x14ac:dyDescent="0.35"/>
    <row r="729" ht="51.75" customHeight="1" x14ac:dyDescent="0.35"/>
    <row r="730" ht="51.75" customHeight="1" x14ac:dyDescent="0.35"/>
    <row r="731" ht="51.75" customHeight="1" x14ac:dyDescent="0.35"/>
    <row r="732" ht="51.75" customHeight="1" x14ac:dyDescent="0.35"/>
    <row r="733" ht="51.75" customHeight="1" x14ac:dyDescent="0.35"/>
    <row r="734" ht="51.75" customHeight="1" x14ac:dyDescent="0.35"/>
    <row r="735" ht="51.75" customHeight="1" x14ac:dyDescent="0.35"/>
    <row r="736" ht="51.75" customHeight="1" x14ac:dyDescent="0.35"/>
    <row r="737" ht="51.75" customHeight="1" x14ac:dyDescent="0.35"/>
    <row r="738" ht="51.75" customHeight="1" x14ac:dyDescent="0.35"/>
    <row r="739" ht="51.75" customHeight="1" x14ac:dyDescent="0.35"/>
    <row r="740" ht="51.75" customHeight="1" x14ac:dyDescent="0.35"/>
    <row r="741" ht="51.75" customHeight="1" x14ac:dyDescent="0.35"/>
    <row r="742" ht="51.75" customHeight="1" x14ac:dyDescent="0.35"/>
    <row r="743" ht="51.75" customHeight="1" x14ac:dyDescent="0.35"/>
    <row r="744" ht="51.75" customHeight="1" x14ac:dyDescent="0.35"/>
    <row r="745" ht="51.75" customHeight="1" x14ac:dyDescent="0.35"/>
    <row r="746" ht="51.75" customHeight="1" x14ac:dyDescent="0.35"/>
    <row r="747" ht="51.75" customHeight="1" x14ac:dyDescent="0.35"/>
    <row r="748" ht="51.75" customHeight="1" x14ac:dyDescent="0.35"/>
    <row r="749" ht="51.75" customHeight="1" x14ac:dyDescent="0.35"/>
    <row r="750" ht="51.75" customHeight="1" x14ac:dyDescent="0.35"/>
    <row r="751" ht="51.75" customHeight="1" x14ac:dyDescent="0.35"/>
    <row r="752" ht="51.75" customHeight="1" x14ac:dyDescent="0.35"/>
    <row r="753" ht="51.75" customHeight="1" x14ac:dyDescent="0.35"/>
    <row r="754" ht="51.75" customHeight="1" x14ac:dyDescent="0.35"/>
    <row r="755" ht="51.75" customHeight="1" x14ac:dyDescent="0.35"/>
    <row r="756" ht="51.75" customHeight="1" x14ac:dyDescent="0.35"/>
    <row r="757" ht="51.75" customHeight="1" x14ac:dyDescent="0.35"/>
    <row r="758" ht="51.75" customHeight="1" x14ac:dyDescent="0.35"/>
    <row r="759" ht="51.75" customHeight="1" x14ac:dyDescent="0.35"/>
    <row r="760" ht="51.75" customHeight="1" x14ac:dyDescent="0.35"/>
    <row r="761" ht="51.75" customHeight="1" x14ac:dyDescent="0.35"/>
    <row r="762" ht="51.75" customHeight="1" x14ac:dyDescent="0.35"/>
    <row r="763" ht="51.75" customHeight="1" x14ac:dyDescent="0.35"/>
    <row r="764" ht="51.75" customHeight="1" x14ac:dyDescent="0.35"/>
    <row r="765" ht="51.75" customHeight="1" x14ac:dyDescent="0.35"/>
    <row r="766" ht="51.75" customHeight="1" x14ac:dyDescent="0.35"/>
    <row r="767" ht="51.75" customHeight="1" x14ac:dyDescent="0.35"/>
    <row r="768" ht="51.75" customHeight="1" x14ac:dyDescent="0.35"/>
    <row r="769" ht="51.75" customHeight="1" x14ac:dyDescent="0.35"/>
    <row r="770" ht="51.75" customHeight="1" x14ac:dyDescent="0.35"/>
    <row r="771" ht="51.75" customHeight="1" x14ac:dyDescent="0.35"/>
    <row r="772" ht="51.75" customHeight="1" x14ac:dyDescent="0.35"/>
    <row r="773" ht="51.75" customHeight="1" x14ac:dyDescent="0.35"/>
    <row r="774" ht="51.75" customHeight="1" x14ac:dyDescent="0.35"/>
    <row r="775" ht="51.75" customHeight="1" x14ac:dyDescent="0.35"/>
    <row r="776" ht="51.75" customHeight="1" x14ac:dyDescent="0.35"/>
    <row r="777" ht="51.75" customHeight="1" x14ac:dyDescent="0.35"/>
    <row r="778" ht="51.75" customHeight="1" x14ac:dyDescent="0.35"/>
    <row r="779" ht="51.75" customHeight="1" x14ac:dyDescent="0.35"/>
    <row r="780" ht="51.75" customHeight="1" x14ac:dyDescent="0.35"/>
    <row r="781" ht="51.75" customHeight="1" x14ac:dyDescent="0.35"/>
    <row r="782" ht="51.75" customHeight="1" x14ac:dyDescent="0.35"/>
    <row r="783" ht="51.75" customHeight="1" x14ac:dyDescent="0.35"/>
    <row r="784" ht="51.75" customHeight="1" x14ac:dyDescent="0.35"/>
    <row r="785" ht="51.75" customHeight="1" x14ac:dyDescent="0.35"/>
    <row r="786" ht="51.75" customHeight="1" x14ac:dyDescent="0.35"/>
    <row r="787" ht="51.75" customHeight="1" x14ac:dyDescent="0.35"/>
    <row r="788" ht="51.75" customHeight="1" x14ac:dyDescent="0.35"/>
    <row r="789" ht="51.75" customHeight="1" x14ac:dyDescent="0.35"/>
    <row r="790" ht="51.75" customHeight="1" x14ac:dyDescent="0.35"/>
    <row r="791" ht="51.75" customHeight="1" x14ac:dyDescent="0.35"/>
    <row r="792" ht="51.75" customHeight="1" x14ac:dyDescent="0.35"/>
    <row r="793" ht="51.75" customHeight="1" x14ac:dyDescent="0.35"/>
    <row r="794" ht="51.75" customHeight="1" x14ac:dyDescent="0.35"/>
    <row r="795" ht="51.75" customHeight="1" x14ac:dyDescent="0.35"/>
    <row r="796" ht="51.75" customHeight="1" x14ac:dyDescent="0.35"/>
    <row r="797" ht="51.75" customHeight="1" x14ac:dyDescent="0.35"/>
    <row r="798" ht="51.75" customHeight="1" x14ac:dyDescent="0.35"/>
    <row r="799" ht="51.75" customHeight="1" x14ac:dyDescent="0.35"/>
    <row r="800" ht="51.75" customHeight="1" x14ac:dyDescent="0.35"/>
    <row r="801" ht="51.75" customHeight="1" x14ac:dyDescent="0.35"/>
    <row r="802" ht="51.75" customHeight="1" x14ac:dyDescent="0.35"/>
    <row r="803" ht="51.75" customHeight="1" x14ac:dyDescent="0.35"/>
    <row r="804" ht="51.75" customHeight="1" x14ac:dyDescent="0.35"/>
    <row r="805" ht="51.75" customHeight="1" x14ac:dyDescent="0.35"/>
    <row r="806" ht="51.75" customHeight="1" x14ac:dyDescent="0.35"/>
    <row r="807" ht="51.75" customHeight="1" x14ac:dyDescent="0.35"/>
    <row r="808" ht="51.75" customHeight="1" x14ac:dyDescent="0.35"/>
    <row r="809" ht="51.75" customHeight="1" x14ac:dyDescent="0.35"/>
    <row r="810" ht="51.75" customHeight="1" x14ac:dyDescent="0.35"/>
    <row r="811" ht="51.75" customHeight="1" x14ac:dyDescent="0.35"/>
    <row r="812" ht="51.75" customHeight="1" x14ac:dyDescent="0.35"/>
    <row r="813" ht="51.75" customHeight="1" x14ac:dyDescent="0.35"/>
    <row r="814" ht="51.75" customHeight="1" x14ac:dyDescent="0.35"/>
    <row r="815" ht="51.75" customHeight="1" x14ac:dyDescent="0.35"/>
    <row r="816" ht="51.75" customHeight="1" x14ac:dyDescent="0.35"/>
    <row r="817" ht="51.75" customHeight="1" x14ac:dyDescent="0.35"/>
    <row r="818" ht="51.75" customHeight="1" x14ac:dyDescent="0.35"/>
    <row r="819" ht="51.75" customHeight="1" x14ac:dyDescent="0.35"/>
    <row r="820" ht="51.75" customHeight="1" x14ac:dyDescent="0.35"/>
    <row r="821" ht="51.75" customHeight="1" x14ac:dyDescent="0.35"/>
    <row r="822" ht="51.75" customHeight="1" x14ac:dyDescent="0.35"/>
    <row r="823" ht="51.75" customHeight="1" x14ac:dyDescent="0.35"/>
    <row r="824" ht="51.75" customHeight="1" x14ac:dyDescent="0.35"/>
    <row r="825" ht="51.75" customHeight="1" x14ac:dyDescent="0.35"/>
    <row r="826" ht="51.75" customHeight="1" x14ac:dyDescent="0.35"/>
    <row r="827" ht="51.75" customHeight="1" x14ac:dyDescent="0.35"/>
    <row r="828" ht="51.75" customHeight="1" x14ac:dyDescent="0.35"/>
    <row r="829" ht="51.75" customHeight="1" x14ac:dyDescent="0.35"/>
    <row r="830" ht="51.75" customHeight="1" x14ac:dyDescent="0.35"/>
    <row r="831" ht="51.75" customHeight="1" x14ac:dyDescent="0.35"/>
    <row r="832" ht="51.75" customHeight="1" x14ac:dyDescent="0.35"/>
    <row r="833" ht="51.75" customHeight="1" x14ac:dyDescent="0.35"/>
    <row r="834" ht="51.75" customHeight="1" x14ac:dyDescent="0.35"/>
    <row r="835" ht="51.75" customHeight="1" x14ac:dyDescent="0.35"/>
    <row r="836" ht="51.75" customHeight="1" x14ac:dyDescent="0.35"/>
    <row r="837" ht="51.75" customHeight="1" x14ac:dyDescent="0.35"/>
    <row r="838" ht="51.75" customHeight="1" x14ac:dyDescent="0.35"/>
    <row r="839" ht="51.75" customHeight="1" x14ac:dyDescent="0.35"/>
    <row r="840" ht="51.75" customHeight="1" x14ac:dyDescent="0.35"/>
    <row r="841" ht="51.75" customHeight="1" x14ac:dyDescent="0.35"/>
    <row r="842" ht="51.75" customHeight="1" x14ac:dyDescent="0.35"/>
    <row r="843" ht="51.75" customHeight="1" x14ac:dyDescent="0.35"/>
    <row r="844" ht="51.75" customHeight="1" x14ac:dyDescent="0.35"/>
    <row r="845" ht="51.75" customHeight="1" x14ac:dyDescent="0.35"/>
    <row r="846" ht="51.75" customHeight="1" x14ac:dyDescent="0.35"/>
    <row r="847" ht="51.75" customHeight="1" x14ac:dyDescent="0.35"/>
    <row r="848" ht="51.75" customHeight="1" x14ac:dyDescent="0.35"/>
    <row r="849" ht="51.75" customHeight="1" x14ac:dyDescent="0.35"/>
    <row r="850" ht="51.75" customHeight="1" x14ac:dyDescent="0.35"/>
    <row r="851" ht="51.75" customHeight="1" x14ac:dyDescent="0.35"/>
    <row r="852" ht="51.75" customHeight="1" x14ac:dyDescent="0.35"/>
    <row r="853" ht="51.75" customHeight="1" x14ac:dyDescent="0.35"/>
    <row r="854" ht="51.75" customHeight="1" x14ac:dyDescent="0.35"/>
    <row r="855" ht="51.75" customHeight="1" x14ac:dyDescent="0.35"/>
    <row r="856" ht="51.75" customHeight="1" x14ac:dyDescent="0.35"/>
    <row r="857" ht="51.75" customHeight="1" x14ac:dyDescent="0.35"/>
    <row r="858" ht="51.75" customHeight="1" x14ac:dyDescent="0.35"/>
    <row r="859" ht="51.75" customHeight="1" x14ac:dyDescent="0.35"/>
    <row r="860" ht="51.75" customHeight="1" x14ac:dyDescent="0.35"/>
    <row r="861" ht="51.75" customHeight="1" x14ac:dyDescent="0.35"/>
    <row r="862" ht="51.75" customHeight="1" x14ac:dyDescent="0.35"/>
    <row r="863" ht="51.75" customHeight="1" x14ac:dyDescent="0.35"/>
    <row r="864" ht="51.75" customHeight="1" x14ac:dyDescent="0.35"/>
    <row r="865" ht="51.75" customHeight="1" x14ac:dyDescent="0.35"/>
    <row r="866" ht="51.75" customHeight="1" x14ac:dyDescent="0.35"/>
    <row r="867" ht="51.75" customHeight="1" x14ac:dyDescent="0.35"/>
    <row r="868" ht="51.75" customHeight="1" x14ac:dyDescent="0.35"/>
    <row r="869" ht="51.75" customHeight="1" x14ac:dyDescent="0.35"/>
    <row r="870" ht="51.75" customHeight="1" x14ac:dyDescent="0.35"/>
    <row r="871" ht="51.75" customHeight="1" x14ac:dyDescent="0.35"/>
    <row r="872" ht="51.75" customHeight="1" x14ac:dyDescent="0.35"/>
    <row r="873" ht="51.75" customHeight="1" x14ac:dyDescent="0.35"/>
    <row r="874" ht="51.75" customHeight="1" x14ac:dyDescent="0.35"/>
    <row r="875" ht="51.75" customHeight="1" x14ac:dyDescent="0.35"/>
    <row r="876" ht="51.75" customHeight="1" x14ac:dyDescent="0.35"/>
    <row r="877" ht="51.75" customHeight="1" x14ac:dyDescent="0.35"/>
    <row r="878" ht="51.75" customHeight="1" x14ac:dyDescent="0.35"/>
    <row r="879" ht="51.75" customHeight="1" x14ac:dyDescent="0.35"/>
    <row r="880" ht="51.75" customHeight="1" x14ac:dyDescent="0.35"/>
    <row r="881" ht="51.75" customHeight="1" x14ac:dyDescent="0.35"/>
    <row r="882" ht="51.75" customHeight="1" x14ac:dyDescent="0.35"/>
    <row r="883" ht="51.75" customHeight="1" x14ac:dyDescent="0.35"/>
    <row r="884" ht="51.75" customHeight="1" x14ac:dyDescent="0.35"/>
    <row r="885" ht="51.75" customHeight="1" x14ac:dyDescent="0.35"/>
    <row r="886" ht="51.75" customHeight="1" x14ac:dyDescent="0.35"/>
    <row r="887" ht="51.75" customHeight="1" x14ac:dyDescent="0.35"/>
    <row r="888" ht="51.75" customHeight="1" x14ac:dyDescent="0.35"/>
    <row r="889" ht="51.75" customHeight="1" x14ac:dyDescent="0.35"/>
    <row r="890" ht="51.75" customHeight="1" x14ac:dyDescent="0.35"/>
    <row r="891" ht="51.75" customHeight="1" x14ac:dyDescent="0.35"/>
    <row r="892" ht="51.75" customHeight="1" x14ac:dyDescent="0.35"/>
    <row r="893" ht="51.75" customHeight="1" x14ac:dyDescent="0.35"/>
    <row r="894" ht="51.75" customHeight="1" x14ac:dyDescent="0.35"/>
    <row r="895" ht="51.75" customHeight="1" x14ac:dyDescent="0.35"/>
    <row r="896" ht="51.75" customHeight="1" x14ac:dyDescent="0.35"/>
    <row r="897" ht="51.75" customHeight="1" x14ac:dyDescent="0.35"/>
    <row r="898" ht="51.75" customHeight="1" x14ac:dyDescent="0.35"/>
    <row r="899" ht="51.75" customHeight="1" x14ac:dyDescent="0.35"/>
    <row r="900" ht="51.75" customHeight="1" x14ac:dyDescent="0.35"/>
    <row r="901" ht="51.75" customHeight="1" x14ac:dyDescent="0.35"/>
    <row r="902" ht="51.75" customHeight="1" x14ac:dyDescent="0.35"/>
    <row r="903" ht="51.75" customHeight="1" x14ac:dyDescent="0.35"/>
    <row r="904" ht="51.75" customHeight="1" x14ac:dyDescent="0.35"/>
    <row r="905" ht="51.75" customHeight="1" x14ac:dyDescent="0.35"/>
    <row r="906" ht="51.75" customHeight="1" x14ac:dyDescent="0.35"/>
    <row r="907" ht="51.75" customHeight="1" x14ac:dyDescent="0.35"/>
    <row r="908" ht="51.75" customHeight="1" x14ac:dyDescent="0.35"/>
    <row r="909" ht="51.75" customHeight="1" x14ac:dyDescent="0.35"/>
    <row r="910" ht="51.75" customHeight="1" x14ac:dyDescent="0.35"/>
    <row r="911" ht="51.75" customHeight="1" x14ac:dyDescent="0.35"/>
    <row r="912" ht="51.75" customHeight="1" x14ac:dyDescent="0.35"/>
    <row r="913" ht="51.75" customHeight="1" x14ac:dyDescent="0.35"/>
    <row r="914" ht="51.75" customHeight="1" x14ac:dyDescent="0.35"/>
    <row r="915" ht="51.75" customHeight="1" x14ac:dyDescent="0.35"/>
    <row r="916" ht="51.75" customHeight="1" x14ac:dyDescent="0.35"/>
    <row r="917" ht="51.75" customHeight="1" x14ac:dyDescent="0.35"/>
    <row r="918" ht="51.75" customHeight="1" x14ac:dyDescent="0.35"/>
    <row r="919" ht="51.75" customHeight="1" x14ac:dyDescent="0.35"/>
    <row r="920" ht="51.75" customHeight="1" x14ac:dyDescent="0.35"/>
    <row r="921" ht="51.75" customHeight="1" x14ac:dyDescent="0.35"/>
    <row r="922" ht="51.75" customHeight="1" x14ac:dyDescent="0.35"/>
    <row r="923" ht="51.75" customHeight="1" x14ac:dyDescent="0.35"/>
    <row r="924" ht="51.75" customHeight="1" x14ac:dyDescent="0.35"/>
    <row r="925" ht="51.75" customHeight="1" x14ac:dyDescent="0.35"/>
    <row r="926" ht="51.75" customHeight="1" x14ac:dyDescent="0.35"/>
    <row r="927" ht="51.75" customHeight="1" x14ac:dyDescent="0.35"/>
    <row r="928" ht="51.75" customHeight="1" x14ac:dyDescent="0.35"/>
    <row r="929" ht="51.75" customHeight="1" x14ac:dyDescent="0.35"/>
    <row r="930" ht="51.75" customHeight="1" x14ac:dyDescent="0.35"/>
    <row r="931" ht="51.75" customHeight="1" x14ac:dyDescent="0.35"/>
    <row r="932" ht="51.75" customHeight="1" x14ac:dyDescent="0.35"/>
    <row r="933" ht="51.75" customHeight="1" x14ac:dyDescent="0.35"/>
    <row r="934" ht="51.75" customHeight="1" x14ac:dyDescent="0.35"/>
    <row r="935" ht="51.75" customHeight="1" x14ac:dyDescent="0.35"/>
    <row r="936" ht="51.75" customHeight="1" x14ac:dyDescent="0.35"/>
    <row r="937" ht="51.75" customHeight="1" x14ac:dyDescent="0.35"/>
    <row r="938" ht="51.75" customHeight="1" x14ac:dyDescent="0.35"/>
    <row r="939" ht="51.75" customHeight="1" x14ac:dyDescent="0.35"/>
    <row r="940" ht="51.75" customHeight="1" x14ac:dyDescent="0.35"/>
    <row r="941" ht="51.75" customHeight="1" x14ac:dyDescent="0.35"/>
    <row r="942" ht="51.75" customHeight="1" x14ac:dyDescent="0.35"/>
    <row r="943" ht="51.75" customHeight="1" x14ac:dyDescent="0.35"/>
    <row r="944" ht="51.75" customHeight="1" x14ac:dyDescent="0.35"/>
    <row r="945" ht="51.75" customHeight="1" x14ac:dyDescent="0.35"/>
    <row r="946" ht="51.75" customHeight="1" x14ac:dyDescent="0.35"/>
    <row r="947" ht="51.75" customHeight="1" x14ac:dyDescent="0.35"/>
    <row r="948" ht="51.75" customHeight="1" x14ac:dyDescent="0.35"/>
    <row r="949" ht="51.75" customHeight="1" x14ac:dyDescent="0.35"/>
    <row r="950" ht="51.75" customHeight="1" x14ac:dyDescent="0.35"/>
    <row r="951" ht="51.75" customHeight="1" x14ac:dyDescent="0.35"/>
    <row r="952" ht="51.75" customHeight="1" x14ac:dyDescent="0.35"/>
    <row r="953" ht="51.75" customHeight="1" x14ac:dyDescent="0.35"/>
    <row r="954" ht="51.75" customHeight="1" x14ac:dyDescent="0.35"/>
    <row r="955" ht="51.75" customHeight="1" x14ac:dyDescent="0.35"/>
    <row r="956" ht="51.75" customHeight="1" x14ac:dyDescent="0.35"/>
    <row r="957" ht="51.75" customHeight="1" x14ac:dyDescent="0.35"/>
    <row r="958" ht="51.75" customHeight="1" x14ac:dyDescent="0.35"/>
    <row r="959" ht="51.75" customHeight="1" x14ac:dyDescent="0.35"/>
    <row r="960" ht="51.75" customHeight="1" x14ac:dyDescent="0.35"/>
    <row r="961" ht="51.75" customHeight="1" x14ac:dyDescent="0.35"/>
    <row r="962" ht="51.75" customHeight="1" x14ac:dyDescent="0.35"/>
    <row r="963" ht="51.75" customHeight="1" x14ac:dyDescent="0.35"/>
    <row r="964" ht="51.75" customHeight="1" x14ac:dyDescent="0.35"/>
    <row r="965" ht="51.75" customHeight="1" x14ac:dyDescent="0.35"/>
    <row r="966" ht="51.75" customHeight="1" x14ac:dyDescent="0.35"/>
    <row r="967" ht="51.75" customHeight="1" x14ac:dyDescent="0.35"/>
    <row r="968" ht="51.75" customHeight="1" x14ac:dyDescent="0.35"/>
    <row r="969" ht="51.75" customHeight="1" x14ac:dyDescent="0.35"/>
    <row r="970" ht="51.75" customHeight="1" x14ac:dyDescent="0.35"/>
    <row r="971" ht="51.75" customHeight="1" x14ac:dyDescent="0.35"/>
    <row r="972" ht="51.75" customHeight="1" x14ac:dyDescent="0.35"/>
    <row r="973" ht="51.75" customHeight="1" x14ac:dyDescent="0.35"/>
    <row r="974" ht="51.75" customHeight="1" x14ac:dyDescent="0.35"/>
    <row r="975" ht="51.75" customHeight="1" x14ac:dyDescent="0.35"/>
    <row r="976" ht="51.75" customHeight="1" x14ac:dyDescent="0.35"/>
    <row r="977" ht="51.75" customHeight="1" x14ac:dyDescent="0.35"/>
    <row r="978" ht="51.75" customHeight="1" x14ac:dyDescent="0.35"/>
    <row r="979" ht="51.75" customHeight="1" x14ac:dyDescent="0.35"/>
    <row r="980" ht="51.75" customHeight="1" x14ac:dyDescent="0.35"/>
    <row r="981" ht="51.75" customHeight="1" x14ac:dyDescent="0.35"/>
    <row r="982" ht="51.75" customHeight="1" x14ac:dyDescent="0.35"/>
    <row r="983" ht="51.75" customHeight="1" x14ac:dyDescent="0.35"/>
    <row r="984" ht="51.75" customHeight="1" x14ac:dyDescent="0.35"/>
    <row r="985" ht="51.75" customHeight="1" x14ac:dyDescent="0.35"/>
    <row r="986" ht="51.75" customHeight="1" x14ac:dyDescent="0.35"/>
    <row r="987" ht="51.75" customHeight="1" x14ac:dyDescent="0.35"/>
    <row r="988" ht="51.75" customHeight="1" x14ac:dyDescent="0.35"/>
    <row r="989" ht="51.75" customHeight="1" x14ac:dyDescent="0.35"/>
    <row r="990" ht="51.75" customHeight="1" x14ac:dyDescent="0.35"/>
    <row r="991" ht="51.75" customHeight="1" x14ac:dyDescent="0.35"/>
    <row r="992" ht="51.75" customHeight="1" x14ac:dyDescent="0.35"/>
    <row r="993" ht="51.75" customHeight="1" x14ac:dyDescent="0.35"/>
    <row r="994" ht="51.75" customHeight="1" x14ac:dyDescent="0.35"/>
    <row r="995" ht="51.75" customHeight="1" x14ac:dyDescent="0.35"/>
    <row r="996" ht="51.75" customHeight="1" x14ac:dyDescent="0.35"/>
    <row r="997" ht="51.75" customHeight="1" x14ac:dyDescent="0.35"/>
    <row r="998" ht="51.75" customHeight="1" x14ac:dyDescent="0.35"/>
    <row r="999" ht="51.75" customHeight="1" x14ac:dyDescent="0.35"/>
    <row r="1000" ht="51.75" customHeight="1" x14ac:dyDescent="0.35"/>
    <row r="1001" ht="51.75" customHeight="1" x14ac:dyDescent="0.35"/>
    <row r="1002" ht="51.75" customHeight="1" x14ac:dyDescent="0.35"/>
    <row r="1003" ht="51.75" customHeight="1" x14ac:dyDescent="0.35"/>
    <row r="1004" ht="51.75" customHeight="1" x14ac:dyDescent="0.35"/>
    <row r="1005" ht="51.75" customHeight="1" x14ac:dyDescent="0.35"/>
    <row r="1006" ht="51.75" customHeight="1" x14ac:dyDescent="0.35"/>
    <row r="1007" ht="51.75" customHeight="1" x14ac:dyDescent="0.35"/>
    <row r="1008" ht="51.75" customHeight="1" x14ac:dyDescent="0.35"/>
    <row r="1009" ht="51.75" customHeight="1" x14ac:dyDescent="0.35"/>
    <row r="1010" ht="51.75" customHeight="1" x14ac:dyDescent="0.35"/>
    <row r="1011" ht="51.75" customHeight="1" x14ac:dyDescent="0.35"/>
    <row r="1012" ht="51.75" customHeight="1" x14ac:dyDescent="0.35"/>
    <row r="1013" ht="51.75" customHeight="1" x14ac:dyDescent="0.35"/>
    <row r="1014" ht="51.75" customHeight="1" x14ac:dyDescent="0.35"/>
    <row r="1015" ht="51.75" customHeight="1" x14ac:dyDescent="0.35"/>
    <row r="1016" ht="51.75" customHeight="1" x14ac:dyDescent="0.35"/>
    <row r="1017" ht="51.75" customHeight="1" x14ac:dyDescent="0.35"/>
    <row r="1018" ht="51.75" customHeight="1" x14ac:dyDescent="0.35"/>
    <row r="1019" ht="51.75" customHeight="1" x14ac:dyDescent="0.35"/>
    <row r="1020" ht="51.75" customHeight="1" x14ac:dyDescent="0.35"/>
    <row r="1021" ht="51.75" customHeight="1" x14ac:dyDescent="0.35"/>
    <row r="1022" ht="51.75" customHeight="1" x14ac:dyDescent="0.35"/>
    <row r="1023" ht="51.75" customHeight="1" x14ac:dyDescent="0.35"/>
    <row r="1024" ht="51.75" customHeight="1" x14ac:dyDescent="0.35"/>
    <row r="1025" ht="51.75" customHeight="1" x14ac:dyDescent="0.35"/>
    <row r="1026" ht="51.75" customHeight="1" x14ac:dyDescent="0.35"/>
    <row r="1027" ht="51.75" customHeight="1" x14ac:dyDescent="0.35"/>
    <row r="1028" ht="51.75" customHeight="1" x14ac:dyDescent="0.35"/>
    <row r="1029" ht="51.75" customHeight="1" x14ac:dyDescent="0.35"/>
    <row r="1030" ht="51.75" customHeight="1" x14ac:dyDescent="0.35"/>
    <row r="1031" ht="51.75" customHeight="1" x14ac:dyDescent="0.35"/>
    <row r="1032" ht="51.75" customHeight="1" x14ac:dyDescent="0.35"/>
    <row r="1033" ht="51.75" customHeight="1" x14ac:dyDescent="0.35"/>
    <row r="1034" ht="51.75" customHeight="1" x14ac:dyDescent="0.35"/>
    <row r="1035" ht="51.75" customHeight="1" x14ac:dyDescent="0.35"/>
    <row r="1036" ht="51.75" customHeight="1" x14ac:dyDescent="0.35"/>
    <row r="1037" ht="51.75" customHeight="1" x14ac:dyDescent="0.35"/>
    <row r="1038" ht="51.75" customHeight="1" x14ac:dyDescent="0.35"/>
    <row r="1039" ht="51.75" customHeight="1" x14ac:dyDescent="0.35"/>
    <row r="1040" ht="51.75" customHeight="1" x14ac:dyDescent="0.35"/>
    <row r="1041" ht="51.75" customHeight="1" x14ac:dyDescent="0.35"/>
    <row r="1042" ht="51.75" customHeight="1" x14ac:dyDescent="0.35"/>
    <row r="1043" ht="51.75" customHeight="1" x14ac:dyDescent="0.35"/>
    <row r="1044" ht="51.75" customHeight="1" x14ac:dyDescent="0.35"/>
    <row r="1045" ht="51.75" customHeight="1" x14ac:dyDescent="0.35"/>
    <row r="1046" ht="51.75" customHeight="1" x14ac:dyDescent="0.35"/>
    <row r="1047" ht="51.75" customHeight="1" x14ac:dyDescent="0.35"/>
    <row r="1048" ht="51.75" customHeight="1" x14ac:dyDescent="0.35"/>
    <row r="1049" ht="51.75" customHeight="1" x14ac:dyDescent="0.35"/>
    <row r="1050" ht="51.75" customHeight="1" x14ac:dyDescent="0.35"/>
    <row r="1051" ht="51.75" customHeight="1" x14ac:dyDescent="0.35"/>
    <row r="1052" ht="51.75" customHeight="1" x14ac:dyDescent="0.35"/>
    <row r="1053" ht="51.75" customHeight="1" x14ac:dyDescent="0.35"/>
    <row r="1054" ht="51.75" customHeight="1" x14ac:dyDescent="0.35"/>
    <row r="1055" ht="51.75" customHeight="1" x14ac:dyDescent="0.35"/>
    <row r="1056" ht="51.75" customHeight="1" x14ac:dyDescent="0.35"/>
    <row r="1057" ht="51.75" customHeight="1" x14ac:dyDescent="0.35"/>
    <row r="1058" ht="51.75" customHeight="1" x14ac:dyDescent="0.35"/>
    <row r="1059" ht="51.75" customHeight="1" x14ac:dyDescent="0.35"/>
    <row r="1060" ht="51.75" customHeight="1" x14ac:dyDescent="0.35"/>
    <row r="1061" ht="51.75" customHeight="1" x14ac:dyDescent="0.35"/>
    <row r="1062" ht="51.75" customHeight="1" x14ac:dyDescent="0.35"/>
    <row r="1063" ht="51.75" customHeight="1" x14ac:dyDescent="0.35"/>
    <row r="1064" ht="51.75" customHeight="1" x14ac:dyDescent="0.35"/>
    <row r="1065" ht="51.75" customHeight="1" x14ac:dyDescent="0.35"/>
    <row r="1066" ht="51.75" customHeight="1" x14ac:dyDescent="0.35"/>
    <row r="1067" ht="51.75" customHeight="1" x14ac:dyDescent="0.35"/>
    <row r="1068" ht="51.75" customHeight="1" x14ac:dyDescent="0.35"/>
    <row r="1069" ht="51.75" customHeight="1" x14ac:dyDescent="0.35"/>
    <row r="1070" ht="51.75" customHeight="1" x14ac:dyDescent="0.35"/>
    <row r="1071" ht="51.75" customHeight="1" x14ac:dyDescent="0.35"/>
    <row r="1072" ht="51.75" customHeight="1" x14ac:dyDescent="0.35"/>
    <row r="1073" ht="51.75" customHeight="1" x14ac:dyDescent="0.35"/>
    <row r="1074" ht="51.75" customHeight="1" x14ac:dyDescent="0.35"/>
    <row r="1075" ht="51.75" customHeight="1" x14ac:dyDescent="0.35"/>
    <row r="1076" ht="51.75" customHeight="1" x14ac:dyDescent="0.35"/>
    <row r="1077" ht="51.75" customHeight="1" x14ac:dyDescent="0.35"/>
    <row r="1078" ht="51.75" customHeight="1" x14ac:dyDescent="0.35"/>
    <row r="1079" ht="51.75" customHeight="1" x14ac:dyDescent="0.35"/>
    <row r="1080" ht="51.75" customHeight="1" x14ac:dyDescent="0.35"/>
    <row r="1081" ht="51.75" customHeight="1" x14ac:dyDescent="0.35"/>
    <row r="1082" ht="51.75" customHeight="1" x14ac:dyDescent="0.35"/>
    <row r="1083" ht="51.75" customHeight="1" x14ac:dyDescent="0.35"/>
    <row r="1084" ht="51.75" customHeight="1" x14ac:dyDescent="0.35"/>
    <row r="1085" ht="51.75" customHeight="1" x14ac:dyDescent="0.35"/>
    <row r="1086" ht="51.75" customHeight="1" x14ac:dyDescent="0.35"/>
    <row r="1087" ht="51.75" customHeight="1" x14ac:dyDescent="0.35"/>
    <row r="1088" ht="51.75" customHeight="1" x14ac:dyDescent="0.35"/>
    <row r="1089" ht="51.75" customHeight="1" x14ac:dyDescent="0.35"/>
    <row r="1090" ht="51.75" customHeight="1" x14ac:dyDescent="0.35"/>
    <row r="1091" ht="51.75" customHeight="1" x14ac:dyDescent="0.35"/>
    <row r="1092" ht="51.75" customHeight="1" x14ac:dyDescent="0.35"/>
    <row r="1093" ht="51.75" customHeight="1" x14ac:dyDescent="0.35"/>
    <row r="1094" ht="51.75" customHeight="1" x14ac:dyDescent="0.35"/>
    <row r="1095" ht="51.75" customHeight="1" x14ac:dyDescent="0.35"/>
    <row r="1096" ht="51.75" customHeight="1" x14ac:dyDescent="0.35"/>
    <row r="1097" ht="51.75" customHeight="1" x14ac:dyDescent="0.35"/>
    <row r="1098" ht="51.75" customHeight="1" x14ac:dyDescent="0.35"/>
    <row r="1099" ht="51.75" customHeight="1" x14ac:dyDescent="0.35"/>
    <row r="1100" ht="51.75" customHeight="1" x14ac:dyDescent="0.35"/>
    <row r="1101" ht="51.75" customHeight="1" x14ac:dyDescent="0.35"/>
    <row r="1102" ht="51.75" customHeight="1" x14ac:dyDescent="0.35"/>
    <row r="1103" ht="51.75" customHeight="1" x14ac:dyDescent="0.35"/>
    <row r="1104" ht="51.75" customHeight="1" x14ac:dyDescent="0.35"/>
    <row r="1105" ht="51.75" customHeight="1" x14ac:dyDescent="0.35"/>
    <row r="1106" ht="51.75" customHeight="1" x14ac:dyDescent="0.35"/>
    <row r="1107" ht="51.75" customHeight="1" x14ac:dyDescent="0.35"/>
    <row r="1108" ht="51.75" customHeight="1" x14ac:dyDescent="0.35"/>
    <row r="1109" ht="51.75" customHeight="1" x14ac:dyDescent="0.35"/>
    <row r="1110" ht="51.75" customHeight="1" x14ac:dyDescent="0.35"/>
    <row r="1111" ht="51.75" customHeight="1" x14ac:dyDescent="0.35"/>
    <row r="1112" ht="51.75" customHeight="1" x14ac:dyDescent="0.35"/>
    <row r="1113" ht="51.75" customHeight="1" x14ac:dyDescent="0.35"/>
    <row r="1114" ht="51.75" customHeight="1" x14ac:dyDescent="0.35"/>
    <row r="1115" ht="51.75" customHeight="1" x14ac:dyDescent="0.35"/>
    <row r="1116" ht="51.75" customHeight="1" x14ac:dyDescent="0.35"/>
    <row r="1117" ht="51.75" customHeight="1" x14ac:dyDescent="0.35"/>
    <row r="1118" ht="51.75" customHeight="1" x14ac:dyDescent="0.35"/>
    <row r="1119" ht="51.75" customHeight="1" x14ac:dyDescent="0.35"/>
    <row r="1120" ht="51.75" customHeight="1" x14ac:dyDescent="0.35"/>
    <row r="1121" ht="51.75" customHeight="1" x14ac:dyDescent="0.35"/>
    <row r="1122" ht="51.75" customHeight="1" x14ac:dyDescent="0.35"/>
    <row r="1123" ht="51.75" customHeight="1" x14ac:dyDescent="0.35"/>
    <row r="1124" ht="51.75" customHeight="1" x14ac:dyDescent="0.35"/>
    <row r="1125" ht="51.75" customHeight="1" x14ac:dyDescent="0.35"/>
    <row r="1126" ht="51.75" customHeight="1" x14ac:dyDescent="0.35"/>
    <row r="1127" ht="51.75" customHeight="1" x14ac:dyDescent="0.35"/>
    <row r="1128" ht="51.75" customHeight="1" x14ac:dyDescent="0.35"/>
    <row r="1129" ht="51.75" customHeight="1" x14ac:dyDescent="0.35"/>
    <row r="1130" ht="51.75" customHeight="1" x14ac:dyDescent="0.35"/>
    <row r="1131" ht="51.75" customHeight="1" x14ac:dyDescent="0.35"/>
    <row r="1132" ht="51.75" customHeight="1" x14ac:dyDescent="0.35"/>
    <row r="1133" ht="51.75" customHeight="1" x14ac:dyDescent="0.35"/>
    <row r="1134" ht="51.75" customHeight="1" x14ac:dyDescent="0.35"/>
    <row r="1135" ht="51.75" customHeight="1" x14ac:dyDescent="0.35"/>
    <row r="1136" ht="51.75" customHeight="1" x14ac:dyDescent="0.35"/>
    <row r="1137" ht="51.75" customHeight="1" x14ac:dyDescent="0.35"/>
    <row r="1138" ht="51.75" customHeight="1" x14ac:dyDescent="0.35"/>
    <row r="1139" ht="51.75" customHeight="1" x14ac:dyDescent="0.35"/>
    <row r="1140" ht="51.75" customHeight="1" x14ac:dyDescent="0.35"/>
    <row r="1141" ht="51.75" customHeight="1" x14ac:dyDescent="0.35"/>
    <row r="1142" ht="51.75" customHeight="1" x14ac:dyDescent="0.35"/>
    <row r="1143" ht="51.75" customHeight="1" x14ac:dyDescent="0.35"/>
    <row r="1144" ht="51.75" customHeight="1" x14ac:dyDescent="0.35"/>
    <row r="1145" ht="51.75" customHeight="1" x14ac:dyDescent="0.35"/>
    <row r="1146" ht="51.75" customHeight="1" x14ac:dyDescent="0.35"/>
    <row r="1147" ht="51.75" customHeight="1" x14ac:dyDescent="0.35"/>
    <row r="1148" ht="51.75" customHeight="1" x14ac:dyDescent="0.35"/>
    <row r="1149" ht="51.75" customHeight="1" x14ac:dyDescent="0.35"/>
    <row r="1150" ht="51.75" customHeight="1" x14ac:dyDescent="0.35"/>
    <row r="1151" ht="51.75" customHeight="1" x14ac:dyDescent="0.35"/>
    <row r="1152" ht="51.75" customHeight="1" x14ac:dyDescent="0.35"/>
    <row r="1153" ht="51.75" customHeight="1" x14ac:dyDescent="0.35"/>
    <row r="1154" ht="51.75" customHeight="1" x14ac:dyDescent="0.35"/>
    <row r="1155" ht="51.75" customHeight="1" x14ac:dyDescent="0.35"/>
    <row r="1156" ht="51.75" customHeight="1" x14ac:dyDescent="0.35"/>
    <row r="1157" ht="51.75" customHeight="1" x14ac:dyDescent="0.35"/>
    <row r="1158" ht="51.75" customHeight="1" x14ac:dyDescent="0.35"/>
    <row r="1159" ht="51.75" customHeight="1" x14ac:dyDescent="0.35"/>
    <row r="1160" ht="51.75" customHeight="1" x14ac:dyDescent="0.35"/>
    <row r="1161" ht="51.75" customHeight="1" x14ac:dyDescent="0.35"/>
    <row r="1162" ht="51.75" customHeight="1" x14ac:dyDescent="0.35"/>
    <row r="1163" ht="51.75" customHeight="1" x14ac:dyDescent="0.35"/>
    <row r="1164" ht="51.75" customHeight="1" x14ac:dyDescent="0.35"/>
    <row r="1165" ht="51.75" customHeight="1" x14ac:dyDescent="0.35"/>
    <row r="1166" ht="51.75" customHeight="1" x14ac:dyDescent="0.35"/>
    <row r="1167" ht="51.75" customHeight="1" x14ac:dyDescent="0.35"/>
    <row r="1168" ht="51.75" customHeight="1" x14ac:dyDescent="0.35"/>
    <row r="1169" ht="51.75" customHeight="1" x14ac:dyDescent="0.35"/>
    <row r="1170" ht="51.75" customHeight="1" x14ac:dyDescent="0.35"/>
    <row r="1171" ht="51.75" customHeight="1" x14ac:dyDescent="0.35"/>
    <row r="1172" ht="51.75" customHeight="1" x14ac:dyDescent="0.35"/>
    <row r="1173" ht="51.75" customHeight="1" x14ac:dyDescent="0.35"/>
    <row r="1174" ht="51.75" customHeight="1" x14ac:dyDescent="0.35"/>
    <row r="1175" ht="51.75" customHeight="1" x14ac:dyDescent="0.35"/>
    <row r="1176" ht="51.75" customHeight="1" x14ac:dyDescent="0.35"/>
    <row r="1177" ht="51.75" customHeight="1" x14ac:dyDescent="0.35"/>
    <row r="1178" ht="51.75" customHeight="1" x14ac:dyDescent="0.35"/>
    <row r="1179" ht="51.75" customHeight="1" x14ac:dyDescent="0.35"/>
    <row r="1180" ht="51.75" customHeight="1" x14ac:dyDescent="0.35"/>
    <row r="1181" ht="51.75" customHeight="1" x14ac:dyDescent="0.35"/>
    <row r="1182" ht="51.75" customHeight="1" x14ac:dyDescent="0.35"/>
    <row r="1183" ht="51.75" customHeight="1" x14ac:dyDescent="0.35"/>
    <row r="1184" ht="51.75" customHeight="1" x14ac:dyDescent="0.35"/>
    <row r="1185" ht="51.75" customHeight="1" x14ac:dyDescent="0.35"/>
    <row r="1186" ht="51.75" customHeight="1" x14ac:dyDescent="0.35"/>
    <row r="1187" ht="51.75" customHeight="1" x14ac:dyDescent="0.35"/>
    <row r="1188" ht="51.75" customHeight="1" x14ac:dyDescent="0.35"/>
    <row r="1189" ht="51.75" customHeight="1" x14ac:dyDescent="0.35"/>
    <row r="1190" ht="51.75" customHeight="1" x14ac:dyDescent="0.35"/>
    <row r="1191" ht="51.75" customHeight="1" x14ac:dyDescent="0.35"/>
    <row r="1192" ht="51.75" customHeight="1" x14ac:dyDescent="0.35"/>
    <row r="1193" ht="51.75" customHeight="1" x14ac:dyDescent="0.35"/>
    <row r="1194" ht="51.75" customHeight="1" x14ac:dyDescent="0.35"/>
    <row r="1195" ht="51.75" customHeight="1" x14ac:dyDescent="0.35"/>
    <row r="1196" ht="51.75" customHeight="1" x14ac:dyDescent="0.35"/>
    <row r="1197" ht="51.75" customHeight="1" x14ac:dyDescent="0.35"/>
    <row r="1198" ht="51.75" customHeight="1" x14ac:dyDescent="0.35"/>
    <row r="1199" ht="51.75" customHeight="1" x14ac:dyDescent="0.35"/>
    <row r="1200" ht="51.75" customHeight="1" x14ac:dyDescent="0.35"/>
    <row r="1201" ht="51.75" customHeight="1" x14ac:dyDescent="0.35"/>
    <row r="1202" ht="51.75" customHeight="1" x14ac:dyDescent="0.35"/>
    <row r="1203" ht="51.75" customHeight="1" x14ac:dyDescent="0.35"/>
    <row r="1204" ht="51.75" customHeight="1" x14ac:dyDescent="0.35"/>
    <row r="1205" ht="51.75" customHeight="1" x14ac:dyDescent="0.35"/>
    <row r="1206" ht="51.75" customHeight="1" x14ac:dyDescent="0.35"/>
    <row r="1207" ht="51.75" customHeight="1" x14ac:dyDescent="0.35"/>
    <row r="1208" ht="51.75" customHeight="1" x14ac:dyDescent="0.35"/>
    <row r="1209" ht="51.75" customHeight="1" x14ac:dyDescent="0.35"/>
    <row r="1210" ht="51.75" customHeight="1" x14ac:dyDescent="0.35"/>
    <row r="1211" ht="51.75" customHeight="1" x14ac:dyDescent="0.35"/>
    <row r="1212" ht="51.75" customHeight="1" x14ac:dyDescent="0.35"/>
    <row r="1213" ht="51.75" customHeight="1" x14ac:dyDescent="0.35"/>
    <row r="1214" ht="51.75" customHeight="1" x14ac:dyDescent="0.35"/>
    <row r="1215" ht="51.75" customHeight="1" x14ac:dyDescent="0.35"/>
    <row r="1216" ht="51.75" customHeight="1" x14ac:dyDescent="0.35"/>
    <row r="1217" ht="51.75" customHeight="1" x14ac:dyDescent="0.35"/>
    <row r="1218" ht="51.75" customHeight="1" x14ac:dyDescent="0.35"/>
    <row r="1219" ht="51.75" customHeight="1" x14ac:dyDescent="0.35"/>
    <row r="1220" ht="51.75" customHeight="1" x14ac:dyDescent="0.35"/>
    <row r="1221" ht="51.75" customHeight="1" x14ac:dyDescent="0.35"/>
    <row r="1222" ht="51.75" customHeight="1" x14ac:dyDescent="0.35"/>
    <row r="1223" ht="51.75" customHeight="1" x14ac:dyDescent="0.35"/>
    <row r="1224" ht="51.75" customHeight="1" x14ac:dyDescent="0.35"/>
    <row r="1225" ht="51.75" customHeight="1" x14ac:dyDescent="0.35"/>
    <row r="1226" ht="51.75" customHeight="1" x14ac:dyDescent="0.35"/>
    <row r="1227" ht="51.75" customHeight="1" x14ac:dyDescent="0.35"/>
    <row r="1228" ht="51.75" customHeight="1" x14ac:dyDescent="0.35"/>
    <row r="1229" ht="51.75" customHeight="1" x14ac:dyDescent="0.35"/>
    <row r="1230" ht="51.75" customHeight="1" x14ac:dyDescent="0.35"/>
    <row r="1231" ht="51.75" customHeight="1" x14ac:dyDescent="0.35"/>
    <row r="1232" ht="51.75" customHeight="1" x14ac:dyDescent="0.35"/>
    <row r="1233" ht="51.75" customHeight="1" x14ac:dyDescent="0.35"/>
    <row r="1234" ht="51.75" customHeight="1" x14ac:dyDescent="0.35"/>
    <row r="1235" ht="51.75" customHeight="1" x14ac:dyDescent="0.35"/>
    <row r="1236" ht="51.75" customHeight="1" x14ac:dyDescent="0.35"/>
    <row r="1237" ht="51.75" customHeight="1" x14ac:dyDescent="0.35"/>
    <row r="1238" ht="51.75" customHeight="1" x14ac:dyDescent="0.35"/>
    <row r="1239" ht="51.75" customHeight="1" x14ac:dyDescent="0.35"/>
    <row r="1240" ht="51.75" customHeight="1" x14ac:dyDescent="0.35"/>
    <row r="1241" ht="51.75" customHeight="1" x14ac:dyDescent="0.35"/>
    <row r="1242" ht="51.75" customHeight="1" x14ac:dyDescent="0.35"/>
    <row r="1243" ht="51.75" customHeight="1" x14ac:dyDescent="0.35"/>
    <row r="1244" ht="51.75" customHeight="1" x14ac:dyDescent="0.35"/>
    <row r="1245" ht="51.75" customHeight="1" x14ac:dyDescent="0.35"/>
    <row r="1246" ht="51.75" customHeight="1" x14ac:dyDescent="0.35"/>
    <row r="1247" ht="51.75" customHeight="1" x14ac:dyDescent="0.35"/>
    <row r="1248" ht="51.75" customHeight="1" x14ac:dyDescent="0.35"/>
    <row r="1249" ht="51.75" customHeight="1" x14ac:dyDescent="0.35"/>
    <row r="1250" ht="51.75" customHeight="1" x14ac:dyDescent="0.35"/>
    <row r="1251" ht="51.75" customHeight="1" x14ac:dyDescent="0.35"/>
    <row r="1252" ht="51.75" customHeight="1" x14ac:dyDescent="0.35"/>
    <row r="1253" ht="51.75" customHeight="1" x14ac:dyDescent="0.35"/>
    <row r="1254" ht="51.75" customHeight="1" x14ac:dyDescent="0.35"/>
    <row r="1255" ht="51.75" customHeight="1" x14ac:dyDescent="0.35"/>
    <row r="1256" ht="51.75" customHeight="1" x14ac:dyDescent="0.35"/>
    <row r="1257" ht="51.75" customHeight="1" x14ac:dyDescent="0.35"/>
    <row r="1258" ht="51.75" customHeight="1" x14ac:dyDescent="0.35"/>
    <row r="1259" ht="51.75" customHeight="1" x14ac:dyDescent="0.35"/>
    <row r="1260" ht="51.75" customHeight="1" x14ac:dyDescent="0.35"/>
    <row r="1261" ht="51.75" customHeight="1" x14ac:dyDescent="0.35"/>
    <row r="1262" ht="51.75" customHeight="1" x14ac:dyDescent="0.35"/>
    <row r="1263" ht="51.75" customHeight="1" x14ac:dyDescent="0.35"/>
    <row r="1264" ht="51.75" customHeight="1" x14ac:dyDescent="0.35"/>
    <row r="1265" ht="51.75" customHeight="1" x14ac:dyDescent="0.35"/>
    <row r="1266" ht="51.75" customHeight="1" x14ac:dyDescent="0.35"/>
    <row r="1267" ht="51.75" customHeight="1" x14ac:dyDescent="0.35"/>
    <row r="1268" ht="51.75" customHeight="1" x14ac:dyDescent="0.35"/>
    <row r="1269" ht="51.75" customHeight="1" x14ac:dyDescent="0.35"/>
    <row r="1270" ht="51.75" customHeight="1" x14ac:dyDescent="0.35"/>
    <row r="1271" ht="51.75" customHeight="1" x14ac:dyDescent="0.35"/>
    <row r="1272" ht="51.75" customHeight="1" x14ac:dyDescent="0.35"/>
    <row r="1273" ht="51.75" customHeight="1" x14ac:dyDescent="0.35"/>
    <row r="1274" ht="51.75" customHeight="1" x14ac:dyDescent="0.35"/>
    <row r="1275" ht="51.75" customHeight="1" x14ac:dyDescent="0.35"/>
    <row r="1276" ht="51.75" customHeight="1" x14ac:dyDescent="0.35"/>
    <row r="1277" ht="51.75" customHeight="1" x14ac:dyDescent="0.35"/>
    <row r="1278" ht="51.75" customHeight="1" x14ac:dyDescent="0.35"/>
    <row r="1279" ht="51.75" customHeight="1" x14ac:dyDescent="0.35"/>
    <row r="1280" ht="51.75" customHeight="1" x14ac:dyDescent="0.35"/>
    <row r="1281" ht="51.75" customHeight="1" x14ac:dyDescent="0.35"/>
    <row r="1282" ht="51.75" customHeight="1" x14ac:dyDescent="0.35"/>
    <row r="1283" ht="51.75" customHeight="1" x14ac:dyDescent="0.35"/>
    <row r="1284" ht="51.75" customHeight="1" x14ac:dyDescent="0.35"/>
    <row r="1285" ht="51.75" customHeight="1" x14ac:dyDescent="0.35"/>
    <row r="1286" ht="51.75" customHeight="1" x14ac:dyDescent="0.35"/>
    <row r="1287" ht="51.75" customHeight="1" x14ac:dyDescent="0.35"/>
    <row r="1288" ht="51.75" customHeight="1" x14ac:dyDescent="0.35"/>
    <row r="1289" ht="51.75" customHeight="1" x14ac:dyDescent="0.35"/>
    <row r="1290" ht="51.75" customHeight="1" x14ac:dyDescent="0.35"/>
    <row r="1291" ht="51.75" customHeight="1" x14ac:dyDescent="0.35"/>
    <row r="1292" ht="51.75" customHeight="1" x14ac:dyDescent="0.35"/>
    <row r="1293" ht="51.75" customHeight="1" x14ac:dyDescent="0.35"/>
    <row r="1294" ht="51.75" customHeight="1" x14ac:dyDescent="0.35"/>
    <row r="1295" ht="51.75" customHeight="1" x14ac:dyDescent="0.35"/>
    <row r="1296" ht="51.75" customHeight="1" x14ac:dyDescent="0.35"/>
    <row r="1297" ht="51.75" customHeight="1" x14ac:dyDescent="0.35"/>
    <row r="1298" ht="51.75" customHeight="1" x14ac:dyDescent="0.35"/>
    <row r="1299" ht="51.75" customHeight="1" x14ac:dyDescent="0.35"/>
    <row r="1300" ht="51.75" customHeight="1" x14ac:dyDescent="0.35"/>
    <row r="1301" ht="51.75" customHeight="1" x14ac:dyDescent="0.35"/>
    <row r="1302" ht="51.75" customHeight="1" x14ac:dyDescent="0.35"/>
    <row r="1303" ht="51.75" customHeight="1" x14ac:dyDescent="0.35"/>
    <row r="1304" ht="51.75" customHeight="1" x14ac:dyDescent="0.35"/>
    <row r="1305" ht="51.75" customHeight="1" x14ac:dyDescent="0.35"/>
    <row r="1306" ht="51.75" customHeight="1" x14ac:dyDescent="0.35"/>
    <row r="1307" ht="51.75" customHeight="1" x14ac:dyDescent="0.35"/>
    <row r="1308" ht="51.75" customHeight="1" x14ac:dyDescent="0.35"/>
    <row r="1309" ht="51.75" customHeight="1" x14ac:dyDescent="0.35"/>
    <row r="1310" ht="51.75" customHeight="1" x14ac:dyDescent="0.35"/>
    <row r="1311" ht="51.75" customHeight="1" x14ac:dyDescent="0.35"/>
    <row r="1312" ht="51.75" customHeight="1" x14ac:dyDescent="0.35"/>
    <row r="1313" ht="51.75" customHeight="1" x14ac:dyDescent="0.35"/>
    <row r="1314" ht="51.75" customHeight="1" x14ac:dyDescent="0.35"/>
    <row r="1315" ht="51.75" customHeight="1" x14ac:dyDescent="0.35"/>
    <row r="1316" ht="51.75" customHeight="1" x14ac:dyDescent="0.35"/>
    <row r="1317" ht="51.75" customHeight="1" x14ac:dyDescent="0.35"/>
    <row r="1318" ht="51.75" customHeight="1" x14ac:dyDescent="0.35"/>
    <row r="1319" ht="51.75" customHeight="1" x14ac:dyDescent="0.35"/>
    <row r="1320" ht="51.75" customHeight="1" x14ac:dyDescent="0.35"/>
    <row r="1321" ht="51.75" customHeight="1" x14ac:dyDescent="0.35"/>
    <row r="1322" ht="51.75" customHeight="1" x14ac:dyDescent="0.35"/>
    <row r="1323" ht="51.75" customHeight="1" x14ac:dyDescent="0.35"/>
    <row r="1324" ht="51.75" customHeight="1" x14ac:dyDescent="0.35"/>
    <row r="1325" ht="51.75" customHeight="1" x14ac:dyDescent="0.35"/>
    <row r="1326" ht="51.75" customHeight="1" x14ac:dyDescent="0.35"/>
    <row r="1327" ht="51.75" customHeight="1" x14ac:dyDescent="0.35"/>
    <row r="1328" ht="51.75" customHeight="1" x14ac:dyDescent="0.35"/>
    <row r="1329" ht="51.75" customHeight="1" x14ac:dyDescent="0.35"/>
    <row r="1330" ht="51.75" customHeight="1" x14ac:dyDescent="0.35"/>
    <row r="1331" ht="51.75" customHeight="1" x14ac:dyDescent="0.35"/>
    <row r="1332" ht="51.75" customHeight="1" x14ac:dyDescent="0.35"/>
    <row r="1333" ht="51.75" customHeight="1" x14ac:dyDescent="0.35"/>
    <row r="1334" ht="51.75" customHeight="1" x14ac:dyDescent="0.35"/>
    <row r="1335" ht="51.75" customHeight="1" x14ac:dyDescent="0.35"/>
    <row r="1336" ht="51.75" customHeight="1" x14ac:dyDescent="0.35"/>
    <row r="1337" ht="51.75" customHeight="1" x14ac:dyDescent="0.35"/>
    <row r="1338" ht="51.75" customHeight="1" x14ac:dyDescent="0.35"/>
    <row r="1339" ht="51.75" customHeight="1" x14ac:dyDescent="0.35"/>
    <row r="1340" ht="51.75" customHeight="1" x14ac:dyDescent="0.35"/>
    <row r="1341" ht="51.75" customHeight="1" x14ac:dyDescent="0.35"/>
    <row r="1342" ht="51.75" customHeight="1" x14ac:dyDescent="0.35"/>
    <row r="1343" ht="51.75" customHeight="1" x14ac:dyDescent="0.35"/>
    <row r="1344" ht="51.75" customHeight="1" x14ac:dyDescent="0.35"/>
    <row r="1345" ht="51.75" customHeight="1" x14ac:dyDescent="0.35"/>
    <row r="1346" ht="51.75" customHeight="1" x14ac:dyDescent="0.35"/>
    <row r="1347" ht="51.75" customHeight="1" x14ac:dyDescent="0.35"/>
    <row r="1348" ht="51.75" customHeight="1" x14ac:dyDescent="0.35"/>
    <row r="1349" ht="51.75" customHeight="1" x14ac:dyDescent="0.35"/>
    <row r="1350" ht="51.75" customHeight="1" x14ac:dyDescent="0.35"/>
    <row r="1351" ht="51.75" customHeight="1" x14ac:dyDescent="0.35"/>
    <row r="1352" ht="51.75" customHeight="1" x14ac:dyDescent="0.35"/>
    <row r="1353" ht="51.75" customHeight="1" x14ac:dyDescent="0.35"/>
    <row r="1354" ht="51.75" customHeight="1" x14ac:dyDescent="0.35"/>
    <row r="1355" ht="51.75" customHeight="1" x14ac:dyDescent="0.35"/>
    <row r="1356" ht="51.75" customHeight="1" x14ac:dyDescent="0.35"/>
    <row r="1357" ht="51.75" customHeight="1" x14ac:dyDescent="0.35"/>
    <row r="1358" ht="51.75" customHeight="1" x14ac:dyDescent="0.35"/>
    <row r="1359" ht="51.75" customHeight="1" x14ac:dyDescent="0.35"/>
    <row r="1360" ht="51.75" customHeight="1" x14ac:dyDescent="0.35"/>
    <row r="1361" ht="51.75" customHeight="1" x14ac:dyDescent="0.35"/>
    <row r="1362" ht="51.75" customHeight="1" x14ac:dyDescent="0.35"/>
    <row r="1363" ht="51.75" customHeight="1" x14ac:dyDescent="0.35"/>
    <row r="1364" ht="51.75" customHeight="1" x14ac:dyDescent="0.35"/>
    <row r="1365" ht="51.75" customHeight="1" x14ac:dyDescent="0.35"/>
    <row r="1366" ht="51.75" customHeight="1" x14ac:dyDescent="0.35"/>
    <row r="1367" ht="51.75" customHeight="1" x14ac:dyDescent="0.35"/>
    <row r="1368" ht="51.75" customHeight="1" x14ac:dyDescent="0.35"/>
    <row r="1369" ht="51.75" customHeight="1" x14ac:dyDescent="0.35"/>
    <row r="1370" ht="51.75" customHeight="1" x14ac:dyDescent="0.35"/>
    <row r="1371" ht="51.75" customHeight="1" x14ac:dyDescent="0.35"/>
    <row r="1372" ht="51.75" customHeight="1" x14ac:dyDescent="0.35"/>
    <row r="1373" ht="51.75" customHeight="1" x14ac:dyDescent="0.35"/>
    <row r="1374" ht="51.75" customHeight="1" x14ac:dyDescent="0.35"/>
    <row r="1375" ht="51.75" customHeight="1" x14ac:dyDescent="0.35"/>
    <row r="1376" ht="51.75" customHeight="1" x14ac:dyDescent="0.35"/>
    <row r="1377" ht="51.75" customHeight="1" x14ac:dyDescent="0.35"/>
    <row r="1378" ht="51.75" customHeight="1" x14ac:dyDescent="0.35"/>
    <row r="1379" ht="51.75" customHeight="1" x14ac:dyDescent="0.35"/>
    <row r="1380" ht="51.75" customHeight="1" x14ac:dyDescent="0.35"/>
    <row r="1381" ht="51.75" customHeight="1" x14ac:dyDescent="0.35"/>
    <row r="1382" ht="51.75" customHeight="1" x14ac:dyDescent="0.35"/>
    <row r="1383" ht="51.75" customHeight="1" x14ac:dyDescent="0.35"/>
    <row r="1384" ht="51.75" customHeight="1" x14ac:dyDescent="0.35"/>
    <row r="1385" ht="51.75" customHeight="1" x14ac:dyDescent="0.35"/>
    <row r="1386" ht="51.75" customHeight="1" x14ac:dyDescent="0.35"/>
    <row r="1387" ht="51.75" customHeight="1" x14ac:dyDescent="0.35"/>
    <row r="1388" ht="51.75" customHeight="1" x14ac:dyDescent="0.35"/>
    <row r="1389" ht="51.75" customHeight="1" x14ac:dyDescent="0.35"/>
    <row r="1390" ht="51.75" customHeight="1" x14ac:dyDescent="0.35"/>
    <row r="1391" ht="51.75" customHeight="1" x14ac:dyDescent="0.35"/>
    <row r="1392" ht="51.75" customHeight="1" x14ac:dyDescent="0.35"/>
    <row r="1393" ht="51.75" customHeight="1" x14ac:dyDescent="0.35"/>
    <row r="1394" ht="51.75" customHeight="1" x14ac:dyDescent="0.35"/>
    <row r="1395" ht="51.75" customHeight="1" x14ac:dyDescent="0.35"/>
    <row r="1396" ht="51.75" customHeight="1" x14ac:dyDescent="0.35"/>
    <row r="1397" ht="51.75" customHeight="1" x14ac:dyDescent="0.35"/>
    <row r="1398" ht="51.75" customHeight="1" x14ac:dyDescent="0.35"/>
    <row r="1399" ht="51.75" customHeight="1" x14ac:dyDescent="0.35"/>
    <row r="1400" ht="51.75" customHeight="1" x14ac:dyDescent="0.35"/>
    <row r="1401" ht="51.75" customHeight="1" x14ac:dyDescent="0.35"/>
    <row r="1402" ht="51.75" customHeight="1" x14ac:dyDescent="0.35"/>
    <row r="1403" ht="51.75" customHeight="1" x14ac:dyDescent="0.35"/>
    <row r="1404" ht="51.75" customHeight="1" x14ac:dyDescent="0.35"/>
    <row r="1405" ht="51.75" customHeight="1" x14ac:dyDescent="0.35"/>
    <row r="1406" ht="51.75" customHeight="1" x14ac:dyDescent="0.35"/>
    <row r="1407" ht="51.75" customHeight="1" x14ac:dyDescent="0.35"/>
    <row r="1408" ht="51.75" customHeight="1" x14ac:dyDescent="0.35"/>
    <row r="1409" ht="51.75" customHeight="1" x14ac:dyDescent="0.35"/>
    <row r="1410" ht="51.75" customHeight="1" x14ac:dyDescent="0.35"/>
    <row r="1411" ht="51.75" customHeight="1" x14ac:dyDescent="0.35"/>
    <row r="1412" ht="51.75" customHeight="1" x14ac:dyDescent="0.35"/>
    <row r="1413" ht="51.75" customHeight="1" x14ac:dyDescent="0.35"/>
    <row r="1414" ht="51.75" customHeight="1" x14ac:dyDescent="0.35"/>
    <row r="1415" ht="51.75" customHeight="1" x14ac:dyDescent="0.35"/>
    <row r="1416" ht="51.75" customHeight="1" x14ac:dyDescent="0.35"/>
    <row r="1417" ht="51.75" customHeight="1" x14ac:dyDescent="0.35"/>
    <row r="1418" ht="51.75" customHeight="1" x14ac:dyDescent="0.35"/>
    <row r="1419" ht="51.75" customHeight="1" x14ac:dyDescent="0.35"/>
    <row r="1420" ht="51.75" customHeight="1" x14ac:dyDescent="0.35"/>
    <row r="1421" ht="51.75" customHeight="1" x14ac:dyDescent="0.35"/>
    <row r="1422" ht="51.75" customHeight="1" x14ac:dyDescent="0.35"/>
    <row r="1423" ht="51.75" customHeight="1" x14ac:dyDescent="0.35"/>
    <row r="1424" ht="51.75" customHeight="1" x14ac:dyDescent="0.35"/>
    <row r="1425" ht="51.75" customHeight="1" x14ac:dyDescent="0.35"/>
    <row r="1426" ht="51.75" customHeight="1" x14ac:dyDescent="0.35"/>
    <row r="1427" ht="51.75" customHeight="1" x14ac:dyDescent="0.35"/>
    <row r="1428" ht="51.75" customHeight="1" x14ac:dyDescent="0.35"/>
    <row r="1429" ht="51.75" customHeight="1" x14ac:dyDescent="0.35"/>
    <row r="1430" ht="51.75" customHeight="1" x14ac:dyDescent="0.35"/>
    <row r="1431" ht="51.75" customHeight="1" x14ac:dyDescent="0.35"/>
    <row r="1432" ht="51.75" customHeight="1" x14ac:dyDescent="0.35"/>
    <row r="1433" ht="51.75" customHeight="1" x14ac:dyDescent="0.35"/>
    <row r="1434" ht="51.75" customHeight="1" x14ac:dyDescent="0.35"/>
    <row r="1435" ht="51.75" customHeight="1" x14ac:dyDescent="0.35"/>
    <row r="1436" ht="51.75" customHeight="1" x14ac:dyDescent="0.35"/>
    <row r="1437" ht="51.75" customHeight="1" x14ac:dyDescent="0.35"/>
    <row r="1438" ht="51.75" customHeight="1" x14ac:dyDescent="0.35"/>
    <row r="1439" ht="51.75" customHeight="1" x14ac:dyDescent="0.35"/>
    <row r="1440" ht="51.75" customHeight="1" x14ac:dyDescent="0.35"/>
    <row r="1441" ht="51.75" customHeight="1" x14ac:dyDescent="0.35"/>
    <row r="1442" ht="51.75" customHeight="1" x14ac:dyDescent="0.35"/>
    <row r="1443" ht="51.75" customHeight="1" x14ac:dyDescent="0.35"/>
    <row r="1444" ht="51.75" customHeight="1" x14ac:dyDescent="0.35"/>
    <row r="1445" ht="51.75" customHeight="1" x14ac:dyDescent="0.35"/>
    <row r="1446" ht="51.75" customHeight="1" x14ac:dyDescent="0.35"/>
    <row r="1447" ht="51.75" customHeight="1" x14ac:dyDescent="0.35"/>
    <row r="1448" ht="51.75" customHeight="1" x14ac:dyDescent="0.35"/>
    <row r="1449" ht="51.75" customHeight="1" x14ac:dyDescent="0.35"/>
    <row r="1450" ht="51.75" customHeight="1" x14ac:dyDescent="0.35"/>
    <row r="1451" ht="51.75" customHeight="1" x14ac:dyDescent="0.35"/>
    <row r="1452" ht="51.75" customHeight="1" x14ac:dyDescent="0.35"/>
    <row r="1453" ht="51.75" customHeight="1" x14ac:dyDescent="0.35"/>
    <row r="1454" ht="51.75" customHeight="1" x14ac:dyDescent="0.35"/>
    <row r="1455" ht="51.75" customHeight="1" x14ac:dyDescent="0.35"/>
    <row r="1456" ht="51.75" customHeight="1" x14ac:dyDescent="0.35"/>
    <row r="1457" ht="51.75" customHeight="1" x14ac:dyDescent="0.35"/>
    <row r="1458" ht="51.75" customHeight="1" x14ac:dyDescent="0.35"/>
    <row r="1459" ht="51.75" customHeight="1" x14ac:dyDescent="0.35"/>
    <row r="1460" ht="51.75" customHeight="1" x14ac:dyDescent="0.35"/>
    <row r="1461" ht="51.75" customHeight="1" x14ac:dyDescent="0.35"/>
    <row r="1462" ht="51.75" customHeight="1" x14ac:dyDescent="0.35"/>
    <row r="1463" ht="51.75" customHeight="1" x14ac:dyDescent="0.35"/>
    <row r="1464" ht="51.75" customHeight="1" x14ac:dyDescent="0.35"/>
    <row r="1465" ht="51.75" customHeight="1" x14ac:dyDescent="0.35"/>
    <row r="1466" ht="51.75" customHeight="1" x14ac:dyDescent="0.35"/>
    <row r="1467" ht="51.75" customHeight="1" x14ac:dyDescent="0.35"/>
    <row r="1468" ht="51.75" customHeight="1" x14ac:dyDescent="0.35"/>
    <row r="1469" ht="51.75" customHeight="1" x14ac:dyDescent="0.35"/>
    <row r="1470" ht="51.75" customHeight="1" x14ac:dyDescent="0.35"/>
    <row r="1471" ht="51.75" customHeight="1" x14ac:dyDescent="0.35"/>
    <row r="1472" ht="51.75" customHeight="1" x14ac:dyDescent="0.35"/>
    <row r="1473" ht="51.75" customHeight="1" x14ac:dyDescent="0.35"/>
    <row r="1474" ht="51.75" customHeight="1" x14ac:dyDescent="0.35"/>
    <row r="1475" ht="51.75" customHeight="1" x14ac:dyDescent="0.35"/>
    <row r="1476" ht="51.75" customHeight="1" x14ac:dyDescent="0.35"/>
    <row r="1477" ht="51.75" customHeight="1" x14ac:dyDescent="0.35"/>
    <row r="1478" ht="51.75" customHeight="1" x14ac:dyDescent="0.35"/>
    <row r="1479" ht="51.75" customHeight="1" x14ac:dyDescent="0.35"/>
    <row r="1480" ht="51.75" customHeight="1" x14ac:dyDescent="0.35"/>
    <row r="1481" ht="51.75" customHeight="1" x14ac:dyDescent="0.35"/>
    <row r="1482" ht="51.75" customHeight="1" x14ac:dyDescent="0.35"/>
    <row r="1483" ht="51.75" customHeight="1" x14ac:dyDescent="0.35"/>
    <row r="1484" ht="51.75" customHeight="1" x14ac:dyDescent="0.35"/>
    <row r="1485" ht="51.75" customHeight="1" x14ac:dyDescent="0.35"/>
    <row r="1486" ht="51.75" customHeight="1" x14ac:dyDescent="0.35"/>
    <row r="1487" ht="51.75" customHeight="1" x14ac:dyDescent="0.35"/>
    <row r="1488" ht="51.75" customHeight="1" x14ac:dyDescent="0.35"/>
    <row r="1489" ht="51.75" customHeight="1" x14ac:dyDescent="0.35"/>
    <row r="1490" ht="51.75" customHeight="1" x14ac:dyDescent="0.35"/>
    <row r="1491" ht="51.75" customHeight="1" x14ac:dyDescent="0.35"/>
    <row r="1492" ht="51.75" customHeight="1" x14ac:dyDescent="0.35"/>
    <row r="1493" ht="51.75" customHeight="1" x14ac:dyDescent="0.35"/>
    <row r="1494" ht="51.75" customHeight="1" x14ac:dyDescent="0.35"/>
    <row r="1495" ht="51.75" customHeight="1" x14ac:dyDescent="0.35"/>
    <row r="1496" ht="51.75" customHeight="1" x14ac:dyDescent="0.35"/>
    <row r="1497" ht="51.75" customHeight="1" x14ac:dyDescent="0.35"/>
    <row r="1498" ht="51.75" customHeight="1" x14ac:dyDescent="0.35"/>
    <row r="1499" ht="51.75" customHeight="1" x14ac:dyDescent="0.35"/>
    <row r="1500" ht="51.75" customHeight="1" x14ac:dyDescent="0.35"/>
    <row r="1501" ht="51.75" customHeight="1" x14ac:dyDescent="0.35"/>
    <row r="1502" ht="51.75" customHeight="1" x14ac:dyDescent="0.35"/>
    <row r="1503" ht="51.75" customHeight="1" x14ac:dyDescent="0.35"/>
    <row r="1504" ht="51.75" customHeight="1" x14ac:dyDescent="0.35"/>
    <row r="1505" ht="51.75" customHeight="1" x14ac:dyDescent="0.35"/>
    <row r="1506" ht="51.75" customHeight="1" x14ac:dyDescent="0.35"/>
    <row r="1507" ht="51.75" customHeight="1" x14ac:dyDescent="0.35"/>
    <row r="1508" ht="51.75" customHeight="1" x14ac:dyDescent="0.35"/>
    <row r="1509" ht="51.75" customHeight="1" x14ac:dyDescent="0.35"/>
    <row r="1510" ht="51.75" customHeight="1" x14ac:dyDescent="0.35"/>
    <row r="1511" ht="51.75" customHeight="1" x14ac:dyDescent="0.35"/>
    <row r="1512" ht="51.75" customHeight="1" x14ac:dyDescent="0.35"/>
    <row r="1513" ht="51.75" customHeight="1" x14ac:dyDescent="0.35"/>
    <row r="1514" ht="51.75" customHeight="1" x14ac:dyDescent="0.35"/>
    <row r="1515" ht="51.75" customHeight="1" x14ac:dyDescent="0.35"/>
    <row r="1516" ht="51.75" customHeight="1" x14ac:dyDescent="0.35"/>
    <row r="1517" ht="51.75" customHeight="1" x14ac:dyDescent="0.35"/>
    <row r="1518" ht="51.75" customHeight="1" x14ac:dyDescent="0.35"/>
    <row r="1519" ht="51.75" customHeight="1" x14ac:dyDescent="0.35"/>
    <row r="1520" ht="51.75" customHeight="1" x14ac:dyDescent="0.35"/>
    <row r="1521" ht="51.75" customHeight="1" x14ac:dyDescent="0.35"/>
    <row r="1522" ht="51.75" customHeight="1" x14ac:dyDescent="0.35"/>
    <row r="1523" ht="51.75" customHeight="1" x14ac:dyDescent="0.35"/>
    <row r="1524" ht="51.75" customHeight="1" x14ac:dyDescent="0.35"/>
    <row r="1525" ht="51.75" customHeight="1" x14ac:dyDescent="0.35"/>
    <row r="1526" ht="51.75" customHeight="1" x14ac:dyDescent="0.35"/>
    <row r="1527" ht="51.75" customHeight="1" x14ac:dyDescent="0.35"/>
    <row r="1528" ht="51.75" customHeight="1" x14ac:dyDescent="0.35"/>
    <row r="1529" ht="51.75" customHeight="1" x14ac:dyDescent="0.35"/>
    <row r="1530" ht="51.75" customHeight="1" x14ac:dyDescent="0.35"/>
    <row r="1531" ht="51.75" customHeight="1" x14ac:dyDescent="0.35"/>
    <row r="1532" ht="51.75" customHeight="1" x14ac:dyDescent="0.35"/>
    <row r="1533" ht="51.75" customHeight="1" x14ac:dyDescent="0.35"/>
    <row r="1534" ht="51.75" customHeight="1" x14ac:dyDescent="0.35"/>
    <row r="1535" ht="51.75" customHeight="1" x14ac:dyDescent="0.35"/>
    <row r="1536" ht="51.75" customHeight="1" x14ac:dyDescent="0.35"/>
    <row r="1537" ht="51.75" customHeight="1" x14ac:dyDescent="0.35"/>
    <row r="1538" ht="51.75" customHeight="1" x14ac:dyDescent="0.35"/>
    <row r="1539" ht="51.75" customHeight="1" x14ac:dyDescent="0.35"/>
    <row r="1540" ht="51.75" customHeight="1" x14ac:dyDescent="0.35"/>
    <row r="1541" ht="51.75" customHeight="1" x14ac:dyDescent="0.35"/>
    <row r="1542" ht="51.75" customHeight="1" x14ac:dyDescent="0.35"/>
    <row r="1543" ht="51.75" customHeight="1" x14ac:dyDescent="0.35"/>
    <row r="1544" ht="51.75" customHeight="1" x14ac:dyDescent="0.35"/>
    <row r="1545" ht="51.75" customHeight="1" x14ac:dyDescent="0.35"/>
    <row r="1546" ht="51.75" customHeight="1" x14ac:dyDescent="0.35"/>
    <row r="1547" ht="51.75" customHeight="1" x14ac:dyDescent="0.35"/>
    <row r="1548" ht="51.75" customHeight="1" x14ac:dyDescent="0.35"/>
    <row r="1549" ht="51.75" customHeight="1" x14ac:dyDescent="0.35"/>
    <row r="1550" ht="51.75" customHeight="1" x14ac:dyDescent="0.35"/>
    <row r="1551" ht="51.75" customHeight="1" x14ac:dyDescent="0.35"/>
    <row r="1552" ht="51.75" customHeight="1" x14ac:dyDescent="0.35"/>
    <row r="1553" ht="51.75" customHeight="1" x14ac:dyDescent="0.35"/>
    <row r="1554" ht="51.75" customHeight="1" x14ac:dyDescent="0.35"/>
    <row r="1555" ht="51.75" customHeight="1" x14ac:dyDescent="0.35"/>
    <row r="1556" ht="51.75" customHeight="1" x14ac:dyDescent="0.35"/>
    <row r="1557" ht="51.75" customHeight="1" x14ac:dyDescent="0.35"/>
    <row r="1558" ht="51.75" customHeight="1" x14ac:dyDescent="0.35"/>
    <row r="1559" ht="51.75" customHeight="1" x14ac:dyDescent="0.35"/>
    <row r="1560" ht="51.75" customHeight="1" x14ac:dyDescent="0.35"/>
    <row r="1561" ht="51.75" customHeight="1" x14ac:dyDescent="0.35"/>
    <row r="1562" ht="51.75" customHeight="1" x14ac:dyDescent="0.35"/>
    <row r="1563" ht="51.75" customHeight="1" x14ac:dyDescent="0.35"/>
    <row r="1564" ht="51.75" customHeight="1" x14ac:dyDescent="0.35"/>
    <row r="1565" ht="51.75" customHeight="1" x14ac:dyDescent="0.35"/>
    <row r="1566" ht="51.75" customHeight="1" x14ac:dyDescent="0.35"/>
    <row r="1567" ht="51.75" customHeight="1" x14ac:dyDescent="0.35"/>
    <row r="1568" ht="51.75" customHeight="1" x14ac:dyDescent="0.35"/>
    <row r="1569" ht="51.75" customHeight="1" x14ac:dyDescent="0.35"/>
    <row r="1570" ht="51.75" customHeight="1" x14ac:dyDescent="0.35"/>
    <row r="1571" ht="51.75" customHeight="1" x14ac:dyDescent="0.35"/>
    <row r="1572" ht="51.75" customHeight="1" x14ac:dyDescent="0.35"/>
    <row r="1573" ht="51.75" customHeight="1" x14ac:dyDescent="0.35"/>
    <row r="1574" ht="51.75" customHeight="1" x14ac:dyDescent="0.35"/>
    <row r="1575" ht="51.75" customHeight="1" x14ac:dyDescent="0.35"/>
    <row r="1576" ht="51.75" customHeight="1" x14ac:dyDescent="0.35"/>
    <row r="1577" ht="51.75" customHeight="1" x14ac:dyDescent="0.35"/>
    <row r="1578" ht="51.75" customHeight="1" x14ac:dyDescent="0.35"/>
    <row r="1579" ht="51.75" customHeight="1" x14ac:dyDescent="0.35"/>
    <row r="1580" ht="51.75" customHeight="1" x14ac:dyDescent="0.35"/>
    <row r="1581" ht="51.75" customHeight="1" x14ac:dyDescent="0.35"/>
    <row r="1582" ht="51.75" customHeight="1" x14ac:dyDescent="0.35"/>
    <row r="1583" ht="51.75" customHeight="1" x14ac:dyDescent="0.35"/>
    <row r="1584" ht="51.75" customHeight="1" x14ac:dyDescent="0.35"/>
    <row r="1585" ht="51.75" customHeight="1" x14ac:dyDescent="0.35"/>
    <row r="1586" ht="51.75" customHeight="1" x14ac:dyDescent="0.35"/>
    <row r="1587" ht="51.75" customHeight="1" x14ac:dyDescent="0.35"/>
    <row r="1588" ht="51.75" customHeight="1" x14ac:dyDescent="0.35"/>
    <row r="1589" ht="51.75" customHeight="1" x14ac:dyDescent="0.35"/>
    <row r="1590" ht="51.75" customHeight="1" x14ac:dyDescent="0.35"/>
    <row r="1591" ht="51.75" customHeight="1" x14ac:dyDescent="0.35"/>
    <row r="1592" ht="51.75" customHeight="1" x14ac:dyDescent="0.35"/>
    <row r="1593" ht="51.75" customHeight="1" x14ac:dyDescent="0.35"/>
    <row r="1594" ht="51.75" customHeight="1" x14ac:dyDescent="0.35"/>
    <row r="1595" ht="51.75" customHeight="1" x14ac:dyDescent="0.35"/>
    <row r="1596" ht="51.75" customHeight="1" x14ac:dyDescent="0.35"/>
    <row r="1597" ht="51.75" customHeight="1" x14ac:dyDescent="0.35"/>
    <row r="1598" ht="51.75" customHeight="1" x14ac:dyDescent="0.35"/>
    <row r="1599" ht="51.75" customHeight="1" x14ac:dyDescent="0.35"/>
    <row r="1600" ht="51.75" customHeight="1" x14ac:dyDescent="0.35"/>
    <row r="1601" ht="51.75" customHeight="1" x14ac:dyDescent="0.35"/>
    <row r="1602" ht="51.75" customHeight="1" x14ac:dyDescent="0.35"/>
    <row r="1603" ht="51.75" customHeight="1" x14ac:dyDescent="0.35"/>
    <row r="1604" ht="51.75" customHeight="1" x14ac:dyDescent="0.35"/>
    <row r="1605" ht="51.75" customHeight="1" x14ac:dyDescent="0.35"/>
    <row r="1606" ht="51.75" customHeight="1" x14ac:dyDescent="0.35"/>
    <row r="1607" ht="51.75" customHeight="1" x14ac:dyDescent="0.35"/>
    <row r="1608" ht="51.75" customHeight="1" x14ac:dyDescent="0.35"/>
    <row r="1609" ht="51.75" customHeight="1" x14ac:dyDescent="0.35"/>
    <row r="1610" ht="51.75" customHeight="1" x14ac:dyDescent="0.35"/>
    <row r="1611" ht="51.75" customHeight="1" x14ac:dyDescent="0.35"/>
    <row r="1612" ht="51.75" customHeight="1" x14ac:dyDescent="0.35"/>
    <row r="1613" ht="51.75" customHeight="1" x14ac:dyDescent="0.35"/>
    <row r="1614" ht="51.75" customHeight="1" x14ac:dyDescent="0.35"/>
    <row r="1615" ht="51.75" customHeight="1" x14ac:dyDescent="0.35"/>
    <row r="1616" ht="51.75" customHeight="1" x14ac:dyDescent="0.35"/>
    <row r="1617" ht="51.75" customHeight="1" x14ac:dyDescent="0.35"/>
    <row r="1618" ht="51.75" customHeight="1" x14ac:dyDescent="0.35"/>
    <row r="1619" ht="51.75" customHeight="1" x14ac:dyDescent="0.35"/>
    <row r="1620" ht="51.75" customHeight="1" x14ac:dyDescent="0.35"/>
    <row r="1621" ht="51.75" customHeight="1" x14ac:dyDescent="0.35"/>
    <row r="1622" ht="51.75" customHeight="1" x14ac:dyDescent="0.35"/>
    <row r="1623" ht="51.75" customHeight="1" x14ac:dyDescent="0.35"/>
    <row r="1624" ht="51.75" customHeight="1" x14ac:dyDescent="0.35"/>
    <row r="1625" ht="51.75" customHeight="1" x14ac:dyDescent="0.35"/>
    <row r="1626" ht="51.75" customHeight="1" x14ac:dyDescent="0.35"/>
    <row r="1627" ht="51.75" customHeight="1" x14ac:dyDescent="0.35"/>
    <row r="1628" ht="51.75" customHeight="1" x14ac:dyDescent="0.35"/>
    <row r="1629" ht="51.75" customHeight="1" x14ac:dyDescent="0.35"/>
    <row r="1630" ht="51.75" customHeight="1" x14ac:dyDescent="0.35"/>
    <row r="1631" ht="51.75" customHeight="1" x14ac:dyDescent="0.35"/>
    <row r="1632" ht="51.75" customHeight="1" x14ac:dyDescent="0.35"/>
    <row r="1633" ht="51.75" customHeight="1" x14ac:dyDescent="0.35"/>
    <row r="1634" ht="51.75" customHeight="1" x14ac:dyDescent="0.35"/>
    <row r="1635" ht="51.75" customHeight="1" x14ac:dyDescent="0.35"/>
    <row r="1636" ht="51.75" customHeight="1" x14ac:dyDescent="0.35"/>
    <row r="1637" ht="51.75" customHeight="1" x14ac:dyDescent="0.35"/>
    <row r="1638" ht="51.75" customHeight="1" x14ac:dyDescent="0.35"/>
    <row r="1639" ht="51.75" customHeight="1" x14ac:dyDescent="0.35"/>
    <row r="1640" ht="51.75" customHeight="1" x14ac:dyDescent="0.35"/>
    <row r="1641" ht="51.75" customHeight="1" x14ac:dyDescent="0.35"/>
    <row r="1642" ht="51.75" customHeight="1" x14ac:dyDescent="0.35"/>
    <row r="1643" ht="51.75" customHeight="1" x14ac:dyDescent="0.35"/>
    <row r="1644" ht="51.75" customHeight="1" x14ac:dyDescent="0.35"/>
    <row r="1645" ht="51.75" customHeight="1" x14ac:dyDescent="0.35"/>
    <row r="1646" ht="51.75" customHeight="1" x14ac:dyDescent="0.35"/>
    <row r="1647" ht="51.75" customHeight="1" x14ac:dyDescent="0.35"/>
    <row r="1648" ht="51.75" customHeight="1" x14ac:dyDescent="0.35"/>
    <row r="1649" ht="51.75" customHeight="1" x14ac:dyDescent="0.35"/>
    <row r="1650" ht="51.75" customHeight="1" x14ac:dyDescent="0.35"/>
    <row r="1651" ht="51.75" customHeight="1" x14ac:dyDescent="0.35"/>
    <row r="1652" ht="51.75" customHeight="1" x14ac:dyDescent="0.35"/>
    <row r="1653" ht="51.75" customHeight="1" x14ac:dyDescent="0.35"/>
    <row r="1654" ht="51.75" customHeight="1" x14ac:dyDescent="0.35"/>
    <row r="1655" ht="51.75" customHeight="1" x14ac:dyDescent="0.35"/>
    <row r="1656" ht="51.75" customHeight="1" x14ac:dyDescent="0.35"/>
    <row r="1657" ht="51.75" customHeight="1" x14ac:dyDescent="0.35"/>
    <row r="1658" ht="51.75" customHeight="1" x14ac:dyDescent="0.35"/>
    <row r="1659" ht="51.75" customHeight="1" x14ac:dyDescent="0.35"/>
    <row r="1660" ht="51.75" customHeight="1" x14ac:dyDescent="0.35"/>
    <row r="1661" ht="51.75" customHeight="1" x14ac:dyDescent="0.35"/>
    <row r="1662" ht="51.75" customHeight="1" x14ac:dyDescent="0.35"/>
    <row r="1663" ht="51.75" customHeight="1" x14ac:dyDescent="0.35"/>
    <row r="1664" ht="51.75" customHeight="1" x14ac:dyDescent="0.35"/>
    <row r="1665" ht="51.75" customHeight="1" x14ac:dyDescent="0.35"/>
    <row r="1666" ht="51.75" customHeight="1" x14ac:dyDescent="0.35"/>
    <row r="1667" ht="51.75" customHeight="1" x14ac:dyDescent="0.35"/>
    <row r="1668" ht="51.75" customHeight="1" x14ac:dyDescent="0.35"/>
    <row r="1669" ht="51.75" customHeight="1" x14ac:dyDescent="0.35"/>
    <row r="1670" ht="51.75" customHeight="1" x14ac:dyDescent="0.35"/>
    <row r="1671" ht="51.75" customHeight="1" x14ac:dyDescent="0.35"/>
    <row r="1672" ht="51.75" customHeight="1" x14ac:dyDescent="0.35"/>
    <row r="1673" ht="51.75" customHeight="1" x14ac:dyDescent="0.35"/>
    <row r="1674" ht="51.75" customHeight="1" x14ac:dyDescent="0.35"/>
    <row r="1675" ht="51.75" customHeight="1" x14ac:dyDescent="0.35"/>
    <row r="1676" ht="51.75" customHeight="1" x14ac:dyDescent="0.35"/>
    <row r="1677" ht="51.75" customHeight="1" x14ac:dyDescent="0.35"/>
    <row r="1678" ht="51.75" customHeight="1" x14ac:dyDescent="0.35"/>
    <row r="1679" ht="51.75" customHeight="1" x14ac:dyDescent="0.35"/>
    <row r="1680" ht="51.75" customHeight="1" x14ac:dyDescent="0.35"/>
    <row r="1681" ht="51.75" customHeight="1" x14ac:dyDescent="0.35"/>
    <row r="1682" ht="51.75" customHeight="1" x14ac:dyDescent="0.35"/>
    <row r="1683" ht="51.75" customHeight="1" x14ac:dyDescent="0.35"/>
    <row r="1684" ht="51.75" customHeight="1" x14ac:dyDescent="0.35"/>
    <row r="1685" ht="51.75" customHeight="1" x14ac:dyDescent="0.35"/>
    <row r="1686" ht="51.75" customHeight="1" x14ac:dyDescent="0.35"/>
    <row r="1687" ht="51.75" customHeight="1" x14ac:dyDescent="0.35"/>
    <row r="1688" ht="51.75" customHeight="1" x14ac:dyDescent="0.35"/>
    <row r="1689" ht="51.75" customHeight="1" x14ac:dyDescent="0.35"/>
    <row r="1690" ht="51.75" customHeight="1" x14ac:dyDescent="0.35"/>
    <row r="1691" ht="51.75" customHeight="1" x14ac:dyDescent="0.35"/>
    <row r="1692" ht="51.75" customHeight="1" x14ac:dyDescent="0.35"/>
    <row r="1693" ht="51.75" customHeight="1" x14ac:dyDescent="0.35"/>
    <row r="1694" ht="51.75" customHeight="1" x14ac:dyDescent="0.35"/>
    <row r="1695" ht="51.75" customHeight="1" x14ac:dyDescent="0.35"/>
    <row r="1696" ht="51.75" customHeight="1" x14ac:dyDescent="0.35"/>
    <row r="1697" ht="51.75" customHeight="1" x14ac:dyDescent="0.35"/>
    <row r="1698" ht="51.75" customHeight="1" x14ac:dyDescent="0.35"/>
    <row r="1699" ht="51.75" customHeight="1" x14ac:dyDescent="0.35"/>
    <row r="1700" ht="51.75" customHeight="1" x14ac:dyDescent="0.35"/>
    <row r="1701" ht="51.75" customHeight="1" x14ac:dyDescent="0.35"/>
    <row r="1702" ht="51.75" customHeight="1" x14ac:dyDescent="0.35"/>
    <row r="1703" ht="51.75" customHeight="1" x14ac:dyDescent="0.35"/>
    <row r="1704" ht="51.75" customHeight="1" x14ac:dyDescent="0.35"/>
    <row r="1705" ht="51.75" customHeight="1" x14ac:dyDescent="0.35"/>
    <row r="1706" ht="51.75" customHeight="1" x14ac:dyDescent="0.35"/>
    <row r="1707" ht="51.75" customHeight="1" x14ac:dyDescent="0.35"/>
    <row r="1708" ht="51.75" customHeight="1" x14ac:dyDescent="0.35"/>
    <row r="1709" ht="51.75" customHeight="1" x14ac:dyDescent="0.35"/>
    <row r="1710" ht="51.75" customHeight="1" x14ac:dyDescent="0.35"/>
    <row r="1711" ht="51.75" customHeight="1" x14ac:dyDescent="0.35"/>
    <row r="1712" ht="51.75" customHeight="1" x14ac:dyDescent="0.35"/>
    <row r="1713" ht="51.75" customHeight="1" x14ac:dyDescent="0.35"/>
    <row r="1714" ht="51.75" customHeight="1" x14ac:dyDescent="0.35"/>
    <row r="1715" ht="51.75" customHeight="1" x14ac:dyDescent="0.35"/>
    <row r="1716" ht="51.75" customHeight="1" x14ac:dyDescent="0.35"/>
    <row r="1717" ht="51.75" customHeight="1" x14ac:dyDescent="0.35"/>
    <row r="1718" ht="51.75" customHeight="1" x14ac:dyDescent="0.35"/>
    <row r="1719" ht="51.75" customHeight="1" x14ac:dyDescent="0.35"/>
    <row r="1720" ht="51.75" customHeight="1" x14ac:dyDescent="0.35"/>
    <row r="1721" ht="51.75" customHeight="1" x14ac:dyDescent="0.35"/>
    <row r="1722" ht="51.75" customHeight="1" x14ac:dyDescent="0.35"/>
    <row r="1723" ht="51.75" customHeight="1" x14ac:dyDescent="0.35"/>
    <row r="1724" ht="51.75" customHeight="1" x14ac:dyDescent="0.35"/>
    <row r="1725" ht="51.75" customHeight="1" x14ac:dyDescent="0.35"/>
    <row r="1726" ht="51.75" customHeight="1" x14ac:dyDescent="0.35"/>
    <row r="1727" ht="51.75" customHeight="1" x14ac:dyDescent="0.35"/>
    <row r="1728" ht="51.75" customHeight="1" x14ac:dyDescent="0.35"/>
    <row r="1729" ht="51.75" customHeight="1" x14ac:dyDescent="0.35"/>
    <row r="1730" ht="51.75" customHeight="1" x14ac:dyDescent="0.35"/>
    <row r="1731" ht="51.75" customHeight="1" x14ac:dyDescent="0.35"/>
    <row r="1732" ht="51.75" customHeight="1" x14ac:dyDescent="0.35"/>
    <row r="1733" ht="51.75" customHeight="1" x14ac:dyDescent="0.35"/>
    <row r="1734" ht="51.75" customHeight="1" x14ac:dyDescent="0.35"/>
    <row r="1735" ht="51.75" customHeight="1" x14ac:dyDescent="0.35"/>
    <row r="1736" ht="51.75" customHeight="1" x14ac:dyDescent="0.35"/>
    <row r="1737" ht="51.75" customHeight="1" x14ac:dyDescent="0.35"/>
    <row r="1738" ht="51.75" customHeight="1" x14ac:dyDescent="0.35"/>
    <row r="1739" ht="51.75" customHeight="1" x14ac:dyDescent="0.35"/>
    <row r="1740" ht="51.75" customHeight="1" x14ac:dyDescent="0.35"/>
    <row r="1741" ht="51.75" customHeight="1" x14ac:dyDescent="0.35"/>
    <row r="1742" ht="51.75" customHeight="1" x14ac:dyDescent="0.35"/>
    <row r="1743" ht="51.75" customHeight="1" x14ac:dyDescent="0.35"/>
    <row r="1744" ht="51.75" customHeight="1" x14ac:dyDescent="0.35"/>
    <row r="1745" ht="51.75" customHeight="1" x14ac:dyDescent="0.35"/>
    <row r="1746" ht="51.75" customHeight="1" x14ac:dyDescent="0.35"/>
    <row r="1747" ht="51.75" customHeight="1" x14ac:dyDescent="0.35"/>
    <row r="1748" ht="51.75" customHeight="1" x14ac:dyDescent="0.35"/>
    <row r="1749" ht="51.75" customHeight="1" x14ac:dyDescent="0.35"/>
    <row r="1750" ht="51.75" customHeight="1" x14ac:dyDescent="0.35"/>
    <row r="1751" ht="51.75" customHeight="1" x14ac:dyDescent="0.35"/>
    <row r="1752" ht="51.75" customHeight="1" x14ac:dyDescent="0.35"/>
    <row r="1753" ht="51.75" customHeight="1" x14ac:dyDescent="0.35"/>
    <row r="1754" ht="51.75" customHeight="1" x14ac:dyDescent="0.35"/>
    <row r="1755" ht="51.75" customHeight="1" x14ac:dyDescent="0.35"/>
    <row r="1756" ht="51.75" customHeight="1" x14ac:dyDescent="0.35"/>
    <row r="1757" ht="51.75" customHeight="1" x14ac:dyDescent="0.35"/>
    <row r="1758" ht="51.75" customHeight="1" x14ac:dyDescent="0.35"/>
    <row r="1759" ht="51.75" customHeight="1" x14ac:dyDescent="0.35"/>
    <row r="1760" ht="51.75" customHeight="1" x14ac:dyDescent="0.35"/>
    <row r="1761" ht="51.75" customHeight="1" x14ac:dyDescent="0.35"/>
    <row r="1762" ht="51.75" customHeight="1" x14ac:dyDescent="0.35"/>
    <row r="1763" ht="51.75" customHeight="1" x14ac:dyDescent="0.35"/>
    <row r="1764" ht="51.75" customHeight="1" x14ac:dyDescent="0.35"/>
    <row r="1765" ht="51.75" customHeight="1" x14ac:dyDescent="0.35"/>
    <row r="1766" ht="51.75" customHeight="1" x14ac:dyDescent="0.35"/>
    <row r="1767" ht="51.75" customHeight="1" x14ac:dyDescent="0.35"/>
    <row r="1768" ht="51.75" customHeight="1" x14ac:dyDescent="0.35"/>
    <row r="1769" ht="51.75" customHeight="1" x14ac:dyDescent="0.35"/>
    <row r="1770" ht="51.75" customHeight="1" x14ac:dyDescent="0.35"/>
    <row r="1771" ht="51.75" customHeight="1" x14ac:dyDescent="0.35"/>
    <row r="1772" ht="51.75" customHeight="1" x14ac:dyDescent="0.35"/>
    <row r="1773" ht="51.75" customHeight="1" x14ac:dyDescent="0.35"/>
    <row r="1774" ht="51.75" customHeight="1" x14ac:dyDescent="0.35"/>
    <row r="1775" ht="51.75" customHeight="1" x14ac:dyDescent="0.35"/>
    <row r="1776" ht="51.75" customHeight="1" x14ac:dyDescent="0.35"/>
    <row r="1777" ht="51.75" customHeight="1" x14ac:dyDescent="0.35"/>
    <row r="1778" ht="51.75" customHeight="1" x14ac:dyDescent="0.35"/>
    <row r="1779" ht="51.75" customHeight="1" x14ac:dyDescent="0.35"/>
    <row r="1780" ht="51.75" customHeight="1" x14ac:dyDescent="0.35"/>
    <row r="1781" ht="51.75" customHeight="1" x14ac:dyDescent="0.35"/>
    <row r="1782" ht="51.75" customHeight="1" x14ac:dyDescent="0.35"/>
    <row r="1783" ht="51.75" customHeight="1" x14ac:dyDescent="0.35"/>
    <row r="1784" ht="51.75" customHeight="1" x14ac:dyDescent="0.35"/>
    <row r="1785" ht="51.75" customHeight="1" x14ac:dyDescent="0.35"/>
    <row r="1786" ht="51.75" customHeight="1" x14ac:dyDescent="0.35"/>
    <row r="1787" ht="51.75" customHeight="1" x14ac:dyDescent="0.35"/>
    <row r="1788" ht="51.75" customHeight="1" x14ac:dyDescent="0.35"/>
    <row r="1789" ht="51.75" customHeight="1" x14ac:dyDescent="0.35"/>
    <row r="1790" ht="51.75" customHeight="1" x14ac:dyDescent="0.35"/>
    <row r="1791" ht="51.75" customHeight="1" x14ac:dyDescent="0.35"/>
    <row r="1792" ht="51.75" customHeight="1" x14ac:dyDescent="0.35"/>
    <row r="1793" ht="51.75" customHeight="1" x14ac:dyDescent="0.35"/>
    <row r="1794" ht="51.75" customHeight="1" x14ac:dyDescent="0.35"/>
    <row r="1795" ht="51.75" customHeight="1" x14ac:dyDescent="0.35"/>
    <row r="1796" ht="51.75" customHeight="1" x14ac:dyDescent="0.35"/>
    <row r="1797" ht="51.75" customHeight="1" x14ac:dyDescent="0.35"/>
    <row r="1798" ht="51.75" customHeight="1" x14ac:dyDescent="0.35"/>
    <row r="1799" ht="51.75" customHeight="1" x14ac:dyDescent="0.35"/>
    <row r="1800" ht="51.75" customHeight="1" x14ac:dyDescent="0.35"/>
    <row r="1801" ht="51.75" customHeight="1" x14ac:dyDescent="0.35"/>
    <row r="1802" ht="51.75" customHeight="1" x14ac:dyDescent="0.35"/>
    <row r="1803" ht="51.75" customHeight="1" x14ac:dyDescent="0.35"/>
    <row r="1804" ht="51.75" customHeight="1" x14ac:dyDescent="0.35"/>
    <row r="1805" ht="51.75" customHeight="1" x14ac:dyDescent="0.35"/>
    <row r="1806" ht="51.75" customHeight="1" x14ac:dyDescent="0.35"/>
    <row r="1807" ht="51.75" customHeight="1" x14ac:dyDescent="0.35"/>
    <row r="1808" ht="51.75" customHeight="1" x14ac:dyDescent="0.35"/>
    <row r="1809" ht="51.75" customHeight="1" x14ac:dyDescent="0.35"/>
    <row r="1810" ht="51.75" customHeight="1" x14ac:dyDescent="0.35"/>
    <row r="1811" ht="51.75" customHeight="1" x14ac:dyDescent="0.35"/>
    <row r="1812" ht="51.75" customHeight="1" x14ac:dyDescent="0.35"/>
    <row r="1813" ht="51.75" customHeight="1" x14ac:dyDescent="0.35"/>
    <row r="1814" ht="51.75" customHeight="1" x14ac:dyDescent="0.35"/>
    <row r="1815" ht="51.75" customHeight="1" x14ac:dyDescent="0.35"/>
    <row r="1816" ht="51.75" customHeight="1" x14ac:dyDescent="0.35"/>
    <row r="1817" ht="51.75" customHeight="1" x14ac:dyDescent="0.35"/>
    <row r="1818" ht="51.75" customHeight="1" x14ac:dyDescent="0.35"/>
    <row r="1819" ht="51.75" customHeight="1" x14ac:dyDescent="0.35"/>
    <row r="1820" ht="51.75" customHeight="1" x14ac:dyDescent="0.35"/>
    <row r="1821" ht="51.75" customHeight="1" x14ac:dyDescent="0.35"/>
    <row r="1822" ht="51.75" customHeight="1" x14ac:dyDescent="0.35"/>
    <row r="1823" ht="51.75" customHeight="1" x14ac:dyDescent="0.35"/>
    <row r="1824" ht="51.75" customHeight="1" x14ac:dyDescent="0.35"/>
    <row r="1825" ht="51.75" customHeight="1" x14ac:dyDescent="0.35"/>
    <row r="1826" ht="51.75" customHeight="1" x14ac:dyDescent="0.35"/>
    <row r="1827" ht="51.75" customHeight="1" x14ac:dyDescent="0.35"/>
    <row r="1828" ht="51.75" customHeight="1" x14ac:dyDescent="0.35"/>
    <row r="1829" ht="51.75" customHeight="1" x14ac:dyDescent="0.35"/>
    <row r="1830" ht="51.75" customHeight="1" x14ac:dyDescent="0.35"/>
    <row r="1831" ht="51.75" customHeight="1" x14ac:dyDescent="0.35"/>
    <row r="1832" ht="51.75" customHeight="1" x14ac:dyDescent="0.35"/>
    <row r="1833" ht="51.75" customHeight="1" x14ac:dyDescent="0.35"/>
    <row r="1834" ht="51.75" customHeight="1" x14ac:dyDescent="0.35"/>
    <row r="1835" ht="51.75" customHeight="1" x14ac:dyDescent="0.35"/>
    <row r="1836" ht="51.75" customHeight="1" x14ac:dyDescent="0.35"/>
    <row r="1837" ht="51.75" customHeight="1" x14ac:dyDescent="0.35"/>
    <row r="1838" ht="51.75" customHeight="1" x14ac:dyDescent="0.35"/>
    <row r="1839" ht="51.75" customHeight="1" x14ac:dyDescent="0.35"/>
    <row r="1840" ht="51.75" customHeight="1" x14ac:dyDescent="0.35"/>
    <row r="1841" ht="51.75" customHeight="1" x14ac:dyDescent="0.35"/>
    <row r="1842" ht="51.75" customHeight="1" x14ac:dyDescent="0.35"/>
    <row r="1843" ht="51.75" customHeight="1" x14ac:dyDescent="0.35"/>
    <row r="1844" ht="51.75" customHeight="1" x14ac:dyDescent="0.35"/>
    <row r="1845" ht="51.75" customHeight="1" x14ac:dyDescent="0.35"/>
    <row r="1846" ht="51.75" customHeight="1" x14ac:dyDescent="0.35"/>
    <row r="1847" ht="51.75" customHeight="1" x14ac:dyDescent="0.35"/>
    <row r="1848" ht="51.75" customHeight="1" x14ac:dyDescent="0.35"/>
    <row r="1849" ht="51.75" customHeight="1" x14ac:dyDescent="0.35"/>
    <row r="1850" ht="51.75" customHeight="1" x14ac:dyDescent="0.35"/>
    <row r="1851" ht="51.75" customHeight="1" x14ac:dyDescent="0.35"/>
    <row r="1852" ht="51.75" customHeight="1" x14ac:dyDescent="0.35"/>
    <row r="1853" ht="51.75" customHeight="1" x14ac:dyDescent="0.35"/>
    <row r="1854" ht="51.75" customHeight="1" x14ac:dyDescent="0.35"/>
    <row r="1855" ht="51.75" customHeight="1" x14ac:dyDescent="0.35"/>
    <row r="1856" ht="51.75" customHeight="1" x14ac:dyDescent="0.35"/>
    <row r="1857" ht="51.75" customHeight="1" x14ac:dyDescent="0.35"/>
    <row r="1858" ht="51.75" customHeight="1" x14ac:dyDescent="0.35"/>
    <row r="1859" ht="51.75" customHeight="1" x14ac:dyDescent="0.35"/>
    <row r="1860" ht="51.75" customHeight="1" x14ac:dyDescent="0.35"/>
    <row r="1861" ht="51.75" customHeight="1" x14ac:dyDescent="0.35"/>
    <row r="1862" ht="51.75" customHeight="1" x14ac:dyDescent="0.35"/>
    <row r="1863" ht="51.75" customHeight="1" x14ac:dyDescent="0.35"/>
    <row r="1864" ht="51.75" customHeight="1" x14ac:dyDescent="0.35"/>
    <row r="1865" ht="51.75" customHeight="1" x14ac:dyDescent="0.35"/>
    <row r="1866" ht="51.75" customHeight="1" x14ac:dyDescent="0.35"/>
    <row r="1867" ht="51.75" customHeight="1" x14ac:dyDescent="0.35"/>
    <row r="1868" ht="51.75" customHeight="1" x14ac:dyDescent="0.35"/>
    <row r="1869" ht="51.75" customHeight="1" x14ac:dyDescent="0.35"/>
    <row r="1870" ht="51.75" customHeight="1" x14ac:dyDescent="0.35"/>
    <row r="1871" ht="51.75" customHeight="1" x14ac:dyDescent="0.35"/>
    <row r="1872" ht="51.75" customHeight="1" x14ac:dyDescent="0.35"/>
    <row r="1873" ht="51.75" customHeight="1" x14ac:dyDescent="0.35"/>
    <row r="1874" ht="51.75" customHeight="1" x14ac:dyDescent="0.35"/>
    <row r="1875" ht="51.75" customHeight="1" x14ac:dyDescent="0.35"/>
    <row r="1876" ht="51.75" customHeight="1" x14ac:dyDescent="0.35"/>
    <row r="1877" ht="51.75" customHeight="1" x14ac:dyDescent="0.35"/>
    <row r="1878" ht="51.75" customHeight="1" x14ac:dyDescent="0.35"/>
    <row r="1879" ht="51.75" customHeight="1" x14ac:dyDescent="0.35"/>
    <row r="1880" ht="51.75" customHeight="1" x14ac:dyDescent="0.35"/>
    <row r="1881" ht="51.75" customHeight="1" x14ac:dyDescent="0.35"/>
    <row r="1882" ht="51.75" customHeight="1" x14ac:dyDescent="0.35"/>
    <row r="1883" ht="51.75" customHeight="1" x14ac:dyDescent="0.35"/>
    <row r="1884" ht="51.75" customHeight="1" x14ac:dyDescent="0.35"/>
    <row r="1885" ht="51.75" customHeight="1" x14ac:dyDescent="0.35"/>
    <row r="1886" ht="51.75" customHeight="1" x14ac:dyDescent="0.35"/>
    <row r="1887" ht="51.75" customHeight="1" x14ac:dyDescent="0.35"/>
    <row r="1888" ht="51.75" customHeight="1" x14ac:dyDescent="0.35"/>
    <row r="1889" ht="51.75" customHeight="1" x14ac:dyDescent="0.35"/>
    <row r="1890" ht="51.75" customHeight="1" x14ac:dyDescent="0.35"/>
    <row r="1891" ht="51.75" customHeight="1" x14ac:dyDescent="0.35"/>
    <row r="1892" ht="51.75" customHeight="1" x14ac:dyDescent="0.35"/>
    <row r="1893" ht="51.75" customHeight="1" x14ac:dyDescent="0.35"/>
    <row r="1894" ht="51.75" customHeight="1" x14ac:dyDescent="0.35"/>
    <row r="1895" ht="51.75" customHeight="1" x14ac:dyDescent="0.35"/>
    <row r="1896" ht="51.75" customHeight="1" x14ac:dyDescent="0.35"/>
    <row r="1897" ht="51.75" customHeight="1" x14ac:dyDescent="0.35"/>
    <row r="1898" ht="51.75" customHeight="1" x14ac:dyDescent="0.35"/>
    <row r="1899" ht="51.75" customHeight="1" x14ac:dyDescent="0.35"/>
    <row r="1900" ht="51.75" customHeight="1" x14ac:dyDescent="0.35"/>
    <row r="1901" ht="51.75" customHeight="1" x14ac:dyDescent="0.35"/>
    <row r="1902" ht="51.75" customHeight="1" x14ac:dyDescent="0.35"/>
    <row r="1903" ht="51.75" customHeight="1" x14ac:dyDescent="0.35"/>
    <row r="1904" ht="51.75" customHeight="1" x14ac:dyDescent="0.35"/>
    <row r="1905" ht="51.75" customHeight="1" x14ac:dyDescent="0.35"/>
    <row r="1906" ht="51.75" customHeight="1" x14ac:dyDescent="0.35"/>
    <row r="1907" ht="51.75" customHeight="1" x14ac:dyDescent="0.35"/>
    <row r="1908" ht="51.75" customHeight="1" x14ac:dyDescent="0.35"/>
    <row r="1909" ht="51.75" customHeight="1" x14ac:dyDescent="0.35"/>
    <row r="1910" ht="51.75" customHeight="1" x14ac:dyDescent="0.35"/>
    <row r="1911" ht="51.75" customHeight="1" x14ac:dyDescent="0.35"/>
    <row r="1912" ht="51.75" customHeight="1" x14ac:dyDescent="0.35"/>
    <row r="1913" ht="51.75" customHeight="1" x14ac:dyDescent="0.35"/>
    <row r="1914" ht="51.75" customHeight="1" x14ac:dyDescent="0.35"/>
    <row r="1915" ht="51.75" customHeight="1" x14ac:dyDescent="0.35"/>
    <row r="1916" ht="51.75" customHeight="1" x14ac:dyDescent="0.35"/>
    <row r="1917" ht="51.75" customHeight="1" x14ac:dyDescent="0.35"/>
    <row r="1918" ht="51.75" customHeight="1" x14ac:dyDescent="0.35"/>
    <row r="1919" ht="51.75" customHeight="1" x14ac:dyDescent="0.35"/>
    <row r="1920" ht="51.75" customHeight="1" x14ac:dyDescent="0.35"/>
    <row r="1921" ht="51.75" customHeight="1" x14ac:dyDescent="0.35"/>
    <row r="1922" ht="51.75" customHeight="1" x14ac:dyDescent="0.35"/>
    <row r="1923" ht="51.75" customHeight="1" x14ac:dyDescent="0.35"/>
    <row r="1924" ht="51.75" customHeight="1" x14ac:dyDescent="0.35"/>
    <row r="1925" ht="51.75" customHeight="1" x14ac:dyDescent="0.35"/>
    <row r="1926" ht="51.75" customHeight="1" x14ac:dyDescent="0.35"/>
    <row r="1927" ht="51.75" customHeight="1" x14ac:dyDescent="0.35"/>
    <row r="1928" ht="51.75" customHeight="1" x14ac:dyDescent="0.35"/>
    <row r="1929" ht="51.75" customHeight="1" x14ac:dyDescent="0.35"/>
    <row r="1930" ht="51.75" customHeight="1" x14ac:dyDescent="0.35"/>
    <row r="1931" ht="51.75" customHeight="1" x14ac:dyDescent="0.35"/>
    <row r="1932" ht="51.75" customHeight="1" x14ac:dyDescent="0.35"/>
    <row r="1933" ht="51.75" customHeight="1" x14ac:dyDescent="0.35"/>
    <row r="1934" ht="51.75" customHeight="1" x14ac:dyDescent="0.35"/>
    <row r="1935" ht="51.75" customHeight="1" x14ac:dyDescent="0.35"/>
    <row r="1936" ht="51.75" customHeight="1" x14ac:dyDescent="0.35"/>
    <row r="1937" ht="51.75" customHeight="1" x14ac:dyDescent="0.35"/>
    <row r="1938" ht="51.75" customHeight="1" x14ac:dyDescent="0.35"/>
    <row r="1939" ht="51.75" customHeight="1" x14ac:dyDescent="0.35"/>
    <row r="1940" ht="51.75" customHeight="1" x14ac:dyDescent="0.35"/>
    <row r="1941" ht="51.75" customHeight="1" x14ac:dyDescent="0.35"/>
    <row r="1942" ht="51.75" customHeight="1" x14ac:dyDescent="0.35"/>
    <row r="1943" ht="51.75" customHeight="1" x14ac:dyDescent="0.35"/>
    <row r="1944" ht="51.75" customHeight="1" x14ac:dyDescent="0.35"/>
    <row r="1945" ht="51.75" customHeight="1" x14ac:dyDescent="0.35"/>
    <row r="1946" ht="51.75" customHeight="1" x14ac:dyDescent="0.35"/>
    <row r="1947" ht="51.75" customHeight="1" x14ac:dyDescent="0.35"/>
    <row r="1948" ht="51.75" customHeight="1" x14ac:dyDescent="0.35"/>
    <row r="1949" ht="51.75" customHeight="1" x14ac:dyDescent="0.35"/>
    <row r="1950" ht="51.75" customHeight="1" x14ac:dyDescent="0.35"/>
    <row r="1951" ht="51.75" customHeight="1" x14ac:dyDescent="0.35"/>
    <row r="1952" ht="51.75" customHeight="1" x14ac:dyDescent="0.35"/>
    <row r="1953" ht="51.75" customHeight="1" x14ac:dyDescent="0.35"/>
    <row r="1954" ht="51.75" customHeight="1" x14ac:dyDescent="0.35"/>
    <row r="1955" ht="51.75" customHeight="1" x14ac:dyDescent="0.35"/>
    <row r="1956" ht="51.75" customHeight="1" x14ac:dyDescent="0.35"/>
    <row r="1957" ht="51.75" customHeight="1" x14ac:dyDescent="0.35"/>
    <row r="1958" ht="51.75" customHeight="1" x14ac:dyDescent="0.35"/>
    <row r="1959" ht="51.75" customHeight="1" x14ac:dyDescent="0.35"/>
    <row r="1960" ht="51.75" customHeight="1" x14ac:dyDescent="0.35"/>
    <row r="1961" ht="51.75" customHeight="1" x14ac:dyDescent="0.35"/>
    <row r="1962" ht="51.75" customHeight="1" x14ac:dyDescent="0.35"/>
    <row r="1963" ht="51.75" customHeight="1" x14ac:dyDescent="0.35"/>
    <row r="1964" ht="51.75" customHeight="1" x14ac:dyDescent="0.35"/>
    <row r="1965" ht="51.75" customHeight="1" x14ac:dyDescent="0.35"/>
    <row r="1966" ht="51.75" customHeight="1" x14ac:dyDescent="0.35"/>
    <row r="1967" ht="51.75" customHeight="1" x14ac:dyDescent="0.35"/>
    <row r="1968" ht="51.75" customHeight="1" x14ac:dyDescent="0.35"/>
    <row r="1969" ht="51.75" customHeight="1" x14ac:dyDescent="0.35"/>
    <row r="1970" ht="51.75" customHeight="1" x14ac:dyDescent="0.35"/>
    <row r="1971" ht="51.75" customHeight="1" x14ac:dyDescent="0.35"/>
    <row r="1972" ht="51.75" customHeight="1" x14ac:dyDescent="0.35"/>
    <row r="1973" ht="51.75" customHeight="1" x14ac:dyDescent="0.35"/>
    <row r="1974" ht="51.75" customHeight="1" x14ac:dyDescent="0.35"/>
    <row r="1975" ht="51.75" customHeight="1" x14ac:dyDescent="0.35"/>
    <row r="1976" ht="51.75" customHeight="1" x14ac:dyDescent="0.35"/>
    <row r="1977" ht="51.75" customHeight="1" x14ac:dyDescent="0.35"/>
    <row r="1978" ht="51.75" customHeight="1" x14ac:dyDescent="0.35"/>
    <row r="1979" ht="51.75" customHeight="1" x14ac:dyDescent="0.35"/>
    <row r="1980" ht="51.75" customHeight="1" x14ac:dyDescent="0.35"/>
    <row r="1981" ht="51.75" customHeight="1" x14ac:dyDescent="0.35"/>
    <row r="1982" ht="51.75" customHeight="1" x14ac:dyDescent="0.35"/>
    <row r="1983" ht="51.75" customHeight="1" x14ac:dyDescent="0.35"/>
    <row r="1984" ht="51.75" customHeight="1" x14ac:dyDescent="0.35"/>
    <row r="1985" ht="51.75" customHeight="1" x14ac:dyDescent="0.35"/>
    <row r="1986" ht="51.75" customHeight="1" x14ac:dyDescent="0.35"/>
    <row r="1987" ht="51.75" customHeight="1" x14ac:dyDescent="0.35"/>
    <row r="1988" ht="51.75" customHeight="1" x14ac:dyDescent="0.35"/>
    <row r="1989" ht="51.75" customHeight="1" x14ac:dyDescent="0.35"/>
    <row r="1990" ht="51.75" customHeight="1" x14ac:dyDescent="0.35"/>
    <row r="1991" ht="51.75" customHeight="1" x14ac:dyDescent="0.35"/>
    <row r="1992" ht="51.75" customHeight="1" x14ac:dyDescent="0.35"/>
    <row r="1993" ht="51.75" customHeight="1" x14ac:dyDescent="0.35"/>
    <row r="1994" ht="51.75" customHeight="1" x14ac:dyDescent="0.35"/>
    <row r="1995" ht="51.75" customHeight="1" x14ac:dyDescent="0.35"/>
    <row r="1996" ht="51.75" customHeight="1" x14ac:dyDescent="0.35"/>
    <row r="1997" ht="51.75" customHeight="1" x14ac:dyDescent="0.35"/>
    <row r="1998" ht="51.75" customHeight="1" x14ac:dyDescent="0.35"/>
    <row r="1999" ht="51.75" customHeight="1" x14ac:dyDescent="0.35"/>
    <row r="2000" ht="51.75" customHeight="1" x14ac:dyDescent="0.35"/>
    <row r="2001" ht="51.75" customHeight="1" x14ac:dyDescent="0.35"/>
    <row r="2002" ht="51.75" customHeight="1" x14ac:dyDescent="0.35"/>
    <row r="2003" ht="51.75" customHeight="1" x14ac:dyDescent="0.35"/>
    <row r="2004" ht="51.75" customHeight="1" x14ac:dyDescent="0.35"/>
    <row r="2005" ht="51.75" customHeight="1" x14ac:dyDescent="0.35"/>
    <row r="2006" ht="51.75" customHeight="1" x14ac:dyDescent="0.35"/>
    <row r="2007" ht="51.75" customHeight="1" x14ac:dyDescent="0.35"/>
    <row r="2008" ht="51.75" customHeight="1" x14ac:dyDescent="0.35"/>
    <row r="2009" ht="51.75" customHeight="1" x14ac:dyDescent="0.35"/>
    <row r="2010" ht="51.75" customHeight="1" x14ac:dyDescent="0.35"/>
    <row r="2011" ht="51.75" customHeight="1" x14ac:dyDescent="0.35"/>
    <row r="2012" ht="51.75" customHeight="1" x14ac:dyDescent="0.35"/>
    <row r="2013" ht="51.75" customHeight="1" x14ac:dyDescent="0.35"/>
    <row r="2014" ht="51.75" customHeight="1" x14ac:dyDescent="0.35"/>
    <row r="2015" ht="51.75" customHeight="1" x14ac:dyDescent="0.35"/>
    <row r="2016" ht="51.75" customHeight="1" x14ac:dyDescent="0.35"/>
    <row r="2017" ht="51.75" customHeight="1" x14ac:dyDescent="0.35"/>
    <row r="2018" ht="51.75" customHeight="1" x14ac:dyDescent="0.35"/>
    <row r="2019" ht="51.75" customHeight="1" x14ac:dyDescent="0.35"/>
    <row r="2020" ht="51.75" customHeight="1" x14ac:dyDescent="0.35"/>
    <row r="2021" ht="51.75" customHeight="1" x14ac:dyDescent="0.35"/>
    <row r="2022" ht="51.75" customHeight="1" x14ac:dyDescent="0.35"/>
    <row r="2023" ht="51.75" customHeight="1" x14ac:dyDescent="0.35"/>
    <row r="2024" ht="51.75" customHeight="1" x14ac:dyDescent="0.35"/>
    <row r="2025" ht="51.75" customHeight="1" x14ac:dyDescent="0.35"/>
    <row r="2026" ht="51.75" customHeight="1" x14ac:dyDescent="0.35"/>
    <row r="2027" ht="51.75" customHeight="1" x14ac:dyDescent="0.35"/>
    <row r="2028" ht="51.75" customHeight="1" x14ac:dyDescent="0.35"/>
    <row r="2029" ht="51.75" customHeight="1" x14ac:dyDescent="0.35"/>
    <row r="2030" ht="51.75" customHeight="1" x14ac:dyDescent="0.35"/>
    <row r="2031" ht="51.75" customHeight="1" x14ac:dyDescent="0.35"/>
    <row r="2032" ht="51.75" customHeight="1" x14ac:dyDescent="0.35"/>
    <row r="2033" ht="51.75" customHeight="1" x14ac:dyDescent="0.35"/>
    <row r="2034" ht="51.75" customHeight="1" x14ac:dyDescent="0.35"/>
    <row r="2035" ht="51.75" customHeight="1" x14ac:dyDescent="0.35"/>
    <row r="2036" ht="51.75" customHeight="1" x14ac:dyDescent="0.35"/>
    <row r="2037" ht="51.75" customHeight="1" x14ac:dyDescent="0.35"/>
    <row r="2038" ht="51.75" customHeight="1" x14ac:dyDescent="0.35"/>
    <row r="2039" ht="51.75" customHeight="1" x14ac:dyDescent="0.35"/>
    <row r="2040" ht="51.75" customHeight="1" x14ac:dyDescent="0.35"/>
    <row r="2041" ht="51.75" customHeight="1" x14ac:dyDescent="0.35"/>
    <row r="2042" ht="51.75" customHeight="1" x14ac:dyDescent="0.35"/>
    <row r="2043" ht="51.75" customHeight="1" x14ac:dyDescent="0.35"/>
    <row r="2044" ht="51.75" customHeight="1" x14ac:dyDescent="0.35"/>
    <row r="2045" ht="51.75" customHeight="1" x14ac:dyDescent="0.35"/>
    <row r="2046" ht="51.75" customHeight="1" x14ac:dyDescent="0.35"/>
    <row r="2047" ht="51.75" customHeight="1" x14ac:dyDescent="0.35"/>
    <row r="2048" ht="51.75" customHeight="1" x14ac:dyDescent="0.35"/>
    <row r="2049" ht="51.75" customHeight="1" x14ac:dyDescent="0.35"/>
    <row r="2050" ht="51.75" customHeight="1" x14ac:dyDescent="0.35"/>
    <row r="2051" ht="51.75" customHeight="1" x14ac:dyDescent="0.35"/>
    <row r="2052" ht="51.75" customHeight="1" x14ac:dyDescent="0.35"/>
    <row r="2053" ht="51.75" customHeight="1" x14ac:dyDescent="0.35"/>
    <row r="2054" ht="51.75" customHeight="1" x14ac:dyDescent="0.35"/>
    <row r="2055" ht="51.75" customHeight="1" x14ac:dyDescent="0.35"/>
    <row r="2056" ht="51.75" customHeight="1" x14ac:dyDescent="0.35"/>
    <row r="2057" ht="51.75" customHeight="1" x14ac:dyDescent="0.35"/>
    <row r="2058" ht="51.75" customHeight="1" x14ac:dyDescent="0.35"/>
    <row r="2059" ht="51.75" customHeight="1" x14ac:dyDescent="0.35"/>
    <row r="2060" ht="51.75" customHeight="1" x14ac:dyDescent="0.35"/>
    <row r="2061" ht="51.75" customHeight="1" x14ac:dyDescent="0.35"/>
    <row r="2062" ht="51.75" customHeight="1" x14ac:dyDescent="0.35"/>
    <row r="2063" ht="51.75" customHeight="1" x14ac:dyDescent="0.35"/>
    <row r="2064" ht="51.75" customHeight="1" x14ac:dyDescent="0.35"/>
    <row r="2065" ht="51.75" customHeight="1" x14ac:dyDescent="0.35"/>
    <row r="2066" ht="51.75" customHeight="1" x14ac:dyDescent="0.35"/>
    <row r="2067" ht="51.75" customHeight="1" x14ac:dyDescent="0.35"/>
    <row r="2068" ht="51.75" customHeight="1" x14ac:dyDescent="0.35"/>
    <row r="2069" ht="51.75" customHeight="1" x14ac:dyDescent="0.35"/>
    <row r="2070" ht="51.75" customHeight="1" x14ac:dyDescent="0.35"/>
    <row r="2071" ht="51.75" customHeight="1" x14ac:dyDescent="0.35"/>
    <row r="2072" ht="51.75" customHeight="1" x14ac:dyDescent="0.35"/>
    <row r="2073" ht="51.75" customHeight="1" x14ac:dyDescent="0.35"/>
    <row r="2074" ht="51.75" customHeight="1" x14ac:dyDescent="0.35"/>
    <row r="2075" ht="51.75" customHeight="1" x14ac:dyDescent="0.35"/>
    <row r="2076" ht="51.75" customHeight="1" x14ac:dyDescent="0.35"/>
    <row r="2077" ht="51.75" customHeight="1" x14ac:dyDescent="0.35"/>
    <row r="2078" ht="51.75" customHeight="1" x14ac:dyDescent="0.35"/>
    <row r="2079" ht="51.75" customHeight="1" x14ac:dyDescent="0.35"/>
    <row r="2080" ht="51.75" customHeight="1" x14ac:dyDescent="0.35"/>
    <row r="2081" ht="51.75" customHeight="1" x14ac:dyDescent="0.35"/>
    <row r="2082" ht="51.75" customHeight="1" x14ac:dyDescent="0.35"/>
    <row r="2083" ht="51.75" customHeight="1" x14ac:dyDescent="0.35"/>
    <row r="2084" ht="51.75" customHeight="1" x14ac:dyDescent="0.35"/>
    <row r="2085" ht="51.75" customHeight="1" x14ac:dyDescent="0.35"/>
    <row r="2086" ht="51.75" customHeight="1" x14ac:dyDescent="0.35"/>
    <row r="2087" ht="51.75" customHeight="1" x14ac:dyDescent="0.35"/>
    <row r="2088" ht="51.75" customHeight="1" x14ac:dyDescent="0.35"/>
    <row r="2089" ht="51.75" customHeight="1" x14ac:dyDescent="0.35"/>
    <row r="2090" ht="51.75" customHeight="1" x14ac:dyDescent="0.35"/>
    <row r="2091" ht="51.75" customHeight="1" x14ac:dyDescent="0.35"/>
    <row r="2092" ht="51.75" customHeight="1" x14ac:dyDescent="0.35"/>
    <row r="2093" ht="51.75" customHeight="1" x14ac:dyDescent="0.35"/>
    <row r="2094" ht="51.75" customHeight="1" x14ac:dyDescent="0.35"/>
    <row r="2095" ht="51.75" customHeight="1" x14ac:dyDescent="0.35"/>
    <row r="2096" ht="51.75" customHeight="1" x14ac:dyDescent="0.35"/>
    <row r="2097" ht="51.75" customHeight="1" x14ac:dyDescent="0.35"/>
    <row r="2098" ht="51.75" customHeight="1" x14ac:dyDescent="0.35"/>
    <row r="2099" ht="51.75" customHeight="1" x14ac:dyDescent="0.35"/>
    <row r="2100" ht="51.75" customHeight="1" x14ac:dyDescent="0.35"/>
    <row r="2101" ht="51.75" customHeight="1" x14ac:dyDescent="0.35"/>
    <row r="2102" ht="51.75" customHeight="1" x14ac:dyDescent="0.35"/>
    <row r="2103" ht="51.75" customHeight="1" x14ac:dyDescent="0.35"/>
    <row r="2104" ht="51.75" customHeight="1" x14ac:dyDescent="0.35"/>
    <row r="2105" ht="51.75" customHeight="1" x14ac:dyDescent="0.35"/>
    <row r="2106" ht="51.75" customHeight="1" x14ac:dyDescent="0.35"/>
    <row r="2107" ht="51.75" customHeight="1" x14ac:dyDescent="0.35"/>
    <row r="2108" ht="51.75" customHeight="1" x14ac:dyDescent="0.35"/>
    <row r="2109" ht="51.75" customHeight="1" x14ac:dyDescent="0.35"/>
    <row r="2110" ht="51.75" customHeight="1" x14ac:dyDescent="0.35"/>
    <row r="2111" ht="51.75" customHeight="1" x14ac:dyDescent="0.35"/>
    <row r="2112" ht="51.75" customHeight="1" x14ac:dyDescent="0.35"/>
    <row r="2113" ht="51.75" customHeight="1" x14ac:dyDescent="0.35"/>
    <row r="2114" ht="51.75" customHeight="1" x14ac:dyDescent="0.35"/>
    <row r="2115" ht="51.75" customHeight="1" x14ac:dyDescent="0.35"/>
    <row r="2116" ht="51.75" customHeight="1" x14ac:dyDescent="0.35"/>
    <row r="2117" ht="51.75" customHeight="1" x14ac:dyDescent="0.35"/>
    <row r="2118" ht="51.75" customHeight="1" x14ac:dyDescent="0.35"/>
    <row r="2119" ht="51.75" customHeight="1" x14ac:dyDescent="0.35"/>
    <row r="2120" ht="51.75" customHeight="1" x14ac:dyDescent="0.35"/>
    <row r="2121" ht="51.75" customHeight="1" x14ac:dyDescent="0.35"/>
    <row r="2122" ht="51.75" customHeight="1" x14ac:dyDescent="0.35"/>
    <row r="2123" ht="51.75" customHeight="1" x14ac:dyDescent="0.35"/>
    <row r="2124" ht="51.75" customHeight="1" x14ac:dyDescent="0.35"/>
    <row r="2125" ht="51.75" customHeight="1" x14ac:dyDescent="0.35"/>
    <row r="2126" ht="51.75" customHeight="1" x14ac:dyDescent="0.35"/>
    <row r="2127" ht="51.75" customHeight="1" x14ac:dyDescent="0.35"/>
    <row r="2128" ht="51.75" customHeight="1" x14ac:dyDescent="0.35"/>
    <row r="2129" ht="51.75" customHeight="1" x14ac:dyDescent="0.35"/>
    <row r="2130" ht="51.75" customHeight="1" x14ac:dyDescent="0.35"/>
    <row r="2131" ht="51.75" customHeight="1" x14ac:dyDescent="0.35"/>
    <row r="2132" ht="51.75" customHeight="1" x14ac:dyDescent="0.35"/>
    <row r="2133" ht="51.75" customHeight="1" x14ac:dyDescent="0.35"/>
    <row r="2134" ht="51.75" customHeight="1" x14ac:dyDescent="0.35"/>
    <row r="2135" ht="51.75" customHeight="1" x14ac:dyDescent="0.35"/>
    <row r="2136" ht="51.75" customHeight="1" x14ac:dyDescent="0.35"/>
    <row r="2137" ht="51.75" customHeight="1" x14ac:dyDescent="0.35"/>
    <row r="2138" ht="51.75" customHeight="1" x14ac:dyDescent="0.35"/>
    <row r="2139" ht="51.75" customHeight="1" x14ac:dyDescent="0.35"/>
    <row r="2140" ht="51.75" customHeight="1" x14ac:dyDescent="0.35"/>
    <row r="2141" ht="51.75" customHeight="1" x14ac:dyDescent="0.35"/>
    <row r="2142" ht="51.75" customHeight="1" x14ac:dyDescent="0.35"/>
    <row r="2143" ht="51.75" customHeight="1" x14ac:dyDescent="0.35"/>
    <row r="2144" ht="51.75" customHeight="1" x14ac:dyDescent="0.35"/>
    <row r="2145" ht="51.75" customHeight="1" x14ac:dyDescent="0.35"/>
    <row r="2146" ht="51.75" customHeight="1" x14ac:dyDescent="0.35"/>
    <row r="2147" ht="51.75" customHeight="1" x14ac:dyDescent="0.35"/>
    <row r="2148" ht="51.75" customHeight="1" x14ac:dyDescent="0.35"/>
    <row r="2149" ht="51.75" customHeight="1" x14ac:dyDescent="0.35"/>
    <row r="2150" ht="51.75" customHeight="1" x14ac:dyDescent="0.35"/>
    <row r="2151" ht="51.75" customHeight="1" x14ac:dyDescent="0.35"/>
    <row r="2152" ht="51.75" customHeight="1" x14ac:dyDescent="0.35"/>
    <row r="2153" ht="51.75" customHeight="1" x14ac:dyDescent="0.35"/>
    <row r="2154" ht="51.75" customHeight="1" x14ac:dyDescent="0.35"/>
    <row r="2155" ht="51.75" customHeight="1" x14ac:dyDescent="0.35"/>
    <row r="2156" ht="51.75" customHeight="1" x14ac:dyDescent="0.35"/>
    <row r="2157" ht="51.75" customHeight="1" x14ac:dyDescent="0.35"/>
    <row r="2158" ht="51.75" customHeight="1" x14ac:dyDescent="0.35"/>
    <row r="2159" ht="51.75" customHeight="1" x14ac:dyDescent="0.35"/>
    <row r="2160" ht="51.75" customHeight="1" x14ac:dyDescent="0.35"/>
    <row r="2161" ht="51.75" customHeight="1" x14ac:dyDescent="0.35"/>
    <row r="2162" ht="51.75" customHeight="1" x14ac:dyDescent="0.35"/>
    <row r="2163" ht="51.75" customHeight="1" x14ac:dyDescent="0.35"/>
    <row r="2164" ht="51.75" customHeight="1" x14ac:dyDescent="0.35"/>
    <row r="2165" ht="51.75" customHeight="1" x14ac:dyDescent="0.35"/>
    <row r="2166" ht="51.75" customHeight="1" x14ac:dyDescent="0.35"/>
    <row r="2167" ht="51.75" customHeight="1" x14ac:dyDescent="0.35"/>
    <row r="2168" ht="51.75" customHeight="1" x14ac:dyDescent="0.35"/>
    <row r="2169" ht="51.75" customHeight="1" x14ac:dyDescent="0.35"/>
    <row r="2170" ht="51.75" customHeight="1" x14ac:dyDescent="0.35"/>
    <row r="2171" ht="51.75" customHeight="1" x14ac:dyDescent="0.35"/>
    <row r="2172" ht="51.75" customHeight="1" x14ac:dyDescent="0.35"/>
    <row r="2173" ht="51.75" customHeight="1" x14ac:dyDescent="0.35"/>
    <row r="2174" ht="51.75" customHeight="1" x14ac:dyDescent="0.35"/>
    <row r="2175" ht="51.75" customHeight="1" x14ac:dyDescent="0.35"/>
    <row r="2176" ht="51.75" customHeight="1" x14ac:dyDescent="0.35"/>
    <row r="2177" ht="51.75" customHeight="1" x14ac:dyDescent="0.35"/>
    <row r="2178" ht="51.75" customHeight="1" x14ac:dyDescent="0.35"/>
    <row r="2179" ht="51.75" customHeight="1" x14ac:dyDescent="0.35"/>
    <row r="2180" ht="51.75" customHeight="1" x14ac:dyDescent="0.35"/>
    <row r="2181" ht="51.75" customHeight="1" x14ac:dyDescent="0.35"/>
    <row r="2182" ht="51.75" customHeight="1" x14ac:dyDescent="0.35"/>
    <row r="2183" ht="51.75" customHeight="1" x14ac:dyDescent="0.35"/>
    <row r="2184" ht="51.75" customHeight="1" x14ac:dyDescent="0.35"/>
    <row r="2185" ht="51.75" customHeight="1" x14ac:dyDescent="0.35"/>
    <row r="2186" ht="51.75" customHeight="1" x14ac:dyDescent="0.35"/>
    <row r="2187" ht="51.75" customHeight="1" x14ac:dyDescent="0.35"/>
    <row r="2188" ht="51.75" customHeight="1" x14ac:dyDescent="0.35"/>
    <row r="2189" ht="51.75" customHeight="1" x14ac:dyDescent="0.35"/>
    <row r="2190" ht="51.75" customHeight="1" x14ac:dyDescent="0.35"/>
    <row r="2191" ht="51.75" customHeight="1" x14ac:dyDescent="0.35"/>
    <row r="2192" ht="51.75" customHeight="1" x14ac:dyDescent="0.35"/>
    <row r="2193" ht="51.75" customHeight="1" x14ac:dyDescent="0.35"/>
    <row r="2194" ht="51.75" customHeight="1" x14ac:dyDescent="0.35"/>
    <row r="2195" ht="51.75" customHeight="1" x14ac:dyDescent="0.35"/>
    <row r="2196" ht="51.75" customHeight="1" x14ac:dyDescent="0.35"/>
    <row r="2197" ht="51.75" customHeight="1" x14ac:dyDescent="0.35"/>
    <row r="2198" ht="51.75" customHeight="1" x14ac:dyDescent="0.35"/>
    <row r="2199" ht="51.75" customHeight="1" x14ac:dyDescent="0.35"/>
    <row r="2200" ht="51.75" customHeight="1" x14ac:dyDescent="0.35"/>
    <row r="2201" ht="51.75" customHeight="1" x14ac:dyDescent="0.35"/>
    <row r="2202" ht="51.75" customHeight="1" x14ac:dyDescent="0.35"/>
    <row r="2203" ht="51.75" customHeight="1" x14ac:dyDescent="0.35"/>
    <row r="2204" ht="51.75" customHeight="1" x14ac:dyDescent="0.35"/>
    <row r="2205" ht="51.75" customHeight="1" x14ac:dyDescent="0.35"/>
    <row r="2206" ht="51.75" customHeight="1" x14ac:dyDescent="0.35"/>
    <row r="2207" ht="51.75" customHeight="1" x14ac:dyDescent="0.35"/>
    <row r="2208" ht="51.75" customHeight="1" x14ac:dyDescent="0.35"/>
    <row r="2209" ht="51.75" customHeight="1" x14ac:dyDescent="0.35"/>
    <row r="2210" ht="51.75" customHeight="1" x14ac:dyDescent="0.35"/>
    <row r="2211" ht="51.75" customHeight="1" x14ac:dyDescent="0.35"/>
    <row r="2212" ht="51.75" customHeight="1" x14ac:dyDescent="0.35"/>
    <row r="2213" ht="51.75" customHeight="1" x14ac:dyDescent="0.35"/>
    <row r="2214" ht="51.75" customHeight="1" x14ac:dyDescent="0.35"/>
    <row r="2215" ht="51.75" customHeight="1" x14ac:dyDescent="0.35"/>
    <row r="2216" ht="51.75" customHeight="1" x14ac:dyDescent="0.35"/>
    <row r="2217" ht="51.75" customHeight="1" x14ac:dyDescent="0.35"/>
    <row r="2218" ht="51.75" customHeight="1" x14ac:dyDescent="0.35"/>
    <row r="2219" ht="51.75" customHeight="1" x14ac:dyDescent="0.35"/>
    <row r="2220" ht="51.75" customHeight="1" x14ac:dyDescent="0.35"/>
    <row r="2221" ht="51.75" customHeight="1" x14ac:dyDescent="0.35"/>
    <row r="2222" ht="51.75" customHeight="1" x14ac:dyDescent="0.35"/>
    <row r="2223" ht="51.75" customHeight="1" x14ac:dyDescent="0.35"/>
    <row r="2224" ht="51.75" customHeight="1" x14ac:dyDescent="0.35"/>
    <row r="2225" ht="51.75" customHeight="1" x14ac:dyDescent="0.35"/>
    <row r="2226" ht="51.75" customHeight="1" x14ac:dyDescent="0.35"/>
    <row r="2227" ht="51.75" customHeight="1" x14ac:dyDescent="0.35"/>
    <row r="2228" ht="51.75" customHeight="1" x14ac:dyDescent="0.35"/>
    <row r="2229" ht="51.75" customHeight="1" x14ac:dyDescent="0.35"/>
    <row r="2230" ht="51.75" customHeight="1" x14ac:dyDescent="0.35"/>
    <row r="2231" ht="51.75" customHeight="1" x14ac:dyDescent="0.35"/>
    <row r="2232" ht="51.75" customHeight="1" x14ac:dyDescent="0.35"/>
    <row r="2233" ht="51.75" customHeight="1" x14ac:dyDescent="0.35"/>
    <row r="2234" ht="51.75" customHeight="1" x14ac:dyDescent="0.35"/>
    <row r="2235" ht="51.75" customHeight="1" x14ac:dyDescent="0.35"/>
    <row r="2236" ht="51.75" customHeight="1" x14ac:dyDescent="0.35"/>
    <row r="2237" ht="51.75" customHeight="1" x14ac:dyDescent="0.35"/>
    <row r="2238" ht="51.75" customHeight="1" x14ac:dyDescent="0.35"/>
    <row r="2239" ht="51.75" customHeight="1" x14ac:dyDescent="0.35"/>
    <row r="2240" ht="51.75" customHeight="1" x14ac:dyDescent="0.35"/>
    <row r="2241" ht="51.75" customHeight="1" x14ac:dyDescent="0.35"/>
    <row r="2242" ht="51.75" customHeight="1" x14ac:dyDescent="0.35"/>
    <row r="2243" ht="51.75" customHeight="1" x14ac:dyDescent="0.35"/>
    <row r="2244" ht="51.75" customHeight="1" x14ac:dyDescent="0.35"/>
    <row r="2245" ht="51.75" customHeight="1" x14ac:dyDescent="0.35"/>
    <row r="2246" ht="51.75" customHeight="1" x14ac:dyDescent="0.35"/>
    <row r="2247" ht="51.75" customHeight="1" x14ac:dyDescent="0.35"/>
    <row r="2248" ht="51.75" customHeight="1" x14ac:dyDescent="0.35"/>
    <row r="2249" ht="51.75" customHeight="1" x14ac:dyDescent="0.35"/>
    <row r="2250" ht="51.75" customHeight="1" x14ac:dyDescent="0.35"/>
    <row r="2251" ht="51.75" customHeight="1" x14ac:dyDescent="0.35"/>
    <row r="2252" ht="51.75" customHeight="1" x14ac:dyDescent="0.35"/>
    <row r="2253" ht="51.75" customHeight="1" x14ac:dyDescent="0.35"/>
    <row r="2254" ht="51.75" customHeight="1" x14ac:dyDescent="0.35"/>
    <row r="2255" ht="51.75" customHeight="1" x14ac:dyDescent="0.35"/>
    <row r="2256" ht="51.75" customHeight="1" x14ac:dyDescent="0.35"/>
    <row r="2257" ht="51.75" customHeight="1" x14ac:dyDescent="0.35"/>
    <row r="2258" ht="51.75" customHeight="1" x14ac:dyDescent="0.35"/>
    <row r="2259" ht="51.75" customHeight="1" x14ac:dyDescent="0.35"/>
    <row r="2260" ht="51.75" customHeight="1" x14ac:dyDescent="0.35"/>
    <row r="2261" ht="51.75" customHeight="1" x14ac:dyDescent="0.35"/>
    <row r="2262" ht="51.75" customHeight="1" x14ac:dyDescent="0.35"/>
    <row r="2263" ht="51.75" customHeight="1" x14ac:dyDescent="0.35"/>
    <row r="2264" ht="51.75" customHeight="1" x14ac:dyDescent="0.35"/>
    <row r="2265" ht="51.75" customHeight="1" x14ac:dyDescent="0.35"/>
    <row r="2266" ht="51.75" customHeight="1" x14ac:dyDescent="0.35"/>
    <row r="2267" ht="51.75" customHeight="1" x14ac:dyDescent="0.35"/>
    <row r="2268" ht="51.75" customHeight="1" x14ac:dyDescent="0.35"/>
    <row r="2269" ht="51.75" customHeight="1" x14ac:dyDescent="0.35"/>
    <row r="2270" ht="51.75" customHeight="1" x14ac:dyDescent="0.35"/>
    <row r="2271" ht="51.75" customHeight="1" x14ac:dyDescent="0.35"/>
    <row r="2272" ht="51.75" customHeight="1" x14ac:dyDescent="0.35"/>
    <row r="2273" ht="51.75" customHeight="1" x14ac:dyDescent="0.35"/>
    <row r="2274" ht="51.75" customHeight="1" x14ac:dyDescent="0.35"/>
    <row r="2275" ht="51.75" customHeight="1" x14ac:dyDescent="0.35"/>
    <row r="2276" ht="51.75" customHeight="1" x14ac:dyDescent="0.35"/>
    <row r="2277" ht="51.75" customHeight="1" x14ac:dyDescent="0.35"/>
    <row r="2278" ht="51.75" customHeight="1" x14ac:dyDescent="0.35"/>
    <row r="2279" ht="51.75" customHeight="1" x14ac:dyDescent="0.35"/>
    <row r="2280" ht="51.75" customHeight="1" x14ac:dyDescent="0.35"/>
    <row r="2281" ht="51.75" customHeight="1" x14ac:dyDescent="0.35"/>
    <row r="2282" ht="51.75" customHeight="1" x14ac:dyDescent="0.35"/>
    <row r="2283" ht="51.75" customHeight="1" x14ac:dyDescent="0.35"/>
    <row r="2284" ht="51.75" customHeight="1" x14ac:dyDescent="0.35"/>
    <row r="2285" ht="51.75" customHeight="1" x14ac:dyDescent="0.35"/>
    <row r="2286" ht="51.75" customHeight="1" x14ac:dyDescent="0.35"/>
    <row r="2287" ht="51.75" customHeight="1" x14ac:dyDescent="0.35"/>
    <row r="2288" ht="51.75" customHeight="1" x14ac:dyDescent="0.35"/>
    <row r="2289" ht="51.75" customHeight="1" x14ac:dyDescent="0.35"/>
    <row r="2290" ht="51.75" customHeight="1" x14ac:dyDescent="0.35"/>
    <row r="2291" ht="51.75" customHeight="1" x14ac:dyDescent="0.35"/>
    <row r="2292" ht="51.75" customHeight="1" x14ac:dyDescent="0.35"/>
    <row r="2293" ht="51.75" customHeight="1" x14ac:dyDescent="0.35"/>
    <row r="2294" ht="51.75" customHeight="1" x14ac:dyDescent="0.35"/>
    <row r="2295" ht="51.75" customHeight="1" x14ac:dyDescent="0.35"/>
    <row r="2296" ht="51.75" customHeight="1" x14ac:dyDescent="0.35"/>
    <row r="2297" ht="51.75" customHeight="1" x14ac:dyDescent="0.35"/>
    <row r="2298" ht="51.75" customHeight="1" x14ac:dyDescent="0.35"/>
    <row r="2299" ht="51.75" customHeight="1" x14ac:dyDescent="0.35"/>
    <row r="2300" ht="51.75" customHeight="1" x14ac:dyDescent="0.35"/>
    <row r="2301" ht="51.75" customHeight="1" x14ac:dyDescent="0.35"/>
    <row r="2302" ht="51.75" customHeight="1" x14ac:dyDescent="0.35"/>
    <row r="2303" ht="51.75" customHeight="1" x14ac:dyDescent="0.35"/>
    <row r="2304" ht="51.75" customHeight="1" x14ac:dyDescent="0.35"/>
    <row r="2305" ht="51.75" customHeight="1" x14ac:dyDescent="0.35"/>
    <row r="2306" ht="51.75" customHeight="1" x14ac:dyDescent="0.35"/>
    <row r="2307" ht="51.75" customHeight="1" x14ac:dyDescent="0.35"/>
    <row r="2308" ht="51.75" customHeight="1" x14ac:dyDescent="0.35"/>
    <row r="2309" ht="51.75" customHeight="1" x14ac:dyDescent="0.35"/>
    <row r="2310" ht="51.75" customHeight="1" x14ac:dyDescent="0.35"/>
    <row r="2311" ht="51.75" customHeight="1" x14ac:dyDescent="0.35"/>
    <row r="2312" ht="51.75" customHeight="1" x14ac:dyDescent="0.35"/>
    <row r="2313" ht="51.75" customHeight="1" x14ac:dyDescent="0.35"/>
    <row r="2314" ht="51.75" customHeight="1" x14ac:dyDescent="0.35"/>
    <row r="2315" ht="51.75" customHeight="1" x14ac:dyDescent="0.35"/>
    <row r="2316" ht="51.75" customHeight="1" x14ac:dyDescent="0.35"/>
    <row r="2317" ht="51.75" customHeight="1" x14ac:dyDescent="0.35"/>
    <row r="2318" ht="51.75" customHeight="1" x14ac:dyDescent="0.35"/>
    <row r="2319" ht="51.75" customHeight="1" x14ac:dyDescent="0.35"/>
    <row r="2320" ht="51.75" customHeight="1" x14ac:dyDescent="0.35"/>
    <row r="2321" ht="51.75" customHeight="1" x14ac:dyDescent="0.35"/>
    <row r="2322" ht="51.75" customHeight="1" x14ac:dyDescent="0.35"/>
    <row r="2323" ht="51.75" customHeight="1" x14ac:dyDescent="0.35"/>
    <row r="2324" ht="51.75" customHeight="1" x14ac:dyDescent="0.35"/>
    <row r="2325" ht="51.75" customHeight="1" x14ac:dyDescent="0.35"/>
    <row r="2326" ht="51.75" customHeight="1" x14ac:dyDescent="0.35"/>
    <row r="2327" ht="51.75" customHeight="1" x14ac:dyDescent="0.35"/>
    <row r="2328" ht="51.75" customHeight="1" x14ac:dyDescent="0.35"/>
    <row r="2329" ht="51.75" customHeight="1" x14ac:dyDescent="0.35"/>
    <row r="2330" ht="51.75" customHeight="1" x14ac:dyDescent="0.35"/>
    <row r="2331" ht="51.75" customHeight="1" x14ac:dyDescent="0.35"/>
    <row r="2332" ht="51.75" customHeight="1" x14ac:dyDescent="0.35"/>
    <row r="2333" ht="51.75" customHeight="1" x14ac:dyDescent="0.35"/>
    <row r="2334" ht="51.75" customHeight="1" x14ac:dyDescent="0.35"/>
    <row r="2335" ht="51.75" customHeight="1" x14ac:dyDescent="0.35"/>
    <row r="2336" ht="51.75" customHeight="1" x14ac:dyDescent="0.35"/>
    <row r="2337" ht="51.75" customHeight="1" x14ac:dyDescent="0.35"/>
    <row r="2338" ht="51.75" customHeight="1" x14ac:dyDescent="0.35"/>
    <row r="2339" ht="51.75" customHeight="1" x14ac:dyDescent="0.35"/>
    <row r="2340" ht="51.75" customHeight="1" x14ac:dyDescent="0.35"/>
    <row r="2341" ht="51.75" customHeight="1" x14ac:dyDescent="0.35"/>
    <row r="2342" ht="51.75" customHeight="1" x14ac:dyDescent="0.35"/>
    <row r="2343" ht="51.75" customHeight="1" x14ac:dyDescent="0.35"/>
    <row r="2344" ht="51.75" customHeight="1" x14ac:dyDescent="0.35"/>
    <row r="2345" ht="51.75" customHeight="1" x14ac:dyDescent="0.35"/>
    <row r="2346" ht="51.75" customHeight="1" x14ac:dyDescent="0.35"/>
    <row r="2347" ht="51.75" customHeight="1" x14ac:dyDescent="0.35"/>
    <row r="2348" ht="51.75" customHeight="1" x14ac:dyDescent="0.35"/>
    <row r="2349" ht="51.75" customHeight="1" x14ac:dyDescent="0.35"/>
    <row r="2350" ht="51.75" customHeight="1" x14ac:dyDescent="0.35"/>
    <row r="2351" ht="51.75" customHeight="1" x14ac:dyDescent="0.35"/>
    <row r="2352" ht="51.75" customHeight="1" x14ac:dyDescent="0.35"/>
    <row r="2353" ht="51.75" customHeight="1" x14ac:dyDescent="0.35"/>
    <row r="2354" ht="51.75" customHeight="1" x14ac:dyDescent="0.35"/>
    <row r="2355" ht="51.75" customHeight="1" x14ac:dyDescent="0.35"/>
    <row r="2356" ht="51.75" customHeight="1" x14ac:dyDescent="0.35"/>
    <row r="2357" ht="51.75" customHeight="1" x14ac:dyDescent="0.35"/>
    <row r="2358" ht="51.75" customHeight="1" x14ac:dyDescent="0.35"/>
    <row r="2359" ht="51.75" customHeight="1" x14ac:dyDescent="0.35"/>
    <row r="2360" ht="51.75" customHeight="1" x14ac:dyDescent="0.35"/>
    <row r="2361" ht="51.75" customHeight="1" x14ac:dyDescent="0.35"/>
    <row r="2362" ht="51.75" customHeight="1" x14ac:dyDescent="0.35"/>
    <row r="2363" ht="51.75" customHeight="1" x14ac:dyDescent="0.35"/>
    <row r="2364" ht="51.75" customHeight="1" x14ac:dyDescent="0.35"/>
    <row r="2365" ht="51.75" customHeight="1" x14ac:dyDescent="0.35"/>
    <row r="2366" ht="51.75" customHeight="1" x14ac:dyDescent="0.35"/>
    <row r="2367" ht="51.75" customHeight="1" x14ac:dyDescent="0.35"/>
    <row r="2368" ht="51.75" customHeight="1" x14ac:dyDescent="0.35"/>
    <row r="2369" ht="51.75" customHeight="1" x14ac:dyDescent="0.35"/>
    <row r="2370" ht="51.75" customHeight="1" x14ac:dyDescent="0.35"/>
    <row r="2371" ht="51.75" customHeight="1" x14ac:dyDescent="0.35"/>
    <row r="2372" ht="51.75" customHeight="1" x14ac:dyDescent="0.35"/>
    <row r="2373" ht="51.75" customHeight="1" x14ac:dyDescent="0.35"/>
    <row r="2374" ht="51.75" customHeight="1" x14ac:dyDescent="0.35"/>
    <row r="2375" ht="51.75" customHeight="1" x14ac:dyDescent="0.35"/>
    <row r="2376" ht="51.75" customHeight="1" x14ac:dyDescent="0.35"/>
    <row r="2377" ht="51.75" customHeight="1" x14ac:dyDescent="0.35"/>
    <row r="2378" ht="51.75" customHeight="1" x14ac:dyDescent="0.35"/>
    <row r="2379" ht="51.75" customHeight="1" x14ac:dyDescent="0.35"/>
    <row r="2380" ht="51.75" customHeight="1" x14ac:dyDescent="0.35"/>
    <row r="2381" ht="51.75" customHeight="1" x14ac:dyDescent="0.35"/>
    <row r="2382" ht="51.75" customHeight="1" x14ac:dyDescent="0.35"/>
    <row r="2383" ht="51.75" customHeight="1" x14ac:dyDescent="0.35"/>
    <row r="2384" ht="51.75" customHeight="1" x14ac:dyDescent="0.35"/>
    <row r="2385" ht="51.75" customHeight="1" x14ac:dyDescent="0.35"/>
    <row r="2386" ht="51.75" customHeight="1" x14ac:dyDescent="0.35"/>
    <row r="2387" ht="51.75" customHeight="1" x14ac:dyDescent="0.35"/>
    <row r="2388" ht="51.75" customHeight="1" x14ac:dyDescent="0.35"/>
    <row r="2389" ht="51.75" customHeight="1" x14ac:dyDescent="0.35"/>
    <row r="2390" ht="51.75" customHeight="1" x14ac:dyDescent="0.35"/>
    <row r="2391" ht="51.75" customHeight="1" x14ac:dyDescent="0.35"/>
    <row r="2392" ht="51.75" customHeight="1" x14ac:dyDescent="0.35"/>
    <row r="2393" ht="51.75" customHeight="1" x14ac:dyDescent="0.35"/>
    <row r="2394" ht="51.75" customHeight="1" x14ac:dyDescent="0.35"/>
    <row r="2395" ht="51.75" customHeight="1" x14ac:dyDescent="0.35"/>
    <row r="2396" ht="51.75" customHeight="1" x14ac:dyDescent="0.35"/>
    <row r="2397" ht="51.75" customHeight="1" x14ac:dyDescent="0.35"/>
    <row r="2398" ht="51.75" customHeight="1" x14ac:dyDescent="0.35"/>
    <row r="2399" ht="51.75" customHeight="1" x14ac:dyDescent="0.35"/>
    <row r="2400" ht="51.75" customHeight="1" x14ac:dyDescent="0.35"/>
    <row r="2401" ht="51.75" customHeight="1" x14ac:dyDescent="0.35"/>
    <row r="2402" ht="51.75" customHeight="1" x14ac:dyDescent="0.35"/>
    <row r="2403" ht="51.75" customHeight="1" x14ac:dyDescent="0.35"/>
    <row r="2404" ht="51.75" customHeight="1" x14ac:dyDescent="0.35"/>
    <row r="2405" ht="51.75" customHeight="1" x14ac:dyDescent="0.35"/>
    <row r="2406" ht="51.75" customHeight="1" x14ac:dyDescent="0.35"/>
    <row r="2407" ht="51.75" customHeight="1" x14ac:dyDescent="0.35"/>
    <row r="2408" ht="51.75" customHeight="1" x14ac:dyDescent="0.35"/>
    <row r="2409" ht="51.75" customHeight="1" x14ac:dyDescent="0.35"/>
    <row r="2410" ht="51.75" customHeight="1" x14ac:dyDescent="0.35"/>
    <row r="2411" ht="51.75" customHeight="1" x14ac:dyDescent="0.35"/>
    <row r="2412" ht="51.75" customHeight="1" x14ac:dyDescent="0.35"/>
    <row r="2413" ht="51.75" customHeight="1" x14ac:dyDescent="0.35"/>
    <row r="2414" ht="51.75" customHeight="1" x14ac:dyDescent="0.35"/>
    <row r="2415" ht="51.75" customHeight="1" x14ac:dyDescent="0.35"/>
    <row r="2416" ht="51.75" customHeight="1" x14ac:dyDescent="0.35"/>
    <row r="2417" ht="51.75" customHeight="1" x14ac:dyDescent="0.35"/>
    <row r="2418" ht="51.75" customHeight="1" x14ac:dyDescent="0.35"/>
    <row r="2419" ht="51.75" customHeight="1" x14ac:dyDescent="0.35"/>
    <row r="2420" ht="51.75" customHeight="1" x14ac:dyDescent="0.35"/>
    <row r="2421" ht="51.75" customHeight="1" x14ac:dyDescent="0.35"/>
    <row r="2422" ht="51.75" customHeight="1" x14ac:dyDescent="0.35"/>
    <row r="2423" ht="51.75" customHeight="1" x14ac:dyDescent="0.35"/>
    <row r="2424" ht="51.75" customHeight="1" x14ac:dyDescent="0.35"/>
    <row r="2425" ht="51.75" customHeight="1" x14ac:dyDescent="0.35"/>
    <row r="2426" ht="51.75" customHeight="1" x14ac:dyDescent="0.35"/>
    <row r="2427" ht="51.75" customHeight="1" x14ac:dyDescent="0.35"/>
    <row r="2428" ht="51.75" customHeight="1" x14ac:dyDescent="0.35"/>
    <row r="2429" ht="51.75" customHeight="1" x14ac:dyDescent="0.35"/>
    <row r="2430" ht="51.75" customHeight="1" x14ac:dyDescent="0.35"/>
    <row r="2431" ht="51.75" customHeight="1" x14ac:dyDescent="0.35"/>
    <row r="2432" ht="51.75" customHeight="1" x14ac:dyDescent="0.35"/>
    <row r="2433" ht="51.75" customHeight="1" x14ac:dyDescent="0.35"/>
    <row r="2434" ht="51.75" customHeight="1" x14ac:dyDescent="0.35"/>
    <row r="2435" ht="51.75" customHeight="1" x14ac:dyDescent="0.35"/>
    <row r="2436" ht="51.75" customHeight="1" x14ac:dyDescent="0.35"/>
    <row r="2437" ht="51.75" customHeight="1" x14ac:dyDescent="0.35"/>
    <row r="2438" ht="51.75" customHeight="1" x14ac:dyDescent="0.35"/>
    <row r="2439" ht="51.75" customHeight="1" x14ac:dyDescent="0.35"/>
    <row r="2440" ht="51.75" customHeight="1" x14ac:dyDescent="0.35"/>
    <row r="2441" ht="51.75" customHeight="1" x14ac:dyDescent="0.35"/>
    <row r="2442" ht="51.75" customHeight="1" x14ac:dyDescent="0.35"/>
    <row r="2443" ht="51.75" customHeight="1" x14ac:dyDescent="0.35"/>
    <row r="2444" ht="51.75" customHeight="1" x14ac:dyDescent="0.35"/>
    <row r="2445" ht="51.75" customHeight="1" x14ac:dyDescent="0.35"/>
    <row r="2446" ht="51.75" customHeight="1" x14ac:dyDescent="0.35"/>
    <row r="2447" ht="51.75" customHeight="1" x14ac:dyDescent="0.35"/>
    <row r="2448" ht="51.75" customHeight="1" x14ac:dyDescent="0.35"/>
    <row r="2449" ht="51.75" customHeight="1" x14ac:dyDescent="0.35"/>
    <row r="2450" ht="51.75" customHeight="1" x14ac:dyDescent="0.35"/>
    <row r="2451" ht="51.75" customHeight="1" x14ac:dyDescent="0.35"/>
    <row r="2452" ht="51.75" customHeight="1" x14ac:dyDescent="0.35"/>
    <row r="2453" ht="51.75" customHeight="1" x14ac:dyDescent="0.35"/>
    <row r="2454" ht="51.75" customHeight="1" x14ac:dyDescent="0.35"/>
    <row r="2455" ht="51.75" customHeight="1" x14ac:dyDescent="0.35"/>
    <row r="2456" ht="51.75" customHeight="1" x14ac:dyDescent="0.35"/>
    <row r="2457" ht="51.75" customHeight="1" x14ac:dyDescent="0.35"/>
    <row r="2458" ht="51.75" customHeight="1" x14ac:dyDescent="0.35"/>
    <row r="2459" ht="51.75" customHeight="1" x14ac:dyDescent="0.35"/>
    <row r="2460" ht="51.75" customHeight="1" x14ac:dyDescent="0.35"/>
    <row r="2461" ht="51.75" customHeight="1" x14ac:dyDescent="0.35"/>
    <row r="2462" ht="51.75" customHeight="1" x14ac:dyDescent="0.35"/>
    <row r="2463" ht="51.75" customHeight="1" x14ac:dyDescent="0.35"/>
    <row r="2464" ht="51.75" customHeight="1" x14ac:dyDescent="0.35"/>
    <row r="2465" ht="51.75" customHeight="1" x14ac:dyDescent="0.35"/>
    <row r="2466" ht="51.75" customHeight="1" x14ac:dyDescent="0.35"/>
    <row r="2467" ht="51.75" customHeight="1" x14ac:dyDescent="0.35"/>
    <row r="2468" ht="51.75" customHeight="1" x14ac:dyDescent="0.35"/>
    <row r="2469" ht="51.75" customHeight="1" x14ac:dyDescent="0.35"/>
    <row r="2470" ht="51.75" customHeight="1" x14ac:dyDescent="0.35"/>
    <row r="2471" ht="51.75" customHeight="1" x14ac:dyDescent="0.35"/>
    <row r="2472" ht="51.75" customHeight="1" x14ac:dyDescent="0.35"/>
    <row r="2473" ht="51.75" customHeight="1" x14ac:dyDescent="0.35"/>
    <row r="2474" ht="51.75" customHeight="1" x14ac:dyDescent="0.35"/>
    <row r="2475" ht="51.75" customHeight="1" x14ac:dyDescent="0.35"/>
    <row r="2476" ht="51.75" customHeight="1" x14ac:dyDescent="0.35"/>
    <row r="2477" ht="51.75" customHeight="1" x14ac:dyDescent="0.35"/>
    <row r="2478" ht="51.75" customHeight="1" x14ac:dyDescent="0.35"/>
    <row r="2479" ht="51.75" customHeight="1" x14ac:dyDescent="0.35"/>
    <row r="2480" ht="51.75" customHeight="1" x14ac:dyDescent="0.35"/>
    <row r="2481" ht="51.75" customHeight="1" x14ac:dyDescent="0.35"/>
    <row r="2482" ht="51.75" customHeight="1" x14ac:dyDescent="0.35"/>
    <row r="2483" ht="51.75" customHeight="1" x14ac:dyDescent="0.35"/>
    <row r="2484" ht="51.75" customHeight="1" x14ac:dyDescent="0.35"/>
    <row r="2485" ht="51.75" customHeight="1" x14ac:dyDescent="0.35"/>
    <row r="2486" ht="51.75" customHeight="1" x14ac:dyDescent="0.35"/>
    <row r="2487" ht="51.75" customHeight="1" x14ac:dyDescent="0.35"/>
    <row r="2488" ht="51.75" customHeight="1" x14ac:dyDescent="0.35"/>
    <row r="2489" ht="51.75" customHeight="1" x14ac:dyDescent="0.35"/>
    <row r="2490" ht="51.75" customHeight="1" x14ac:dyDescent="0.35"/>
    <row r="2491" ht="51.75" customHeight="1" x14ac:dyDescent="0.35"/>
    <row r="2492" ht="51.75" customHeight="1" x14ac:dyDescent="0.35"/>
    <row r="2493" ht="51.75" customHeight="1" x14ac:dyDescent="0.35"/>
    <row r="2494" ht="51.75" customHeight="1" x14ac:dyDescent="0.35"/>
    <row r="2495" ht="51.75" customHeight="1" x14ac:dyDescent="0.35"/>
    <row r="2496" ht="51.75" customHeight="1" x14ac:dyDescent="0.35"/>
    <row r="2497" ht="51.75" customHeight="1" x14ac:dyDescent="0.35"/>
    <row r="2498" ht="51.75" customHeight="1" x14ac:dyDescent="0.35"/>
    <row r="2499" ht="51.75" customHeight="1" x14ac:dyDescent="0.35"/>
    <row r="2500" ht="51.75" customHeight="1" x14ac:dyDescent="0.35"/>
    <row r="2501" ht="51.75" customHeight="1" x14ac:dyDescent="0.35"/>
    <row r="2502" ht="51.75" customHeight="1" x14ac:dyDescent="0.35"/>
    <row r="2503" ht="51.75" customHeight="1" x14ac:dyDescent="0.35"/>
    <row r="2504" ht="51.75" customHeight="1" x14ac:dyDescent="0.35"/>
    <row r="2505" ht="51.75" customHeight="1" x14ac:dyDescent="0.35"/>
    <row r="2506" ht="51.75" customHeight="1" x14ac:dyDescent="0.35"/>
    <row r="2507" ht="51.75" customHeight="1" x14ac:dyDescent="0.35"/>
    <row r="2508" ht="51.75" customHeight="1" x14ac:dyDescent="0.35"/>
    <row r="2509" ht="51.75" customHeight="1" x14ac:dyDescent="0.35"/>
    <row r="2510" ht="51.75" customHeight="1" x14ac:dyDescent="0.35"/>
    <row r="2511" ht="51.75" customHeight="1" x14ac:dyDescent="0.35"/>
    <row r="2512" ht="51.75" customHeight="1" x14ac:dyDescent="0.35"/>
    <row r="2513" ht="51.75" customHeight="1" x14ac:dyDescent="0.35"/>
    <row r="2514" ht="51.75" customHeight="1" x14ac:dyDescent="0.35"/>
    <row r="2515" ht="51.75" customHeight="1" x14ac:dyDescent="0.35"/>
    <row r="2516" ht="51.75" customHeight="1" x14ac:dyDescent="0.35"/>
    <row r="2517" ht="51.75" customHeight="1" x14ac:dyDescent="0.35"/>
    <row r="2518" ht="51.75" customHeight="1" x14ac:dyDescent="0.35"/>
    <row r="2519" ht="51.75" customHeight="1" x14ac:dyDescent="0.35"/>
    <row r="2520" ht="51.75" customHeight="1" x14ac:dyDescent="0.35"/>
    <row r="2521" ht="51.75" customHeight="1" x14ac:dyDescent="0.35"/>
    <row r="2522" ht="51.75" customHeight="1" x14ac:dyDescent="0.35"/>
    <row r="2523" ht="51.75" customHeight="1" x14ac:dyDescent="0.35"/>
    <row r="2524" ht="51.75" customHeight="1" x14ac:dyDescent="0.35"/>
    <row r="2525" ht="51.75" customHeight="1" x14ac:dyDescent="0.35"/>
    <row r="2526" ht="51.75" customHeight="1" x14ac:dyDescent="0.35"/>
    <row r="2527" ht="51.75" customHeight="1" x14ac:dyDescent="0.35"/>
    <row r="2528" ht="51.75" customHeight="1" x14ac:dyDescent="0.35"/>
    <row r="2529" ht="51.75" customHeight="1" x14ac:dyDescent="0.35"/>
    <row r="2530" ht="51.75" customHeight="1" x14ac:dyDescent="0.35"/>
    <row r="2531" ht="51.75" customHeight="1" x14ac:dyDescent="0.35"/>
    <row r="2532" ht="51.75" customHeight="1" x14ac:dyDescent="0.35"/>
    <row r="2533" ht="51.75" customHeight="1" x14ac:dyDescent="0.35"/>
    <row r="2534" ht="51.75" customHeight="1" x14ac:dyDescent="0.35"/>
    <row r="2535" ht="51.75" customHeight="1" x14ac:dyDescent="0.35"/>
    <row r="2536" ht="51.75" customHeight="1" x14ac:dyDescent="0.35"/>
    <row r="2537" ht="51.75" customHeight="1" x14ac:dyDescent="0.35"/>
    <row r="2538" ht="51.75" customHeight="1" x14ac:dyDescent="0.35"/>
    <row r="2539" ht="51.75" customHeight="1" x14ac:dyDescent="0.35"/>
    <row r="2540" ht="51.75" customHeight="1" x14ac:dyDescent="0.35"/>
    <row r="2541" ht="51.75" customHeight="1" x14ac:dyDescent="0.35"/>
    <row r="2542" ht="51.75" customHeight="1" x14ac:dyDescent="0.35"/>
    <row r="2543" ht="51.75" customHeight="1" x14ac:dyDescent="0.35"/>
    <row r="2544" ht="51.75" customHeight="1" x14ac:dyDescent="0.35"/>
    <row r="2545" ht="51.75" customHeight="1" x14ac:dyDescent="0.35"/>
    <row r="2546" ht="51.75" customHeight="1" x14ac:dyDescent="0.35"/>
    <row r="2547" ht="51.75" customHeight="1" x14ac:dyDescent="0.35"/>
    <row r="2548" ht="51.75" customHeight="1" x14ac:dyDescent="0.35"/>
    <row r="2549" ht="51.75" customHeight="1" x14ac:dyDescent="0.35"/>
    <row r="2550" ht="51.75" customHeight="1" x14ac:dyDescent="0.35"/>
    <row r="2551" ht="51.75" customHeight="1" x14ac:dyDescent="0.35"/>
    <row r="2552" ht="51.75" customHeight="1" x14ac:dyDescent="0.35"/>
    <row r="2553" ht="51.75" customHeight="1" x14ac:dyDescent="0.35"/>
    <row r="2554" ht="51.75" customHeight="1" x14ac:dyDescent="0.35"/>
    <row r="2555" ht="51.75" customHeight="1" x14ac:dyDescent="0.35"/>
    <row r="2556" ht="51.75" customHeight="1" x14ac:dyDescent="0.35"/>
    <row r="2557" ht="51.75" customHeight="1" x14ac:dyDescent="0.35"/>
    <row r="2558" ht="51.75" customHeight="1" x14ac:dyDescent="0.35"/>
    <row r="2559" ht="51.75" customHeight="1" x14ac:dyDescent="0.35"/>
    <row r="2560" ht="51.75" customHeight="1" x14ac:dyDescent="0.35"/>
    <row r="2561" ht="51.75" customHeight="1" x14ac:dyDescent="0.35"/>
    <row r="2562" ht="51.75" customHeight="1" x14ac:dyDescent="0.35"/>
    <row r="2563" ht="51.75" customHeight="1" x14ac:dyDescent="0.35"/>
    <row r="2564" ht="51.75" customHeight="1" x14ac:dyDescent="0.35"/>
    <row r="2565" ht="51.75" customHeight="1" x14ac:dyDescent="0.35"/>
    <row r="2566" ht="51.75" customHeight="1" x14ac:dyDescent="0.35"/>
    <row r="2567" ht="51.75" customHeight="1" x14ac:dyDescent="0.35"/>
    <row r="2568" ht="51.75" customHeight="1" x14ac:dyDescent="0.35"/>
    <row r="2569" ht="51.75" customHeight="1" x14ac:dyDescent="0.35"/>
    <row r="2570" ht="51.75" customHeight="1" x14ac:dyDescent="0.35"/>
    <row r="2571" ht="51.75" customHeight="1" x14ac:dyDescent="0.35"/>
    <row r="2572" ht="51.75" customHeight="1" x14ac:dyDescent="0.35"/>
    <row r="2573" ht="51.75" customHeight="1" x14ac:dyDescent="0.35"/>
    <row r="2574" ht="51.75" customHeight="1" x14ac:dyDescent="0.35"/>
    <row r="2575" ht="51.75" customHeight="1" x14ac:dyDescent="0.35"/>
    <row r="2576" ht="51.75" customHeight="1" x14ac:dyDescent="0.35"/>
    <row r="2577" ht="51.75" customHeight="1" x14ac:dyDescent="0.35"/>
    <row r="2578" ht="51.75" customHeight="1" x14ac:dyDescent="0.35"/>
    <row r="2579" ht="51.75" customHeight="1" x14ac:dyDescent="0.35"/>
    <row r="2580" ht="51.75" customHeight="1" x14ac:dyDescent="0.35"/>
    <row r="2581" ht="51.75" customHeight="1" x14ac:dyDescent="0.35"/>
    <row r="2582" ht="51.75" customHeight="1" x14ac:dyDescent="0.35"/>
    <row r="2583" ht="51.75" customHeight="1" x14ac:dyDescent="0.35"/>
    <row r="2584" ht="51.75" customHeight="1" x14ac:dyDescent="0.35"/>
    <row r="2585" ht="51.75" customHeight="1" x14ac:dyDescent="0.35"/>
    <row r="2586" ht="51.75" customHeight="1" x14ac:dyDescent="0.35"/>
    <row r="2587" ht="51.75" customHeight="1" x14ac:dyDescent="0.35"/>
    <row r="2588" ht="51.75" customHeight="1" x14ac:dyDescent="0.35"/>
    <row r="2589" ht="51.75" customHeight="1" x14ac:dyDescent="0.35"/>
    <row r="2590" ht="51.75" customHeight="1" x14ac:dyDescent="0.35"/>
    <row r="2591" ht="51.75" customHeight="1" x14ac:dyDescent="0.35"/>
    <row r="2592" ht="51.75" customHeight="1" x14ac:dyDescent="0.35"/>
    <row r="2593" ht="51.75" customHeight="1" x14ac:dyDescent="0.35"/>
    <row r="2594" ht="51.75" customHeight="1" x14ac:dyDescent="0.35"/>
    <row r="2595" ht="51.75" customHeight="1" x14ac:dyDescent="0.35"/>
    <row r="2596" ht="51.75" customHeight="1" x14ac:dyDescent="0.35"/>
    <row r="2597" ht="51.75" customHeight="1" x14ac:dyDescent="0.35"/>
    <row r="2598" ht="51.75" customHeight="1" x14ac:dyDescent="0.35"/>
    <row r="2599" ht="51.75" customHeight="1" x14ac:dyDescent="0.35"/>
    <row r="2600" ht="51.75" customHeight="1" x14ac:dyDescent="0.35"/>
    <row r="2601" ht="51.75" customHeight="1" x14ac:dyDescent="0.35"/>
    <row r="2602" ht="51.75" customHeight="1" x14ac:dyDescent="0.35"/>
    <row r="2603" ht="51.75" customHeight="1" x14ac:dyDescent="0.35"/>
    <row r="2604" ht="51.75" customHeight="1" x14ac:dyDescent="0.35"/>
    <row r="2605" ht="51.75" customHeight="1" x14ac:dyDescent="0.35"/>
    <row r="2606" ht="51.75" customHeight="1" x14ac:dyDescent="0.35"/>
    <row r="2607" ht="51.75" customHeight="1" x14ac:dyDescent="0.35"/>
    <row r="2608" ht="51.75" customHeight="1" x14ac:dyDescent="0.35"/>
    <row r="2609" ht="51.75" customHeight="1" x14ac:dyDescent="0.35"/>
    <row r="2610" ht="51.75" customHeight="1" x14ac:dyDescent="0.35"/>
    <row r="2611" ht="51.75" customHeight="1" x14ac:dyDescent="0.35"/>
    <row r="2612" ht="51.75" customHeight="1" x14ac:dyDescent="0.35"/>
    <row r="2613" ht="51.75" customHeight="1" x14ac:dyDescent="0.35"/>
    <row r="2614" ht="51.75" customHeight="1" x14ac:dyDescent="0.35"/>
    <row r="2615" ht="51.75" customHeight="1" x14ac:dyDescent="0.35"/>
    <row r="2616" ht="51.75" customHeight="1" x14ac:dyDescent="0.35"/>
    <row r="2617" ht="51.75" customHeight="1" x14ac:dyDescent="0.35"/>
    <row r="2618" ht="51.75" customHeight="1" x14ac:dyDescent="0.35"/>
    <row r="2619" ht="51.75" customHeight="1" x14ac:dyDescent="0.35"/>
    <row r="2620" ht="51.75" customHeight="1" x14ac:dyDescent="0.35"/>
    <row r="2621" ht="51.75" customHeight="1" x14ac:dyDescent="0.35"/>
    <row r="2622" ht="51.75" customHeight="1" x14ac:dyDescent="0.35"/>
    <row r="2623" ht="51.75" customHeight="1" x14ac:dyDescent="0.35"/>
    <row r="2624" ht="51.75" customHeight="1" x14ac:dyDescent="0.35"/>
    <row r="2625" ht="51.75" customHeight="1" x14ac:dyDescent="0.35"/>
    <row r="2626" ht="51.75" customHeight="1" x14ac:dyDescent="0.35"/>
    <row r="2627" ht="51.75" customHeight="1" x14ac:dyDescent="0.35"/>
    <row r="2628" ht="51.75" customHeight="1" x14ac:dyDescent="0.35"/>
    <row r="2629" ht="51.75" customHeight="1" x14ac:dyDescent="0.35"/>
    <row r="2630" ht="51.75" customHeight="1" x14ac:dyDescent="0.35"/>
    <row r="2631" ht="51.75" customHeight="1" x14ac:dyDescent="0.35"/>
    <row r="2632" ht="51.75" customHeight="1" x14ac:dyDescent="0.35"/>
    <row r="2633" ht="51.75" customHeight="1" x14ac:dyDescent="0.35"/>
    <row r="2634" ht="51.75" customHeight="1" x14ac:dyDescent="0.35"/>
    <row r="2635" ht="51.75" customHeight="1" x14ac:dyDescent="0.35"/>
    <row r="2636" ht="51.75" customHeight="1" x14ac:dyDescent="0.35"/>
    <row r="2637" ht="51.75" customHeight="1" x14ac:dyDescent="0.35"/>
    <row r="2638" ht="51.75" customHeight="1" x14ac:dyDescent="0.35"/>
    <row r="2639" ht="51.75" customHeight="1" x14ac:dyDescent="0.35"/>
    <row r="2640" ht="51.75" customHeight="1" x14ac:dyDescent="0.35"/>
    <row r="2641" ht="51.75" customHeight="1" x14ac:dyDescent="0.35"/>
    <row r="2642" ht="51.75" customHeight="1" x14ac:dyDescent="0.35"/>
    <row r="2643" ht="51.75" customHeight="1" x14ac:dyDescent="0.35"/>
    <row r="2644" ht="51.75" customHeight="1" x14ac:dyDescent="0.35"/>
    <row r="2645" ht="51.75" customHeight="1" x14ac:dyDescent="0.35"/>
    <row r="2646" ht="51.75" customHeight="1" x14ac:dyDescent="0.35"/>
    <row r="2647" ht="51.75" customHeight="1" x14ac:dyDescent="0.35"/>
    <row r="2648" ht="51.75" customHeight="1" x14ac:dyDescent="0.35"/>
    <row r="2649" ht="51.75" customHeight="1" x14ac:dyDescent="0.35"/>
    <row r="2650" ht="51.75" customHeight="1" x14ac:dyDescent="0.35"/>
    <row r="2651" ht="51.75" customHeight="1" x14ac:dyDescent="0.35"/>
    <row r="2652" ht="51.75" customHeight="1" x14ac:dyDescent="0.35"/>
    <row r="2653" ht="51.75" customHeight="1" x14ac:dyDescent="0.35"/>
    <row r="2654" ht="51.75" customHeight="1" x14ac:dyDescent="0.35"/>
    <row r="2655" ht="51.75" customHeight="1" x14ac:dyDescent="0.35"/>
    <row r="2656" ht="51.75" customHeight="1" x14ac:dyDescent="0.35"/>
    <row r="2657" ht="51.75" customHeight="1" x14ac:dyDescent="0.35"/>
    <row r="2658" ht="51.75" customHeight="1" x14ac:dyDescent="0.35"/>
    <row r="2659" ht="51.75" customHeight="1" x14ac:dyDescent="0.35"/>
    <row r="2660" ht="51.75" customHeight="1" x14ac:dyDescent="0.35"/>
    <row r="2661" ht="51.75" customHeight="1" x14ac:dyDescent="0.35"/>
    <row r="2662" ht="51.75" customHeight="1" x14ac:dyDescent="0.35"/>
    <row r="2663" ht="51.75" customHeight="1" x14ac:dyDescent="0.35"/>
    <row r="2664" ht="51.75" customHeight="1" x14ac:dyDescent="0.35"/>
    <row r="2665" ht="51.75" customHeight="1" x14ac:dyDescent="0.35"/>
    <row r="2666" ht="51.75" customHeight="1" x14ac:dyDescent="0.35"/>
    <row r="2667" ht="51.75" customHeight="1" x14ac:dyDescent="0.35"/>
    <row r="2668" ht="51.75" customHeight="1" x14ac:dyDescent="0.35"/>
    <row r="2669" ht="51.75" customHeight="1" x14ac:dyDescent="0.35"/>
    <row r="2670" ht="51.75" customHeight="1" x14ac:dyDescent="0.35"/>
    <row r="2671" ht="51.75" customHeight="1" x14ac:dyDescent="0.35"/>
    <row r="2672" ht="51.75" customHeight="1" x14ac:dyDescent="0.35"/>
    <row r="2673" ht="51.75" customHeight="1" x14ac:dyDescent="0.35"/>
    <row r="2674" ht="51.75" customHeight="1" x14ac:dyDescent="0.35"/>
    <row r="2675" ht="51.75" customHeight="1" x14ac:dyDescent="0.35"/>
    <row r="2676" ht="51.75" customHeight="1" x14ac:dyDescent="0.35"/>
    <row r="2677" ht="51.75" customHeight="1" x14ac:dyDescent="0.35"/>
    <row r="2678" ht="51.75" customHeight="1" x14ac:dyDescent="0.35"/>
    <row r="2679" ht="51.75" customHeight="1" x14ac:dyDescent="0.35"/>
    <row r="2680" ht="51.75" customHeight="1" x14ac:dyDescent="0.35"/>
    <row r="2681" ht="51.75" customHeight="1" x14ac:dyDescent="0.35"/>
    <row r="2682" ht="51.75" customHeight="1" x14ac:dyDescent="0.35"/>
    <row r="2683" ht="51.75" customHeight="1" x14ac:dyDescent="0.35"/>
    <row r="2684" ht="51.75" customHeight="1" x14ac:dyDescent="0.35"/>
    <row r="2685" ht="51.75" customHeight="1" x14ac:dyDescent="0.35"/>
    <row r="2686" ht="51.75" customHeight="1" x14ac:dyDescent="0.35"/>
    <row r="2687" ht="51.75" customHeight="1" x14ac:dyDescent="0.35"/>
    <row r="2688" ht="51.75" customHeight="1" x14ac:dyDescent="0.35"/>
    <row r="2689" ht="51.75" customHeight="1" x14ac:dyDescent="0.35"/>
    <row r="2690" ht="51.75" customHeight="1" x14ac:dyDescent="0.35"/>
    <row r="2691" ht="51.75" customHeight="1" x14ac:dyDescent="0.35"/>
    <row r="2692" ht="51.75" customHeight="1" x14ac:dyDescent="0.35"/>
    <row r="2693" ht="51.75" customHeight="1" x14ac:dyDescent="0.35"/>
    <row r="2694" ht="51.75" customHeight="1" x14ac:dyDescent="0.35"/>
    <row r="2695" ht="51.75" customHeight="1" x14ac:dyDescent="0.35"/>
    <row r="2696" ht="51.75" customHeight="1" x14ac:dyDescent="0.35"/>
    <row r="2697" ht="51.75" customHeight="1" x14ac:dyDescent="0.35"/>
    <row r="2698" ht="51.75" customHeight="1" x14ac:dyDescent="0.35"/>
    <row r="2699" ht="51.75" customHeight="1" x14ac:dyDescent="0.35"/>
    <row r="2700" ht="51.75" customHeight="1" x14ac:dyDescent="0.35"/>
    <row r="2701" ht="51.75" customHeight="1" x14ac:dyDescent="0.35"/>
    <row r="2702" ht="51.75" customHeight="1" x14ac:dyDescent="0.35"/>
    <row r="2703" ht="51.75" customHeight="1" x14ac:dyDescent="0.35"/>
    <row r="2704" ht="51.75" customHeight="1" x14ac:dyDescent="0.35"/>
    <row r="2705" ht="51.75" customHeight="1" x14ac:dyDescent="0.35"/>
    <row r="2706" ht="51.75" customHeight="1" x14ac:dyDescent="0.35"/>
    <row r="2707" ht="51.75" customHeight="1" x14ac:dyDescent="0.35"/>
    <row r="2708" ht="51.75" customHeight="1" x14ac:dyDescent="0.35"/>
    <row r="2709" ht="51.75" customHeight="1" x14ac:dyDescent="0.35"/>
    <row r="2710" ht="51.75" customHeight="1" x14ac:dyDescent="0.35"/>
    <row r="2711" ht="51.75" customHeight="1" x14ac:dyDescent="0.35"/>
    <row r="2712" ht="51.75" customHeight="1" x14ac:dyDescent="0.35"/>
    <row r="2713" ht="51.75" customHeight="1" x14ac:dyDescent="0.35"/>
    <row r="2714" ht="51.75" customHeight="1" x14ac:dyDescent="0.35"/>
    <row r="2715" ht="51.75" customHeight="1" x14ac:dyDescent="0.35"/>
    <row r="2716" ht="51.75" customHeight="1" x14ac:dyDescent="0.35"/>
    <row r="2717" ht="51.75" customHeight="1" x14ac:dyDescent="0.35"/>
    <row r="2718" ht="51.75" customHeight="1" x14ac:dyDescent="0.35"/>
    <row r="2719" ht="51.75" customHeight="1" x14ac:dyDescent="0.35"/>
    <row r="2720" ht="51.75" customHeight="1" x14ac:dyDescent="0.35"/>
    <row r="2721" ht="51.75" customHeight="1" x14ac:dyDescent="0.35"/>
    <row r="2722" ht="51.75" customHeight="1" x14ac:dyDescent="0.35"/>
    <row r="2723" ht="51.75" customHeight="1" x14ac:dyDescent="0.35"/>
    <row r="2724" ht="51.75" customHeight="1" x14ac:dyDescent="0.35"/>
    <row r="2725" ht="51.75" customHeight="1" x14ac:dyDescent="0.35"/>
    <row r="2726" ht="51.75" customHeight="1" x14ac:dyDescent="0.35"/>
    <row r="2727" ht="51.75" customHeight="1" x14ac:dyDescent="0.35"/>
    <row r="2728" ht="51.75" customHeight="1" x14ac:dyDescent="0.35"/>
    <row r="2729" ht="51.75" customHeight="1" x14ac:dyDescent="0.35"/>
    <row r="2730" ht="51.75" customHeight="1" x14ac:dyDescent="0.35"/>
    <row r="2731" ht="51.75" customHeight="1" x14ac:dyDescent="0.35"/>
    <row r="2732" ht="51.75" customHeight="1" x14ac:dyDescent="0.35"/>
    <row r="2733" ht="51.75" customHeight="1" x14ac:dyDescent="0.35"/>
    <row r="2734" ht="51.75" customHeight="1" x14ac:dyDescent="0.35"/>
    <row r="2735" ht="51.75" customHeight="1" x14ac:dyDescent="0.35"/>
    <row r="2736" ht="51.75" customHeight="1" x14ac:dyDescent="0.35"/>
    <row r="2737" ht="51.75" customHeight="1" x14ac:dyDescent="0.35"/>
    <row r="2738" ht="51.75" customHeight="1" x14ac:dyDescent="0.35"/>
    <row r="2739" ht="51.75" customHeight="1" x14ac:dyDescent="0.35"/>
    <row r="2740" ht="51.75" customHeight="1" x14ac:dyDescent="0.35"/>
    <row r="2741" ht="51.75" customHeight="1" x14ac:dyDescent="0.35"/>
    <row r="2742" ht="51.75" customHeight="1" x14ac:dyDescent="0.35"/>
    <row r="2743" ht="51.75" customHeight="1" x14ac:dyDescent="0.35"/>
    <row r="2744" ht="51.75" customHeight="1" x14ac:dyDescent="0.35"/>
    <row r="2745" ht="51.75" customHeight="1" x14ac:dyDescent="0.35"/>
    <row r="2746" ht="51.75" customHeight="1" x14ac:dyDescent="0.35"/>
    <row r="2747" ht="51.75" customHeight="1" x14ac:dyDescent="0.35"/>
    <row r="2748" ht="51.75" customHeight="1" x14ac:dyDescent="0.35"/>
    <row r="2749" ht="51.75" customHeight="1" x14ac:dyDescent="0.35"/>
    <row r="2750" ht="51.75" customHeight="1" x14ac:dyDescent="0.35"/>
    <row r="2751" ht="51.75" customHeight="1" x14ac:dyDescent="0.35"/>
    <row r="2752" ht="51.75" customHeight="1" x14ac:dyDescent="0.35"/>
    <row r="2753" ht="51.75" customHeight="1" x14ac:dyDescent="0.35"/>
    <row r="2754" ht="51.75" customHeight="1" x14ac:dyDescent="0.35"/>
    <row r="2755" ht="51.75" customHeight="1" x14ac:dyDescent="0.35"/>
    <row r="2756" ht="51.75" customHeight="1" x14ac:dyDescent="0.35"/>
    <row r="2757" ht="51.75" customHeight="1" x14ac:dyDescent="0.35"/>
    <row r="2758" ht="51.75" customHeight="1" x14ac:dyDescent="0.35"/>
    <row r="2759" ht="51.75" customHeight="1" x14ac:dyDescent="0.35"/>
    <row r="2760" ht="51.75" customHeight="1" x14ac:dyDescent="0.35"/>
    <row r="2761" ht="51.75" customHeight="1" x14ac:dyDescent="0.35"/>
    <row r="2762" ht="51.75" customHeight="1" x14ac:dyDescent="0.35"/>
    <row r="2763" ht="51.75" customHeight="1" x14ac:dyDescent="0.35"/>
    <row r="2764" ht="51.75" customHeight="1" x14ac:dyDescent="0.35"/>
    <row r="2765" ht="51.75" customHeight="1" x14ac:dyDescent="0.35"/>
    <row r="2766" ht="51.75" customHeight="1" x14ac:dyDescent="0.35"/>
    <row r="2767" ht="51.75" customHeight="1" x14ac:dyDescent="0.35"/>
    <row r="2768" ht="51.75" customHeight="1" x14ac:dyDescent="0.35"/>
    <row r="2769" ht="51.75" customHeight="1" x14ac:dyDescent="0.35"/>
    <row r="2770" ht="51.75" customHeight="1" x14ac:dyDescent="0.35"/>
    <row r="2771" ht="51.75" customHeight="1" x14ac:dyDescent="0.35"/>
    <row r="2772" ht="51.75" customHeight="1" x14ac:dyDescent="0.35"/>
    <row r="2773" ht="51.75" customHeight="1" x14ac:dyDescent="0.35"/>
    <row r="2774" ht="51.75" customHeight="1" x14ac:dyDescent="0.35"/>
    <row r="2775" ht="51.75" customHeight="1" x14ac:dyDescent="0.35"/>
    <row r="2776" ht="51.75" customHeight="1" x14ac:dyDescent="0.35"/>
    <row r="2777" ht="51.75" customHeight="1" x14ac:dyDescent="0.35"/>
    <row r="2778" ht="51.75" customHeight="1" x14ac:dyDescent="0.35"/>
    <row r="2779" ht="51.75" customHeight="1" x14ac:dyDescent="0.35"/>
    <row r="2780" ht="51.75" customHeight="1" x14ac:dyDescent="0.35"/>
    <row r="2781" ht="51.75" customHeight="1" x14ac:dyDescent="0.35"/>
    <row r="2782" ht="51.75" customHeight="1" x14ac:dyDescent="0.35"/>
    <row r="2783" ht="51.75" customHeight="1" x14ac:dyDescent="0.35"/>
    <row r="2784" ht="51.75" customHeight="1" x14ac:dyDescent="0.35"/>
    <row r="2785" ht="51.75" customHeight="1" x14ac:dyDescent="0.35"/>
    <row r="2786" ht="51.75" customHeight="1" x14ac:dyDescent="0.35"/>
    <row r="2787" ht="51.75" customHeight="1" x14ac:dyDescent="0.35"/>
    <row r="2788" ht="51.75" customHeight="1" x14ac:dyDescent="0.35"/>
    <row r="2789" ht="51.75" customHeight="1" x14ac:dyDescent="0.35"/>
    <row r="2790" ht="51.75" customHeight="1" x14ac:dyDescent="0.35"/>
    <row r="2791" ht="51.75" customHeight="1" x14ac:dyDescent="0.35"/>
    <row r="2792" ht="51.75" customHeight="1" x14ac:dyDescent="0.35"/>
    <row r="2793" ht="51.75" customHeight="1" x14ac:dyDescent="0.35"/>
    <row r="2794" ht="51.75" customHeight="1" x14ac:dyDescent="0.35"/>
    <row r="2795" ht="51.75" customHeight="1" x14ac:dyDescent="0.35"/>
    <row r="2796" ht="51.75" customHeight="1" x14ac:dyDescent="0.35"/>
    <row r="2797" ht="51.75" customHeight="1" x14ac:dyDescent="0.35"/>
    <row r="2798" ht="51.75" customHeight="1" x14ac:dyDescent="0.35"/>
    <row r="2799" ht="51.75" customHeight="1" x14ac:dyDescent="0.35"/>
    <row r="2800" ht="51.75" customHeight="1" x14ac:dyDescent="0.35"/>
    <row r="2801" ht="51.75" customHeight="1" x14ac:dyDescent="0.35"/>
    <row r="2802" ht="51.75" customHeight="1" x14ac:dyDescent="0.35"/>
    <row r="2803" ht="51.75" customHeight="1" x14ac:dyDescent="0.35"/>
    <row r="2804" ht="51.75" customHeight="1" x14ac:dyDescent="0.35"/>
    <row r="2805" ht="51.75" customHeight="1" x14ac:dyDescent="0.35"/>
    <row r="2806" ht="51.75" customHeight="1" x14ac:dyDescent="0.35"/>
    <row r="2807" ht="51.75" customHeight="1" x14ac:dyDescent="0.35"/>
    <row r="2808" ht="51.75" customHeight="1" x14ac:dyDescent="0.35"/>
    <row r="2809" ht="51.75" customHeight="1" x14ac:dyDescent="0.35"/>
    <row r="2810" ht="51.75" customHeight="1" x14ac:dyDescent="0.35"/>
    <row r="2811" ht="51.75" customHeight="1" x14ac:dyDescent="0.35"/>
    <row r="2812" ht="51.75" customHeight="1" x14ac:dyDescent="0.35"/>
    <row r="2813" ht="51.75" customHeight="1" x14ac:dyDescent="0.35"/>
    <row r="2814" ht="51.75" customHeight="1" x14ac:dyDescent="0.35"/>
    <row r="2815" ht="51.75" customHeight="1" x14ac:dyDescent="0.35"/>
    <row r="2816" ht="51.75" customHeight="1" x14ac:dyDescent="0.35"/>
    <row r="2817" ht="51.75" customHeight="1" x14ac:dyDescent="0.35"/>
    <row r="2818" ht="51.75" customHeight="1" x14ac:dyDescent="0.35"/>
    <row r="2819" ht="51.75" customHeight="1" x14ac:dyDescent="0.35"/>
    <row r="2820" ht="51.75" customHeight="1" x14ac:dyDescent="0.35"/>
    <row r="2821" ht="51.75" customHeight="1" x14ac:dyDescent="0.35"/>
    <row r="2822" ht="51.75" customHeight="1" x14ac:dyDescent="0.35"/>
    <row r="2823" ht="51.75" customHeight="1" x14ac:dyDescent="0.35"/>
    <row r="2824" ht="51.75" customHeight="1" x14ac:dyDescent="0.35"/>
    <row r="2825" ht="51.75" customHeight="1" x14ac:dyDescent="0.35"/>
    <row r="2826" ht="51.75" customHeight="1" x14ac:dyDescent="0.35"/>
    <row r="2827" ht="51.75" customHeight="1" x14ac:dyDescent="0.35"/>
    <row r="2828" ht="51.75" customHeight="1" x14ac:dyDescent="0.35"/>
    <row r="2829" ht="51.75" customHeight="1" x14ac:dyDescent="0.35"/>
    <row r="2830" ht="51.75" customHeight="1" x14ac:dyDescent="0.35"/>
    <row r="2831" ht="51.75" customHeight="1" x14ac:dyDescent="0.35"/>
    <row r="2832" ht="51.75" customHeight="1" x14ac:dyDescent="0.35"/>
    <row r="2833" ht="51.75" customHeight="1" x14ac:dyDescent="0.35"/>
    <row r="2834" ht="51.75" customHeight="1" x14ac:dyDescent="0.35"/>
    <row r="2835" ht="51.75" customHeight="1" x14ac:dyDescent="0.35"/>
    <row r="2836" ht="51.75" customHeight="1" x14ac:dyDescent="0.35"/>
    <row r="2837" ht="51.75" customHeight="1" x14ac:dyDescent="0.35"/>
    <row r="2838" ht="51.75" customHeight="1" x14ac:dyDescent="0.35"/>
    <row r="2839" ht="51.75" customHeight="1" x14ac:dyDescent="0.35"/>
    <row r="2840" ht="51.75" customHeight="1" x14ac:dyDescent="0.35"/>
    <row r="2841" ht="51.75" customHeight="1" x14ac:dyDescent="0.35"/>
    <row r="2842" ht="51.75" customHeight="1" x14ac:dyDescent="0.35"/>
    <row r="2843" ht="51.75" customHeight="1" x14ac:dyDescent="0.35"/>
    <row r="2844" ht="51.75" customHeight="1" x14ac:dyDescent="0.35"/>
    <row r="2845" ht="51.75" customHeight="1" x14ac:dyDescent="0.35"/>
    <row r="2846" ht="51.75" customHeight="1" x14ac:dyDescent="0.35"/>
    <row r="2847" ht="51.75" customHeight="1" x14ac:dyDescent="0.35"/>
    <row r="2848" ht="51.75" customHeight="1" x14ac:dyDescent="0.35"/>
    <row r="2849" ht="51.75" customHeight="1" x14ac:dyDescent="0.35"/>
    <row r="2850" ht="51.75" customHeight="1" x14ac:dyDescent="0.35"/>
    <row r="2851" ht="51.75" customHeight="1" x14ac:dyDescent="0.35"/>
    <row r="2852" ht="51.75" customHeight="1" x14ac:dyDescent="0.35"/>
    <row r="2853" ht="51.75" customHeight="1" x14ac:dyDescent="0.35"/>
    <row r="2854" ht="51.75" customHeight="1" x14ac:dyDescent="0.35"/>
    <row r="2855" ht="51.75" customHeight="1" x14ac:dyDescent="0.35"/>
    <row r="2856" ht="51.75" customHeight="1" x14ac:dyDescent="0.35"/>
    <row r="2857" ht="51.75" customHeight="1" x14ac:dyDescent="0.35"/>
    <row r="2858" ht="51.75" customHeight="1" x14ac:dyDescent="0.35"/>
    <row r="2859" ht="51.75" customHeight="1" x14ac:dyDescent="0.35"/>
    <row r="2860" ht="51.75" customHeight="1" x14ac:dyDescent="0.35"/>
    <row r="2861" ht="51.75" customHeight="1" x14ac:dyDescent="0.35"/>
    <row r="2862" ht="51.75" customHeight="1" x14ac:dyDescent="0.35"/>
    <row r="2863" ht="51.75" customHeight="1" x14ac:dyDescent="0.35"/>
    <row r="2864" ht="51.75" customHeight="1" x14ac:dyDescent="0.35"/>
    <row r="2865" ht="51.75" customHeight="1" x14ac:dyDescent="0.35"/>
    <row r="2866" ht="51.75" customHeight="1" x14ac:dyDescent="0.35"/>
    <row r="2867" ht="51.75" customHeight="1" x14ac:dyDescent="0.35"/>
    <row r="2868" ht="51.75" customHeight="1" x14ac:dyDescent="0.35"/>
    <row r="2869" ht="51.75" customHeight="1" x14ac:dyDescent="0.35"/>
    <row r="2870" ht="51.75" customHeight="1" x14ac:dyDescent="0.35"/>
    <row r="2871" ht="51.75" customHeight="1" x14ac:dyDescent="0.35"/>
    <row r="2872" ht="51.75" customHeight="1" x14ac:dyDescent="0.35"/>
    <row r="2873" ht="51.75" customHeight="1" x14ac:dyDescent="0.35"/>
    <row r="2874" ht="51.75" customHeight="1" x14ac:dyDescent="0.35"/>
    <row r="2875" ht="51.75" customHeight="1" x14ac:dyDescent="0.35"/>
    <row r="2876" ht="51.75" customHeight="1" x14ac:dyDescent="0.35"/>
    <row r="2877" ht="51.75" customHeight="1" x14ac:dyDescent="0.35"/>
    <row r="2878" ht="51.75" customHeight="1" x14ac:dyDescent="0.35"/>
    <row r="2879" ht="51.75" customHeight="1" x14ac:dyDescent="0.35"/>
    <row r="2880" ht="51.75" customHeight="1" x14ac:dyDescent="0.35"/>
    <row r="2881" ht="51.75" customHeight="1" x14ac:dyDescent="0.35"/>
    <row r="2882" ht="51.75" customHeight="1" x14ac:dyDescent="0.35"/>
    <row r="2883" ht="51.75" customHeight="1" x14ac:dyDescent="0.35"/>
    <row r="2884" ht="51.75" customHeight="1" x14ac:dyDescent="0.35"/>
    <row r="2885" ht="51.75" customHeight="1" x14ac:dyDescent="0.35"/>
    <row r="2886" ht="51.75" customHeight="1" x14ac:dyDescent="0.35"/>
    <row r="2887" ht="51.75" customHeight="1" x14ac:dyDescent="0.35"/>
    <row r="2888" ht="51.75" customHeight="1" x14ac:dyDescent="0.35"/>
    <row r="2889" ht="51.75" customHeight="1" x14ac:dyDescent="0.35"/>
    <row r="2890" ht="51.75" customHeight="1" x14ac:dyDescent="0.35"/>
    <row r="2891" ht="51.75" customHeight="1" x14ac:dyDescent="0.35"/>
    <row r="2892" ht="51.75" customHeight="1" x14ac:dyDescent="0.35"/>
    <row r="2893" ht="51.75" customHeight="1" x14ac:dyDescent="0.35"/>
    <row r="2894" ht="51.75" customHeight="1" x14ac:dyDescent="0.35"/>
    <row r="2895" ht="51.75" customHeight="1" x14ac:dyDescent="0.35"/>
    <row r="2896" ht="51.75" customHeight="1" x14ac:dyDescent="0.35"/>
    <row r="2897" ht="51.75" customHeight="1" x14ac:dyDescent="0.35"/>
    <row r="2898" ht="51.75" customHeight="1" x14ac:dyDescent="0.35"/>
    <row r="2899" ht="51.75" customHeight="1" x14ac:dyDescent="0.35"/>
    <row r="2900" ht="51.75" customHeight="1" x14ac:dyDescent="0.35"/>
    <row r="2901" ht="51.75" customHeight="1" x14ac:dyDescent="0.35"/>
    <row r="2902" ht="51.75" customHeight="1" x14ac:dyDescent="0.35"/>
    <row r="2903" ht="51.75" customHeight="1" x14ac:dyDescent="0.35"/>
    <row r="2904" ht="51.75" customHeight="1" x14ac:dyDescent="0.35"/>
    <row r="2905" ht="51.75" customHeight="1" x14ac:dyDescent="0.35"/>
    <row r="2906" ht="51.75" customHeight="1" x14ac:dyDescent="0.35"/>
    <row r="2907" ht="51.75" customHeight="1" x14ac:dyDescent="0.35"/>
    <row r="2908" ht="51.75" customHeight="1" x14ac:dyDescent="0.35"/>
    <row r="2909" ht="51.75" customHeight="1" x14ac:dyDescent="0.35"/>
    <row r="2910" ht="51.75" customHeight="1" x14ac:dyDescent="0.35"/>
    <row r="2911" ht="51.75" customHeight="1" x14ac:dyDescent="0.35"/>
    <row r="2912" ht="51.75" customHeight="1" x14ac:dyDescent="0.35"/>
    <row r="2913" ht="51.75" customHeight="1" x14ac:dyDescent="0.35"/>
    <row r="2914" ht="51.75" customHeight="1" x14ac:dyDescent="0.35"/>
    <row r="2915" ht="51.75" customHeight="1" x14ac:dyDescent="0.35"/>
    <row r="2916" ht="51.75" customHeight="1" x14ac:dyDescent="0.35"/>
    <row r="2917" ht="51.75" customHeight="1" x14ac:dyDescent="0.35"/>
    <row r="2918" ht="51.75" customHeight="1" x14ac:dyDescent="0.35"/>
    <row r="2919" ht="51.75" customHeight="1" x14ac:dyDescent="0.35"/>
    <row r="2920" ht="51.75" customHeight="1" x14ac:dyDescent="0.35"/>
    <row r="2921" ht="51.75" customHeight="1" x14ac:dyDescent="0.35"/>
    <row r="2922" ht="51.75" customHeight="1" x14ac:dyDescent="0.35"/>
    <row r="2923" ht="51.75" customHeight="1" x14ac:dyDescent="0.35"/>
    <row r="2924" ht="51.75" customHeight="1" x14ac:dyDescent="0.35"/>
    <row r="2925" ht="51.75" customHeight="1" x14ac:dyDescent="0.35"/>
    <row r="2926" ht="51.75" customHeight="1" x14ac:dyDescent="0.35"/>
    <row r="2927" ht="51.75" customHeight="1" x14ac:dyDescent="0.35"/>
    <row r="2928" ht="51.75" customHeight="1" x14ac:dyDescent="0.35"/>
    <row r="2929" ht="51.75" customHeight="1" x14ac:dyDescent="0.35"/>
    <row r="2930" ht="51.75" customHeight="1" x14ac:dyDescent="0.35"/>
    <row r="2931" ht="51.75" customHeight="1" x14ac:dyDescent="0.35"/>
    <row r="2932" ht="51.75" customHeight="1" x14ac:dyDescent="0.35"/>
    <row r="2933" ht="51.75" customHeight="1" x14ac:dyDescent="0.35"/>
    <row r="2934" ht="51.75" customHeight="1" x14ac:dyDescent="0.35"/>
    <row r="2935" ht="51.75" customHeight="1" x14ac:dyDescent="0.35"/>
    <row r="2936" ht="51.75" customHeight="1" x14ac:dyDescent="0.35"/>
    <row r="2937" ht="51.75" customHeight="1" x14ac:dyDescent="0.35"/>
    <row r="2938" ht="51.75" customHeight="1" x14ac:dyDescent="0.35"/>
    <row r="2939" ht="51.75" customHeight="1" x14ac:dyDescent="0.35"/>
    <row r="2940" ht="51.75" customHeight="1" x14ac:dyDescent="0.35"/>
    <row r="2941" ht="51.75" customHeight="1" x14ac:dyDescent="0.35"/>
    <row r="2942" ht="51.75" customHeight="1" x14ac:dyDescent="0.35"/>
    <row r="2943" ht="51.75" customHeight="1" x14ac:dyDescent="0.35"/>
    <row r="2944" ht="51.75" customHeight="1" x14ac:dyDescent="0.35"/>
    <row r="2945" ht="51.75" customHeight="1" x14ac:dyDescent="0.35"/>
    <row r="2946" ht="51.75" customHeight="1" x14ac:dyDescent="0.35"/>
    <row r="2947" ht="51.75" customHeight="1" x14ac:dyDescent="0.35"/>
    <row r="2948" ht="51.75" customHeight="1" x14ac:dyDescent="0.35"/>
    <row r="2949" ht="51.75" customHeight="1" x14ac:dyDescent="0.35"/>
    <row r="2950" ht="51.75" customHeight="1" x14ac:dyDescent="0.35"/>
    <row r="2951" ht="51.75" customHeight="1" x14ac:dyDescent="0.35"/>
    <row r="2952" ht="51.75" customHeight="1" x14ac:dyDescent="0.35"/>
    <row r="2953" ht="51.75" customHeight="1" x14ac:dyDescent="0.35"/>
    <row r="2954" ht="51.75" customHeight="1" x14ac:dyDescent="0.35"/>
    <row r="2955" ht="51.75" customHeight="1" x14ac:dyDescent="0.35"/>
    <row r="2956" ht="51.75" customHeight="1" x14ac:dyDescent="0.35"/>
    <row r="2957" ht="51.75" customHeight="1" x14ac:dyDescent="0.35"/>
    <row r="2958" ht="51.75" customHeight="1" x14ac:dyDescent="0.35"/>
    <row r="2959" ht="51.75" customHeight="1" x14ac:dyDescent="0.35"/>
    <row r="2960" ht="51.75" customHeight="1" x14ac:dyDescent="0.35"/>
    <row r="2961" ht="51.75" customHeight="1" x14ac:dyDescent="0.35"/>
    <row r="2962" ht="51.75" customHeight="1" x14ac:dyDescent="0.35"/>
    <row r="2963" ht="51.75" customHeight="1" x14ac:dyDescent="0.35"/>
    <row r="2964" ht="51.75" customHeight="1" x14ac:dyDescent="0.35"/>
    <row r="2965" ht="51.75" customHeight="1" x14ac:dyDescent="0.35"/>
    <row r="2966" ht="51.75" customHeight="1" x14ac:dyDescent="0.35"/>
    <row r="2967" ht="51.75" customHeight="1" x14ac:dyDescent="0.35"/>
    <row r="2968" ht="51.75" customHeight="1" x14ac:dyDescent="0.35"/>
    <row r="2969" ht="51.75" customHeight="1" x14ac:dyDescent="0.35"/>
    <row r="2970" ht="51.75" customHeight="1" x14ac:dyDescent="0.35"/>
    <row r="2971" ht="51.75" customHeight="1" x14ac:dyDescent="0.35"/>
    <row r="2972" ht="51.75" customHeight="1" x14ac:dyDescent="0.35"/>
    <row r="2973" ht="51.75" customHeight="1" x14ac:dyDescent="0.35"/>
    <row r="2974" ht="51.75" customHeight="1" x14ac:dyDescent="0.35"/>
    <row r="2975" ht="51.75" customHeight="1" x14ac:dyDescent="0.35"/>
    <row r="2976" ht="51.75" customHeight="1" x14ac:dyDescent="0.35"/>
    <row r="2977" ht="51.75" customHeight="1" x14ac:dyDescent="0.35"/>
    <row r="2978" ht="51.75" customHeight="1" x14ac:dyDescent="0.35"/>
    <row r="2979" ht="51.75" customHeight="1" x14ac:dyDescent="0.35"/>
    <row r="2980" ht="51.75" customHeight="1" x14ac:dyDescent="0.35"/>
    <row r="2981" ht="51.75" customHeight="1" x14ac:dyDescent="0.35"/>
    <row r="2982" ht="51.75" customHeight="1" x14ac:dyDescent="0.35"/>
    <row r="2983" ht="51.75" customHeight="1" x14ac:dyDescent="0.35"/>
    <row r="2984" ht="51.75" customHeight="1" x14ac:dyDescent="0.35"/>
    <row r="2985" ht="51.75" customHeight="1" x14ac:dyDescent="0.35"/>
    <row r="2986" ht="51.75" customHeight="1" x14ac:dyDescent="0.35"/>
    <row r="2987" ht="51.75" customHeight="1" x14ac:dyDescent="0.35"/>
    <row r="2988" ht="51.75" customHeight="1" x14ac:dyDescent="0.35"/>
    <row r="2989" ht="51.75" customHeight="1" x14ac:dyDescent="0.35"/>
    <row r="2990" ht="51.75" customHeight="1" x14ac:dyDescent="0.35"/>
    <row r="2991" ht="51.75" customHeight="1" x14ac:dyDescent="0.35"/>
    <row r="2992" ht="51.75" customHeight="1" x14ac:dyDescent="0.35"/>
    <row r="2993" ht="51.75" customHeight="1" x14ac:dyDescent="0.35"/>
    <row r="2994" ht="51.75" customHeight="1" x14ac:dyDescent="0.35"/>
    <row r="2995" ht="51.75" customHeight="1" x14ac:dyDescent="0.35"/>
    <row r="2996" ht="51.75" customHeight="1" x14ac:dyDescent="0.35"/>
    <row r="2997" ht="51.75" customHeight="1" x14ac:dyDescent="0.35"/>
    <row r="2998" ht="51.75" customHeight="1" x14ac:dyDescent="0.35"/>
    <row r="2999" ht="51.75" customHeight="1" x14ac:dyDescent="0.35"/>
    <row r="3000" ht="51.75" customHeight="1" x14ac:dyDescent="0.35"/>
    <row r="3001" ht="51.75" customHeight="1" x14ac:dyDescent="0.35"/>
    <row r="3002" ht="51.75" customHeight="1" x14ac:dyDescent="0.35"/>
    <row r="3003" ht="51.75" customHeight="1" x14ac:dyDescent="0.35"/>
    <row r="3004" ht="51.75" customHeight="1" x14ac:dyDescent="0.35"/>
    <row r="3005" ht="51.75" customHeight="1" x14ac:dyDescent="0.35"/>
    <row r="3006" ht="51.75" customHeight="1" x14ac:dyDescent="0.35"/>
    <row r="3007" ht="51.75" customHeight="1" x14ac:dyDescent="0.35"/>
    <row r="3008" ht="51.75" customHeight="1" x14ac:dyDescent="0.35"/>
    <row r="3009" ht="51.75" customHeight="1" x14ac:dyDescent="0.35"/>
    <row r="3010" ht="51.75" customHeight="1" x14ac:dyDescent="0.35"/>
    <row r="3011" ht="51.75" customHeight="1" x14ac:dyDescent="0.35"/>
    <row r="3012" ht="51.75" customHeight="1" x14ac:dyDescent="0.35"/>
    <row r="3013" ht="51.75" customHeight="1" x14ac:dyDescent="0.35"/>
    <row r="3014" ht="51.75" customHeight="1" x14ac:dyDescent="0.35"/>
    <row r="3015" ht="51.75" customHeight="1" x14ac:dyDescent="0.35"/>
    <row r="3016" ht="51.75" customHeight="1" x14ac:dyDescent="0.35"/>
    <row r="3017" ht="51.75" customHeight="1" x14ac:dyDescent="0.35"/>
    <row r="3018" ht="51.75" customHeight="1" x14ac:dyDescent="0.35"/>
    <row r="3019" ht="51.75" customHeight="1" x14ac:dyDescent="0.35"/>
    <row r="3020" ht="51.75" customHeight="1" x14ac:dyDescent="0.35"/>
    <row r="3021" ht="51.75" customHeight="1" x14ac:dyDescent="0.35"/>
    <row r="3022" ht="51.75" customHeight="1" x14ac:dyDescent="0.35"/>
    <row r="3023" ht="51.75" customHeight="1" x14ac:dyDescent="0.35"/>
    <row r="3024" ht="51.75" customHeight="1" x14ac:dyDescent="0.35"/>
    <row r="3025" ht="51.75" customHeight="1" x14ac:dyDescent="0.35"/>
    <row r="3026" ht="51.75" customHeight="1" x14ac:dyDescent="0.35"/>
    <row r="3027" ht="51.75" customHeight="1" x14ac:dyDescent="0.35"/>
    <row r="3028" ht="51.75" customHeight="1" x14ac:dyDescent="0.35"/>
    <row r="3029" ht="51.75" customHeight="1" x14ac:dyDescent="0.35"/>
    <row r="3030" ht="51.75" customHeight="1" x14ac:dyDescent="0.35"/>
    <row r="3031" ht="51.75" customHeight="1" x14ac:dyDescent="0.35"/>
    <row r="3032" ht="51.75" customHeight="1" x14ac:dyDescent="0.35"/>
    <row r="3033" ht="51.75" customHeight="1" x14ac:dyDescent="0.35"/>
    <row r="3034" ht="51.75" customHeight="1" x14ac:dyDescent="0.35"/>
    <row r="3035" ht="51.75" customHeight="1" x14ac:dyDescent="0.35"/>
    <row r="3036" ht="51.75" customHeight="1" x14ac:dyDescent="0.35"/>
    <row r="3037" ht="51.75" customHeight="1" x14ac:dyDescent="0.35"/>
    <row r="3038" ht="51.75" customHeight="1" x14ac:dyDescent="0.35"/>
    <row r="3039" ht="51.75" customHeight="1" x14ac:dyDescent="0.35"/>
    <row r="3040" ht="51.75" customHeight="1" x14ac:dyDescent="0.35"/>
    <row r="3041" ht="51.75" customHeight="1" x14ac:dyDescent="0.35"/>
    <row r="3042" ht="51.75" customHeight="1" x14ac:dyDescent="0.35"/>
    <row r="3043" ht="51.75" customHeight="1" x14ac:dyDescent="0.35"/>
    <row r="3044" ht="51.75" customHeight="1" x14ac:dyDescent="0.35"/>
    <row r="3045" ht="51.75" customHeight="1" x14ac:dyDescent="0.35"/>
    <row r="3046" ht="51.75" customHeight="1" x14ac:dyDescent="0.35"/>
    <row r="3047" ht="51.75" customHeight="1" x14ac:dyDescent="0.35"/>
    <row r="3048" ht="51.75" customHeight="1" x14ac:dyDescent="0.35"/>
    <row r="3049" ht="51.75" customHeight="1" x14ac:dyDescent="0.35"/>
    <row r="3050" ht="51.75" customHeight="1" x14ac:dyDescent="0.35"/>
    <row r="3051" ht="51.75" customHeight="1" x14ac:dyDescent="0.35"/>
    <row r="3052" ht="51.75" customHeight="1" x14ac:dyDescent="0.35"/>
    <row r="3053" ht="51.75" customHeight="1" x14ac:dyDescent="0.35"/>
    <row r="3054" ht="51.75" customHeight="1" x14ac:dyDescent="0.35"/>
    <row r="3055" ht="51.75" customHeight="1" x14ac:dyDescent="0.35"/>
    <row r="3056" ht="51.75" customHeight="1" x14ac:dyDescent="0.35"/>
    <row r="3057" ht="51.75" customHeight="1" x14ac:dyDescent="0.35"/>
    <row r="3058" ht="51.75" customHeight="1" x14ac:dyDescent="0.35"/>
    <row r="3059" ht="51.75" customHeight="1" x14ac:dyDescent="0.35"/>
    <row r="3060" ht="51.75" customHeight="1" x14ac:dyDescent="0.35"/>
    <row r="3061" ht="51.75" customHeight="1" x14ac:dyDescent="0.35"/>
    <row r="3062" ht="51.75" customHeight="1" x14ac:dyDescent="0.35"/>
    <row r="3063" ht="51.75" customHeight="1" x14ac:dyDescent="0.35"/>
    <row r="3064" ht="51.75" customHeight="1" x14ac:dyDescent="0.35"/>
    <row r="3065" ht="51.75" customHeight="1" x14ac:dyDescent="0.35"/>
    <row r="3066" ht="51.75" customHeight="1" x14ac:dyDescent="0.35"/>
    <row r="3067" ht="51.75" customHeight="1" x14ac:dyDescent="0.35"/>
    <row r="3068" ht="51.75" customHeight="1" x14ac:dyDescent="0.35"/>
    <row r="3069" ht="51.75" customHeight="1" x14ac:dyDescent="0.35"/>
    <row r="3070" ht="51.75" customHeight="1" x14ac:dyDescent="0.35"/>
    <row r="3071" ht="51.75" customHeight="1" x14ac:dyDescent="0.35"/>
    <row r="3072" ht="51.75" customHeight="1" x14ac:dyDescent="0.35"/>
    <row r="3073" ht="51.75" customHeight="1" x14ac:dyDescent="0.35"/>
    <row r="3074" ht="51.75" customHeight="1" x14ac:dyDescent="0.35"/>
    <row r="3075" ht="51.75" customHeight="1" x14ac:dyDescent="0.35"/>
    <row r="3076" ht="51.75" customHeight="1" x14ac:dyDescent="0.35"/>
    <row r="3077" ht="51.75" customHeight="1" x14ac:dyDescent="0.35"/>
    <row r="3078" ht="51.75" customHeight="1" x14ac:dyDescent="0.35"/>
    <row r="3079" ht="51.75" customHeight="1" x14ac:dyDescent="0.35"/>
    <row r="3080" ht="51.75" customHeight="1" x14ac:dyDescent="0.35"/>
    <row r="3081" ht="51.75" customHeight="1" x14ac:dyDescent="0.35"/>
    <row r="3082" ht="51.75" customHeight="1" x14ac:dyDescent="0.35"/>
    <row r="3083" ht="51.75" customHeight="1" x14ac:dyDescent="0.35"/>
    <row r="3084" ht="51.75" customHeight="1" x14ac:dyDescent="0.35"/>
    <row r="3085" ht="51.75" customHeight="1" x14ac:dyDescent="0.35"/>
    <row r="3086" ht="51.75" customHeight="1" x14ac:dyDescent="0.35"/>
    <row r="3087" ht="51.75" customHeight="1" x14ac:dyDescent="0.35"/>
    <row r="3088" ht="51.75" customHeight="1" x14ac:dyDescent="0.35"/>
    <row r="3089" ht="51.75" customHeight="1" x14ac:dyDescent="0.35"/>
    <row r="3090" ht="51.75" customHeight="1" x14ac:dyDescent="0.35"/>
    <row r="3091" ht="51.75" customHeight="1" x14ac:dyDescent="0.35"/>
    <row r="3092" ht="51.75" customHeight="1" x14ac:dyDescent="0.35"/>
    <row r="3093" ht="51.75" customHeight="1" x14ac:dyDescent="0.35"/>
    <row r="3094" ht="51.75" customHeight="1" x14ac:dyDescent="0.35"/>
    <row r="3095" ht="51.75" customHeight="1" x14ac:dyDescent="0.35"/>
    <row r="3096" ht="51.75" customHeight="1" x14ac:dyDescent="0.35"/>
    <row r="3097" ht="51.75" customHeight="1" x14ac:dyDescent="0.35"/>
    <row r="3098" ht="51.75" customHeight="1" x14ac:dyDescent="0.35"/>
    <row r="3099" ht="51.75" customHeight="1" x14ac:dyDescent="0.35"/>
    <row r="3100" ht="51.75" customHeight="1" x14ac:dyDescent="0.35"/>
    <row r="3101" ht="51.75" customHeight="1" x14ac:dyDescent="0.35"/>
    <row r="3102" ht="51.75" customHeight="1" x14ac:dyDescent="0.35"/>
    <row r="3103" ht="51.75" customHeight="1" x14ac:dyDescent="0.35"/>
    <row r="3104" ht="51.75" customHeight="1" x14ac:dyDescent="0.35"/>
    <row r="3105" ht="51.75" customHeight="1" x14ac:dyDescent="0.35"/>
    <row r="3106" ht="51.75" customHeight="1" x14ac:dyDescent="0.35"/>
    <row r="3107" ht="51.75" customHeight="1" x14ac:dyDescent="0.35"/>
    <row r="3108" ht="51.75" customHeight="1" x14ac:dyDescent="0.35"/>
    <row r="3109" ht="51.75" customHeight="1" x14ac:dyDescent="0.35"/>
    <row r="3110" ht="51.75" customHeight="1" x14ac:dyDescent="0.35"/>
    <row r="3111" ht="51.75" customHeight="1" x14ac:dyDescent="0.35"/>
    <row r="3112" ht="51.75" customHeight="1" x14ac:dyDescent="0.35"/>
    <row r="3113" ht="51.75" customHeight="1" x14ac:dyDescent="0.35"/>
    <row r="3114" ht="51.75" customHeight="1" x14ac:dyDescent="0.35"/>
    <row r="3115" ht="51.75" customHeight="1" x14ac:dyDescent="0.35"/>
    <row r="3116" ht="51.75" customHeight="1" x14ac:dyDescent="0.35"/>
    <row r="3117" ht="51.75" customHeight="1" x14ac:dyDescent="0.35"/>
    <row r="3118" ht="51.75" customHeight="1" x14ac:dyDescent="0.35"/>
    <row r="3119" ht="51.75" customHeight="1" x14ac:dyDescent="0.35"/>
    <row r="3120" ht="51.75" customHeight="1" x14ac:dyDescent="0.35"/>
    <row r="3121" ht="51.75" customHeight="1" x14ac:dyDescent="0.35"/>
    <row r="3122" ht="51.75" customHeight="1" x14ac:dyDescent="0.35"/>
    <row r="3123" ht="51.75" customHeight="1" x14ac:dyDescent="0.35"/>
    <row r="3124" ht="51.75" customHeight="1" x14ac:dyDescent="0.35"/>
    <row r="3125" ht="51.75" customHeight="1" x14ac:dyDescent="0.35"/>
    <row r="3126" ht="51.75" customHeight="1" x14ac:dyDescent="0.35"/>
    <row r="3127" ht="51.75" customHeight="1" x14ac:dyDescent="0.35"/>
    <row r="3128" ht="51.75" customHeight="1" x14ac:dyDescent="0.35"/>
    <row r="3129" ht="51.75" customHeight="1" x14ac:dyDescent="0.35"/>
    <row r="3130" ht="51.75" customHeight="1" x14ac:dyDescent="0.35"/>
    <row r="3131" ht="51.75" customHeight="1" x14ac:dyDescent="0.35"/>
    <row r="3132" ht="51.75" customHeight="1" x14ac:dyDescent="0.35"/>
    <row r="3133" ht="51.75" customHeight="1" x14ac:dyDescent="0.35"/>
    <row r="3134" ht="51.75" customHeight="1" x14ac:dyDescent="0.35"/>
    <row r="3135" ht="51.75" customHeight="1" x14ac:dyDescent="0.35"/>
    <row r="3136" ht="51.75" customHeight="1" x14ac:dyDescent="0.35"/>
    <row r="3137" ht="51.75" customHeight="1" x14ac:dyDescent="0.35"/>
    <row r="3138" ht="51.75" customHeight="1" x14ac:dyDescent="0.35"/>
    <row r="3139" ht="51.75" customHeight="1" x14ac:dyDescent="0.35"/>
    <row r="3140" ht="51.75" customHeight="1" x14ac:dyDescent="0.35"/>
    <row r="3141" ht="51.75" customHeight="1" x14ac:dyDescent="0.35"/>
    <row r="3142" ht="51.75" customHeight="1" x14ac:dyDescent="0.35"/>
    <row r="3143" ht="51.75" customHeight="1" x14ac:dyDescent="0.35"/>
    <row r="3144" ht="51.75" customHeight="1" x14ac:dyDescent="0.35"/>
    <row r="3145" ht="51.75" customHeight="1" x14ac:dyDescent="0.35"/>
    <row r="3146" ht="51.75" customHeight="1" x14ac:dyDescent="0.35"/>
    <row r="3147" ht="51.75" customHeight="1" x14ac:dyDescent="0.35"/>
    <row r="3148" ht="51.75" customHeight="1" x14ac:dyDescent="0.35"/>
    <row r="3149" ht="51.75" customHeight="1" x14ac:dyDescent="0.35"/>
    <row r="3150" ht="51.75" customHeight="1" x14ac:dyDescent="0.35"/>
    <row r="3151" ht="51.75" customHeight="1" x14ac:dyDescent="0.35"/>
    <row r="3152" ht="51.75" customHeight="1" x14ac:dyDescent="0.35"/>
    <row r="3153" ht="51.75" customHeight="1" x14ac:dyDescent="0.35"/>
    <row r="3154" ht="51.75" customHeight="1" x14ac:dyDescent="0.35"/>
    <row r="3155" ht="51.75" customHeight="1" x14ac:dyDescent="0.35"/>
    <row r="3156" ht="51.75" customHeight="1" x14ac:dyDescent="0.35"/>
    <row r="3157" ht="51.75" customHeight="1" x14ac:dyDescent="0.35"/>
    <row r="3158" ht="51.75" customHeight="1" x14ac:dyDescent="0.35"/>
    <row r="3159" ht="51.75" customHeight="1" x14ac:dyDescent="0.35"/>
    <row r="3160" ht="51.75" customHeight="1" x14ac:dyDescent="0.35"/>
    <row r="3161" ht="51.75" customHeight="1" x14ac:dyDescent="0.35"/>
    <row r="3162" ht="51.75" customHeight="1" x14ac:dyDescent="0.35"/>
    <row r="3163" ht="51.75" customHeight="1" x14ac:dyDescent="0.35"/>
    <row r="3164" ht="51.75" customHeight="1" x14ac:dyDescent="0.35"/>
    <row r="3165" ht="51.75" customHeight="1" x14ac:dyDescent="0.35"/>
    <row r="3166" ht="51.75" customHeight="1" x14ac:dyDescent="0.35"/>
    <row r="3167" ht="51.75" customHeight="1" x14ac:dyDescent="0.35"/>
    <row r="3168" ht="51.75" customHeight="1" x14ac:dyDescent="0.35"/>
    <row r="3169" ht="51.75" customHeight="1" x14ac:dyDescent="0.35"/>
    <row r="3170" ht="51.75" customHeight="1" x14ac:dyDescent="0.35"/>
    <row r="3171" ht="51.75" customHeight="1" x14ac:dyDescent="0.35"/>
    <row r="3172" ht="51.75" customHeight="1" x14ac:dyDescent="0.35"/>
    <row r="3173" ht="51.75" customHeight="1" x14ac:dyDescent="0.35"/>
    <row r="3174" ht="51.75" customHeight="1" x14ac:dyDescent="0.35"/>
    <row r="3175" ht="51.75" customHeight="1" x14ac:dyDescent="0.35"/>
    <row r="3176" ht="51.75" customHeight="1" x14ac:dyDescent="0.35"/>
    <row r="3177" ht="51.75" customHeight="1" x14ac:dyDescent="0.35"/>
    <row r="3178" ht="51.75" customHeight="1" x14ac:dyDescent="0.35"/>
    <row r="3179" ht="51.75" customHeight="1" x14ac:dyDescent="0.35"/>
    <row r="3180" ht="51.75" customHeight="1" x14ac:dyDescent="0.35"/>
    <row r="3181" ht="51.75" customHeight="1" x14ac:dyDescent="0.35"/>
    <row r="3182" ht="51.75" customHeight="1" x14ac:dyDescent="0.35"/>
    <row r="3183" ht="51.75" customHeight="1" x14ac:dyDescent="0.35"/>
    <row r="3184" ht="51.75" customHeight="1" x14ac:dyDescent="0.35"/>
    <row r="3185" ht="51.75" customHeight="1" x14ac:dyDescent="0.35"/>
    <row r="3186" ht="51.75" customHeight="1" x14ac:dyDescent="0.35"/>
    <row r="3187" ht="51.75" customHeight="1" x14ac:dyDescent="0.35"/>
    <row r="3188" ht="51.75" customHeight="1" x14ac:dyDescent="0.35"/>
    <row r="3189" ht="51.75" customHeight="1" x14ac:dyDescent="0.35"/>
    <row r="3190" ht="51.75" customHeight="1" x14ac:dyDescent="0.35"/>
    <row r="3191" ht="51.75" customHeight="1" x14ac:dyDescent="0.35"/>
    <row r="3192" ht="51.75" customHeight="1" x14ac:dyDescent="0.35"/>
    <row r="3193" ht="51.75" customHeight="1" x14ac:dyDescent="0.35"/>
    <row r="3194" ht="51.75" customHeight="1" x14ac:dyDescent="0.35"/>
    <row r="3195" ht="51.75" customHeight="1" x14ac:dyDescent="0.35"/>
    <row r="3196" ht="51.75" customHeight="1" x14ac:dyDescent="0.35"/>
    <row r="3197" ht="51.75" customHeight="1" x14ac:dyDescent="0.35"/>
    <row r="3198" ht="51.75" customHeight="1" x14ac:dyDescent="0.35"/>
    <row r="3199" ht="51.75" customHeight="1" x14ac:dyDescent="0.35"/>
    <row r="3200" ht="51.75" customHeight="1" x14ac:dyDescent="0.35"/>
    <row r="3201" ht="51.75" customHeight="1" x14ac:dyDescent="0.35"/>
    <row r="3202" ht="51.75" customHeight="1" x14ac:dyDescent="0.35"/>
    <row r="3203" ht="51.75" customHeight="1" x14ac:dyDescent="0.35"/>
    <row r="3204" ht="51.75" customHeight="1" x14ac:dyDescent="0.35"/>
    <row r="3205" ht="51.75" customHeight="1" x14ac:dyDescent="0.35"/>
    <row r="3206" ht="51.75" customHeight="1" x14ac:dyDescent="0.35"/>
    <row r="3207" ht="51.75" customHeight="1" x14ac:dyDescent="0.35"/>
    <row r="3208" ht="51.75" customHeight="1" x14ac:dyDescent="0.35"/>
    <row r="3209" ht="51.75" customHeight="1" x14ac:dyDescent="0.35"/>
    <row r="3210" ht="51.75" customHeight="1" x14ac:dyDescent="0.35"/>
    <row r="3211" ht="51.75" customHeight="1" x14ac:dyDescent="0.35"/>
    <row r="3212" ht="51.75" customHeight="1" x14ac:dyDescent="0.35"/>
    <row r="3213" ht="51.75" customHeight="1" x14ac:dyDescent="0.35"/>
    <row r="3214" ht="51.75" customHeight="1" x14ac:dyDescent="0.35"/>
    <row r="3215" ht="51.75" customHeight="1" x14ac:dyDescent="0.35"/>
    <row r="3216" ht="51.75" customHeight="1" x14ac:dyDescent="0.35"/>
    <row r="3217" ht="51.75" customHeight="1" x14ac:dyDescent="0.35"/>
    <row r="3218" ht="51.75" customHeight="1" x14ac:dyDescent="0.35"/>
    <row r="3219" ht="51.75" customHeight="1" x14ac:dyDescent="0.35"/>
    <row r="3220" ht="51.75" customHeight="1" x14ac:dyDescent="0.35"/>
    <row r="3221" ht="51.75" customHeight="1" x14ac:dyDescent="0.35"/>
    <row r="3222" ht="51.75" customHeight="1" x14ac:dyDescent="0.35"/>
    <row r="3223" ht="51.75" customHeight="1" x14ac:dyDescent="0.35"/>
    <row r="3224" ht="51.75" customHeight="1" x14ac:dyDescent="0.35"/>
    <row r="3225" ht="51.75" customHeight="1" x14ac:dyDescent="0.35"/>
    <row r="3226" ht="51.75" customHeight="1" x14ac:dyDescent="0.35"/>
    <row r="3227" ht="51.75" customHeight="1" x14ac:dyDescent="0.35"/>
    <row r="3228" ht="51.75" customHeight="1" x14ac:dyDescent="0.35"/>
    <row r="3229" ht="51.75" customHeight="1" x14ac:dyDescent="0.35"/>
    <row r="3230" ht="51.75" customHeight="1" x14ac:dyDescent="0.35"/>
    <row r="3231" ht="51.75" customHeight="1" x14ac:dyDescent="0.35"/>
    <row r="3232" ht="51.75" customHeight="1" x14ac:dyDescent="0.35"/>
    <row r="3233" ht="51.75" customHeight="1" x14ac:dyDescent="0.35"/>
    <row r="3234" ht="51.75" customHeight="1" x14ac:dyDescent="0.35"/>
    <row r="3235" ht="51.75" customHeight="1" x14ac:dyDescent="0.35"/>
    <row r="3236" ht="51.75" customHeight="1" x14ac:dyDescent="0.35"/>
    <row r="3237" ht="51.75" customHeight="1" x14ac:dyDescent="0.35"/>
    <row r="3238" ht="51.75" customHeight="1" x14ac:dyDescent="0.35"/>
    <row r="3239" ht="51.75" customHeight="1" x14ac:dyDescent="0.35"/>
    <row r="3240" ht="51.75" customHeight="1" x14ac:dyDescent="0.35"/>
    <row r="3241" ht="51.75" customHeight="1" x14ac:dyDescent="0.35"/>
    <row r="3242" ht="51.75" customHeight="1" x14ac:dyDescent="0.35"/>
    <row r="3243" ht="51.75" customHeight="1" x14ac:dyDescent="0.35"/>
    <row r="3244" ht="51.75" customHeight="1" x14ac:dyDescent="0.35"/>
    <row r="3245" ht="51.75" customHeight="1" x14ac:dyDescent="0.35"/>
    <row r="3246" ht="51.75" customHeight="1" x14ac:dyDescent="0.35"/>
    <row r="3247" ht="51.75" customHeight="1" x14ac:dyDescent="0.35"/>
    <row r="3248" ht="51.75" customHeight="1" x14ac:dyDescent="0.35"/>
    <row r="3249" ht="51.75" customHeight="1" x14ac:dyDescent="0.35"/>
    <row r="3250" ht="51.75" customHeight="1" x14ac:dyDescent="0.35"/>
    <row r="3251" ht="51.75" customHeight="1" x14ac:dyDescent="0.35"/>
    <row r="3252" ht="51.75" customHeight="1" x14ac:dyDescent="0.35"/>
    <row r="3253" ht="51.75" customHeight="1" x14ac:dyDescent="0.35"/>
    <row r="3254" ht="51.75" customHeight="1" x14ac:dyDescent="0.35"/>
    <row r="3255" ht="51.75" customHeight="1" x14ac:dyDescent="0.35"/>
    <row r="3256" ht="51.75" customHeight="1" x14ac:dyDescent="0.35"/>
    <row r="3257" ht="51.75" customHeight="1" x14ac:dyDescent="0.35"/>
    <row r="3258" ht="51.75" customHeight="1" x14ac:dyDescent="0.35"/>
    <row r="3259" ht="51.75" customHeight="1" x14ac:dyDescent="0.35"/>
    <row r="3260" ht="51.75" customHeight="1" x14ac:dyDescent="0.35"/>
    <row r="3261" ht="51.75" customHeight="1" x14ac:dyDescent="0.35"/>
    <row r="3262" ht="51.75" customHeight="1" x14ac:dyDescent="0.35"/>
    <row r="3263" ht="51.75" customHeight="1" x14ac:dyDescent="0.35"/>
    <row r="3264" ht="51.75" customHeight="1" x14ac:dyDescent="0.35"/>
    <row r="3265" ht="51.75" customHeight="1" x14ac:dyDescent="0.35"/>
    <row r="3266" ht="51.75" customHeight="1" x14ac:dyDescent="0.35"/>
    <row r="3267" ht="51.75" customHeight="1" x14ac:dyDescent="0.35"/>
    <row r="3268" ht="51.75" customHeight="1" x14ac:dyDescent="0.35"/>
    <row r="3269" ht="51.75" customHeight="1" x14ac:dyDescent="0.35"/>
    <row r="3270" ht="51.75" customHeight="1" x14ac:dyDescent="0.35"/>
    <row r="3271" ht="51.75" customHeight="1" x14ac:dyDescent="0.35"/>
    <row r="3272" ht="51.75" customHeight="1" x14ac:dyDescent="0.35"/>
    <row r="3273" ht="51.75" customHeight="1" x14ac:dyDescent="0.35"/>
    <row r="3274" ht="51.75" customHeight="1" x14ac:dyDescent="0.35"/>
    <row r="3275" ht="51.75" customHeight="1" x14ac:dyDescent="0.35"/>
    <row r="3276" ht="51.75" customHeight="1" x14ac:dyDescent="0.35"/>
    <row r="3277" ht="51.75" customHeight="1" x14ac:dyDescent="0.35"/>
    <row r="3278" ht="51.75" customHeight="1" x14ac:dyDescent="0.35"/>
    <row r="3279" ht="51.75" customHeight="1" x14ac:dyDescent="0.35"/>
    <row r="3280" ht="51.75" customHeight="1" x14ac:dyDescent="0.35"/>
    <row r="3281" ht="51.75" customHeight="1" x14ac:dyDescent="0.35"/>
    <row r="3282" ht="51.75" customHeight="1" x14ac:dyDescent="0.35"/>
    <row r="3283" ht="51.75" customHeight="1" x14ac:dyDescent="0.35"/>
    <row r="3284" ht="51.75" customHeight="1" x14ac:dyDescent="0.35"/>
    <row r="3285" ht="51.75" customHeight="1" x14ac:dyDescent="0.35"/>
    <row r="3286" ht="51.75" customHeight="1" x14ac:dyDescent="0.35"/>
    <row r="3287" ht="51.75" customHeight="1" x14ac:dyDescent="0.35"/>
    <row r="3288" ht="51.75" customHeight="1" x14ac:dyDescent="0.35"/>
    <row r="3289" ht="51.75" customHeight="1" x14ac:dyDescent="0.35"/>
    <row r="3290" ht="51.75" customHeight="1" x14ac:dyDescent="0.35"/>
    <row r="3291" ht="51.75" customHeight="1" x14ac:dyDescent="0.35"/>
    <row r="3292" ht="51.75" customHeight="1" x14ac:dyDescent="0.35"/>
    <row r="3293" ht="51.75" customHeight="1" x14ac:dyDescent="0.35"/>
    <row r="3294" ht="51.75" customHeight="1" x14ac:dyDescent="0.35"/>
    <row r="3295" ht="51.75" customHeight="1" x14ac:dyDescent="0.35"/>
    <row r="3296" ht="51.75" customHeight="1" x14ac:dyDescent="0.35"/>
    <row r="3297" ht="51.75" customHeight="1" x14ac:dyDescent="0.35"/>
    <row r="3298" ht="51.75" customHeight="1" x14ac:dyDescent="0.35"/>
    <row r="3299" ht="51.75" customHeight="1" x14ac:dyDescent="0.35"/>
    <row r="3300" ht="51.75" customHeight="1" x14ac:dyDescent="0.35"/>
    <row r="3301" ht="51.75" customHeight="1" x14ac:dyDescent="0.35"/>
    <row r="3302" ht="51.75" customHeight="1" x14ac:dyDescent="0.35"/>
    <row r="3303" ht="51.75" customHeight="1" x14ac:dyDescent="0.35"/>
    <row r="3304" ht="51.75" customHeight="1" x14ac:dyDescent="0.35"/>
    <row r="3305" ht="51.75" customHeight="1" x14ac:dyDescent="0.35"/>
    <row r="3306" ht="51.75" customHeight="1" x14ac:dyDescent="0.35"/>
    <row r="3307" ht="51.75" customHeight="1" x14ac:dyDescent="0.35"/>
    <row r="3308" ht="51.75" customHeight="1" x14ac:dyDescent="0.35"/>
    <row r="3309" ht="51.75" customHeight="1" x14ac:dyDescent="0.35"/>
    <row r="3310" ht="51.75" customHeight="1" x14ac:dyDescent="0.35"/>
    <row r="3311" ht="51.75" customHeight="1" x14ac:dyDescent="0.35"/>
    <row r="3312" ht="51.75" customHeight="1" x14ac:dyDescent="0.35"/>
    <row r="3313" ht="51.75" customHeight="1" x14ac:dyDescent="0.35"/>
    <row r="3314" ht="51.75" customHeight="1" x14ac:dyDescent="0.35"/>
    <row r="3315" ht="51.75" customHeight="1" x14ac:dyDescent="0.35"/>
    <row r="3316" ht="51.75" customHeight="1" x14ac:dyDescent="0.35"/>
    <row r="3317" ht="51.75" customHeight="1" x14ac:dyDescent="0.35"/>
    <row r="3318" ht="51.75" customHeight="1" x14ac:dyDescent="0.35"/>
    <row r="3319" ht="51.75" customHeight="1" x14ac:dyDescent="0.35"/>
    <row r="3320" ht="51.75" customHeight="1" x14ac:dyDescent="0.35"/>
    <row r="3321" ht="51.75" customHeight="1" x14ac:dyDescent="0.35"/>
    <row r="3322" ht="51.75" customHeight="1" x14ac:dyDescent="0.35"/>
    <row r="3323" ht="51.75" customHeight="1" x14ac:dyDescent="0.35"/>
    <row r="3324" ht="51.75" customHeight="1" x14ac:dyDescent="0.35"/>
    <row r="3325" ht="51.75" customHeight="1" x14ac:dyDescent="0.35"/>
    <row r="3326" ht="51.75" customHeight="1" x14ac:dyDescent="0.35"/>
    <row r="3327" ht="51.75" customHeight="1" x14ac:dyDescent="0.35"/>
    <row r="3328" ht="51.75" customHeight="1" x14ac:dyDescent="0.35"/>
    <row r="3329" ht="51.75" customHeight="1" x14ac:dyDescent="0.35"/>
    <row r="3330" ht="51.75" customHeight="1" x14ac:dyDescent="0.35"/>
    <row r="3331" ht="51.75" customHeight="1" x14ac:dyDescent="0.35"/>
    <row r="3332" ht="51.75" customHeight="1" x14ac:dyDescent="0.35"/>
    <row r="3333" ht="51.75" customHeight="1" x14ac:dyDescent="0.35"/>
    <row r="3334" ht="51.75" customHeight="1" x14ac:dyDescent="0.35"/>
    <row r="3335" ht="51.75" customHeight="1" x14ac:dyDescent="0.35"/>
    <row r="3336" ht="51.75" customHeight="1" x14ac:dyDescent="0.35"/>
    <row r="3337" ht="51.75" customHeight="1" x14ac:dyDescent="0.35"/>
    <row r="3338" ht="51.75" customHeight="1" x14ac:dyDescent="0.35"/>
    <row r="3339" ht="51.75" customHeight="1" x14ac:dyDescent="0.35"/>
    <row r="3340" ht="51.75" customHeight="1" x14ac:dyDescent="0.35"/>
    <row r="3341" ht="51.75" customHeight="1" x14ac:dyDescent="0.35"/>
    <row r="3342" ht="51.75" customHeight="1" x14ac:dyDescent="0.35"/>
    <row r="3343" ht="51.75" customHeight="1" x14ac:dyDescent="0.35"/>
    <row r="3344" ht="51.75" customHeight="1" x14ac:dyDescent="0.35"/>
    <row r="3345" ht="51.75" customHeight="1" x14ac:dyDescent="0.35"/>
    <row r="3346" ht="51.75" customHeight="1" x14ac:dyDescent="0.35"/>
    <row r="3347" ht="51.75" customHeight="1" x14ac:dyDescent="0.35"/>
    <row r="3348" ht="51.75" customHeight="1" x14ac:dyDescent="0.35"/>
    <row r="3349" ht="51.75" customHeight="1" x14ac:dyDescent="0.35"/>
    <row r="3350" ht="51.75" customHeight="1" x14ac:dyDescent="0.35"/>
    <row r="3351" ht="51.75" customHeight="1" x14ac:dyDescent="0.35"/>
    <row r="3352" ht="51.75" customHeight="1" x14ac:dyDescent="0.35"/>
    <row r="3353" ht="51.75" customHeight="1" x14ac:dyDescent="0.35"/>
    <row r="3354" ht="51.75" customHeight="1" x14ac:dyDescent="0.35"/>
    <row r="3355" ht="51.75" customHeight="1" x14ac:dyDescent="0.35"/>
    <row r="3356" ht="51.75" customHeight="1" x14ac:dyDescent="0.35"/>
    <row r="3357" ht="51.75" customHeight="1" x14ac:dyDescent="0.35"/>
    <row r="3358" ht="51.75" customHeight="1" x14ac:dyDescent="0.35"/>
    <row r="3359" ht="51.75" customHeight="1" x14ac:dyDescent="0.35"/>
    <row r="3360" ht="51.75" customHeight="1" x14ac:dyDescent="0.35"/>
    <row r="3361" ht="51.75" customHeight="1" x14ac:dyDescent="0.35"/>
    <row r="3362" ht="51.75" customHeight="1" x14ac:dyDescent="0.35"/>
    <row r="3363" ht="51.75" customHeight="1" x14ac:dyDescent="0.35"/>
    <row r="3364" ht="51.75" customHeight="1" x14ac:dyDescent="0.35"/>
    <row r="3365" ht="51.75" customHeight="1" x14ac:dyDescent="0.35"/>
    <row r="3366" ht="51.75" customHeight="1" x14ac:dyDescent="0.35"/>
    <row r="3367" ht="51.75" customHeight="1" x14ac:dyDescent="0.35"/>
    <row r="3368" ht="51.75" customHeight="1" x14ac:dyDescent="0.35"/>
    <row r="3369" ht="51.75" customHeight="1" x14ac:dyDescent="0.35"/>
    <row r="3370" ht="51.75" customHeight="1" x14ac:dyDescent="0.35"/>
    <row r="3371" ht="51.75" customHeight="1" x14ac:dyDescent="0.35"/>
    <row r="3372" ht="51.75" customHeight="1" x14ac:dyDescent="0.35"/>
    <row r="3373" ht="51.75" customHeight="1" x14ac:dyDescent="0.35"/>
    <row r="3374" ht="51.75" customHeight="1" x14ac:dyDescent="0.35"/>
    <row r="3375" ht="51.75" customHeight="1" x14ac:dyDescent="0.35"/>
    <row r="3376" ht="51.75" customHeight="1" x14ac:dyDescent="0.35"/>
    <row r="3377" ht="51.75" customHeight="1" x14ac:dyDescent="0.35"/>
    <row r="3378" ht="51.75" customHeight="1" x14ac:dyDescent="0.35"/>
    <row r="3379" ht="51.75" customHeight="1" x14ac:dyDescent="0.35"/>
    <row r="3380" ht="51.75" customHeight="1" x14ac:dyDescent="0.35"/>
    <row r="3381" ht="51.75" customHeight="1" x14ac:dyDescent="0.35"/>
    <row r="3382" ht="51.75" customHeight="1" x14ac:dyDescent="0.35"/>
    <row r="3383" ht="51.75" customHeight="1" x14ac:dyDescent="0.35"/>
    <row r="3384" ht="51.75" customHeight="1" x14ac:dyDescent="0.35"/>
    <row r="3385" ht="51.75" customHeight="1" x14ac:dyDescent="0.35"/>
    <row r="3386" ht="51.75" customHeight="1" x14ac:dyDescent="0.35"/>
    <row r="3387" ht="51.75" customHeight="1" x14ac:dyDescent="0.35"/>
    <row r="3388" ht="51.75" customHeight="1" x14ac:dyDescent="0.35"/>
    <row r="3389" ht="51.75" customHeight="1" x14ac:dyDescent="0.35"/>
    <row r="3390" ht="51.75" customHeight="1" x14ac:dyDescent="0.35"/>
    <row r="3391" ht="51.75" customHeight="1" x14ac:dyDescent="0.35"/>
    <row r="3392" ht="51.75" customHeight="1" x14ac:dyDescent="0.35"/>
    <row r="3393" ht="51.75" customHeight="1" x14ac:dyDescent="0.35"/>
    <row r="3394" ht="51.75" customHeight="1" x14ac:dyDescent="0.35"/>
    <row r="3395" ht="51.75" customHeight="1" x14ac:dyDescent="0.35"/>
    <row r="3396" ht="51.75" customHeight="1" x14ac:dyDescent="0.35"/>
    <row r="3397" ht="51.75" customHeight="1" x14ac:dyDescent="0.35"/>
    <row r="3398" ht="51.75" customHeight="1" x14ac:dyDescent="0.35"/>
    <row r="3399" ht="51.75" customHeight="1" x14ac:dyDescent="0.35"/>
    <row r="3400" ht="51.75" customHeight="1" x14ac:dyDescent="0.35"/>
    <row r="3401" ht="51.75" customHeight="1" x14ac:dyDescent="0.35"/>
    <row r="3402" ht="51.75" customHeight="1" x14ac:dyDescent="0.35"/>
    <row r="3403" ht="51.75" customHeight="1" x14ac:dyDescent="0.35"/>
    <row r="3404" ht="51.75" customHeight="1" x14ac:dyDescent="0.35"/>
    <row r="3405" ht="51.75" customHeight="1" x14ac:dyDescent="0.35"/>
    <row r="3406" ht="51.75" customHeight="1" x14ac:dyDescent="0.35"/>
    <row r="3407" ht="51.75" customHeight="1" x14ac:dyDescent="0.35"/>
    <row r="3408" ht="51.75" customHeight="1" x14ac:dyDescent="0.35"/>
    <row r="3409" ht="51.75" customHeight="1" x14ac:dyDescent="0.35"/>
    <row r="3410" ht="51.75" customHeight="1" x14ac:dyDescent="0.35"/>
    <row r="3411" ht="51.75" customHeight="1" x14ac:dyDescent="0.35"/>
    <row r="3412" ht="51.75" customHeight="1" x14ac:dyDescent="0.35"/>
    <row r="3413" ht="51.75" customHeight="1" x14ac:dyDescent="0.35"/>
    <row r="3414" ht="51.75" customHeight="1" x14ac:dyDescent="0.35"/>
    <row r="3415" ht="51.75" customHeight="1" x14ac:dyDescent="0.35"/>
    <row r="3416" ht="51.75" customHeight="1" x14ac:dyDescent="0.35"/>
    <row r="3417" ht="51.75" customHeight="1" x14ac:dyDescent="0.35"/>
    <row r="3418" ht="51.75" customHeight="1" x14ac:dyDescent="0.35"/>
    <row r="3419" ht="51.75" customHeight="1" x14ac:dyDescent="0.35"/>
    <row r="3420" ht="51.75" customHeight="1" x14ac:dyDescent="0.35"/>
    <row r="3421" ht="51.75" customHeight="1" x14ac:dyDescent="0.35"/>
    <row r="3422" ht="51.75" customHeight="1" x14ac:dyDescent="0.35"/>
    <row r="3423" ht="51.75" customHeight="1" x14ac:dyDescent="0.35"/>
    <row r="3424" ht="51.75" customHeight="1" x14ac:dyDescent="0.35"/>
    <row r="3425" ht="51.75" customHeight="1" x14ac:dyDescent="0.35"/>
    <row r="3426" ht="51.75" customHeight="1" x14ac:dyDescent="0.35"/>
    <row r="3427" ht="51.75" customHeight="1" x14ac:dyDescent="0.35"/>
    <row r="3428" ht="51.75" customHeight="1" x14ac:dyDescent="0.35"/>
    <row r="3429" ht="51.75" customHeight="1" x14ac:dyDescent="0.35"/>
    <row r="3430" ht="51.75" customHeight="1" x14ac:dyDescent="0.35"/>
    <row r="3431" ht="51.75" customHeight="1" x14ac:dyDescent="0.35"/>
    <row r="3432" ht="51.75" customHeight="1" x14ac:dyDescent="0.35"/>
    <row r="3433" ht="51.75" customHeight="1" x14ac:dyDescent="0.35"/>
    <row r="3434" ht="51.75" customHeight="1" x14ac:dyDescent="0.35"/>
    <row r="3435" ht="51.75" customHeight="1" x14ac:dyDescent="0.35"/>
    <row r="3436" ht="51.75" customHeight="1" x14ac:dyDescent="0.35"/>
    <row r="3437" ht="51.75" customHeight="1" x14ac:dyDescent="0.35"/>
    <row r="3438" ht="51.75" customHeight="1" x14ac:dyDescent="0.35"/>
    <row r="3439" ht="51.75" customHeight="1" x14ac:dyDescent="0.35"/>
    <row r="3440" ht="51.75" customHeight="1" x14ac:dyDescent="0.35"/>
    <row r="3441" ht="51.75" customHeight="1" x14ac:dyDescent="0.35"/>
    <row r="3442" ht="51.75" customHeight="1" x14ac:dyDescent="0.35"/>
    <row r="3443" ht="51.75" customHeight="1" x14ac:dyDescent="0.35"/>
    <row r="3444" ht="51.75" customHeight="1" x14ac:dyDescent="0.35"/>
    <row r="3445" ht="51.75" customHeight="1" x14ac:dyDescent="0.35"/>
    <row r="3446" ht="51.75" customHeight="1" x14ac:dyDescent="0.35"/>
    <row r="3447" ht="51.75" customHeight="1" x14ac:dyDescent="0.35"/>
    <row r="3448" ht="51.75" customHeight="1" x14ac:dyDescent="0.35"/>
    <row r="3449" ht="51.75" customHeight="1" x14ac:dyDescent="0.35"/>
    <row r="3450" ht="51.75" customHeight="1" x14ac:dyDescent="0.35"/>
    <row r="3451" ht="51.75" customHeight="1" x14ac:dyDescent="0.35"/>
    <row r="3452" ht="51.75" customHeight="1" x14ac:dyDescent="0.35"/>
    <row r="3453" ht="51.75" customHeight="1" x14ac:dyDescent="0.35"/>
    <row r="3454" ht="51.75" customHeight="1" x14ac:dyDescent="0.35"/>
    <row r="3455" ht="51.75" customHeight="1" x14ac:dyDescent="0.35"/>
    <row r="3456" ht="51.75" customHeight="1" x14ac:dyDescent="0.35"/>
    <row r="3457" ht="51.75" customHeight="1" x14ac:dyDescent="0.35"/>
    <row r="3458" ht="51.75" customHeight="1" x14ac:dyDescent="0.35"/>
    <row r="3459" ht="51.75" customHeight="1" x14ac:dyDescent="0.35"/>
    <row r="3460" ht="51.75" customHeight="1" x14ac:dyDescent="0.35"/>
    <row r="3461" ht="51.75" customHeight="1" x14ac:dyDescent="0.35"/>
    <row r="3462" ht="51.75" customHeight="1" x14ac:dyDescent="0.35"/>
    <row r="3463" ht="51.75" customHeight="1" x14ac:dyDescent="0.35"/>
    <row r="3464" ht="51.75" customHeight="1" x14ac:dyDescent="0.35"/>
    <row r="3465" ht="51.75" customHeight="1" x14ac:dyDescent="0.35"/>
    <row r="3466" ht="51.75" customHeight="1" x14ac:dyDescent="0.35"/>
    <row r="3467" ht="51.75" customHeight="1" x14ac:dyDescent="0.35"/>
    <row r="3468" ht="51.75" customHeight="1" x14ac:dyDescent="0.35"/>
    <row r="3469" ht="51.75" customHeight="1" x14ac:dyDescent="0.35"/>
    <row r="3470" ht="51.75" customHeight="1" x14ac:dyDescent="0.35"/>
    <row r="3471" ht="51.75" customHeight="1" x14ac:dyDescent="0.35"/>
    <row r="3472" ht="51.75" customHeight="1" x14ac:dyDescent="0.35"/>
    <row r="3473" ht="51.75" customHeight="1" x14ac:dyDescent="0.35"/>
    <row r="3474" ht="51.75" customHeight="1" x14ac:dyDescent="0.35"/>
    <row r="3475" ht="51.75" customHeight="1" x14ac:dyDescent="0.35"/>
    <row r="3476" ht="51.75" customHeight="1" x14ac:dyDescent="0.35"/>
    <row r="3477" ht="51.75" customHeight="1" x14ac:dyDescent="0.35"/>
    <row r="3478" ht="51.75" customHeight="1" x14ac:dyDescent="0.35"/>
    <row r="3479" ht="51.75" customHeight="1" x14ac:dyDescent="0.35"/>
    <row r="3480" ht="51.75" customHeight="1" x14ac:dyDescent="0.35"/>
    <row r="3481" ht="51.75" customHeight="1" x14ac:dyDescent="0.35"/>
    <row r="3482" ht="51.75" customHeight="1" x14ac:dyDescent="0.35"/>
    <row r="3483" ht="51.75" customHeight="1" x14ac:dyDescent="0.35"/>
    <row r="3484" ht="51.75" customHeight="1" x14ac:dyDescent="0.35"/>
    <row r="3485" ht="51.75" customHeight="1" x14ac:dyDescent="0.35"/>
    <row r="3486" ht="51.75" customHeight="1" x14ac:dyDescent="0.35"/>
    <row r="3487" ht="51.75" customHeight="1" x14ac:dyDescent="0.35"/>
    <row r="3488" ht="51.75" customHeight="1" x14ac:dyDescent="0.35"/>
    <row r="3489" ht="51.75" customHeight="1" x14ac:dyDescent="0.35"/>
    <row r="3490" ht="51.75" customHeight="1" x14ac:dyDescent="0.35"/>
    <row r="3491" ht="51.75" customHeight="1" x14ac:dyDescent="0.35"/>
    <row r="3492" ht="51.75" customHeight="1" x14ac:dyDescent="0.35"/>
    <row r="3493" ht="51.75" customHeight="1" x14ac:dyDescent="0.35"/>
    <row r="3494" ht="51.75" customHeight="1" x14ac:dyDescent="0.35"/>
    <row r="3495" ht="51.75" customHeight="1" x14ac:dyDescent="0.35"/>
    <row r="3496" ht="51.75" customHeight="1" x14ac:dyDescent="0.35"/>
    <row r="3497" ht="51.75" customHeight="1" x14ac:dyDescent="0.35"/>
    <row r="3498" ht="51.75" customHeight="1" x14ac:dyDescent="0.35"/>
    <row r="3499" ht="51.75" customHeight="1" x14ac:dyDescent="0.35"/>
    <row r="3500" ht="51.75" customHeight="1" x14ac:dyDescent="0.35"/>
    <row r="3501" ht="51.75" customHeight="1" x14ac:dyDescent="0.35"/>
    <row r="3502" ht="51.75" customHeight="1" x14ac:dyDescent="0.35"/>
    <row r="3503" ht="51.75" customHeight="1" x14ac:dyDescent="0.35"/>
    <row r="3504" ht="51.75" customHeight="1" x14ac:dyDescent="0.35"/>
    <row r="3505" ht="51.75" customHeight="1" x14ac:dyDescent="0.35"/>
    <row r="3506" ht="51.75" customHeight="1" x14ac:dyDescent="0.35"/>
    <row r="3507" ht="51.75" customHeight="1" x14ac:dyDescent="0.35"/>
    <row r="3508" ht="51.75" customHeight="1" x14ac:dyDescent="0.35"/>
    <row r="3509" ht="51.75" customHeight="1" x14ac:dyDescent="0.35"/>
    <row r="3510" ht="51.75" customHeight="1" x14ac:dyDescent="0.35"/>
    <row r="3511" ht="51.75" customHeight="1" x14ac:dyDescent="0.35"/>
    <row r="3512" ht="51.75" customHeight="1" x14ac:dyDescent="0.35"/>
    <row r="3513" ht="51.75" customHeight="1" x14ac:dyDescent="0.35"/>
    <row r="3514" ht="51.75" customHeight="1" x14ac:dyDescent="0.35"/>
    <row r="3515" ht="51.75" customHeight="1" x14ac:dyDescent="0.35"/>
    <row r="3516" ht="51.75" customHeight="1" x14ac:dyDescent="0.35"/>
    <row r="3517" ht="51.75" customHeight="1" x14ac:dyDescent="0.35"/>
    <row r="3518" ht="51.75" customHeight="1" x14ac:dyDescent="0.35"/>
    <row r="3519" ht="51.75" customHeight="1" x14ac:dyDescent="0.35"/>
    <row r="3520" ht="51.75" customHeight="1" x14ac:dyDescent="0.35"/>
    <row r="3521" ht="51.75" customHeight="1" x14ac:dyDescent="0.35"/>
    <row r="3522" ht="51.75" customHeight="1" x14ac:dyDescent="0.35"/>
    <row r="3523" ht="51.75" customHeight="1" x14ac:dyDescent="0.35"/>
    <row r="3524" ht="51.75" customHeight="1" x14ac:dyDescent="0.35"/>
    <row r="3525" ht="51.75" customHeight="1" x14ac:dyDescent="0.35"/>
    <row r="3526" ht="51.75" customHeight="1" x14ac:dyDescent="0.35"/>
    <row r="3527" ht="51.75" customHeight="1" x14ac:dyDescent="0.35"/>
    <row r="3528" ht="51.75" customHeight="1" x14ac:dyDescent="0.35"/>
    <row r="3529" ht="51.75" customHeight="1" x14ac:dyDescent="0.35"/>
    <row r="3530" ht="51.75" customHeight="1" x14ac:dyDescent="0.35"/>
    <row r="3531" ht="51.75" customHeight="1" x14ac:dyDescent="0.35"/>
    <row r="3532" ht="51.75" customHeight="1" x14ac:dyDescent="0.35"/>
    <row r="3533" ht="51.75" customHeight="1" x14ac:dyDescent="0.35"/>
    <row r="3534" ht="51.75" customHeight="1" x14ac:dyDescent="0.35"/>
    <row r="3535" ht="51.75" customHeight="1" x14ac:dyDescent="0.35"/>
    <row r="3536" ht="51.75" customHeight="1" x14ac:dyDescent="0.35"/>
    <row r="3537" ht="51.75" customHeight="1" x14ac:dyDescent="0.35"/>
    <row r="3538" ht="51.75" customHeight="1" x14ac:dyDescent="0.35"/>
    <row r="3539" ht="51.75" customHeight="1" x14ac:dyDescent="0.35"/>
    <row r="3540" ht="51.75" customHeight="1" x14ac:dyDescent="0.35"/>
    <row r="3541" ht="51.75" customHeight="1" x14ac:dyDescent="0.35"/>
    <row r="3542" ht="51.75" customHeight="1" x14ac:dyDescent="0.35"/>
    <row r="3543" ht="51.75" customHeight="1" x14ac:dyDescent="0.35"/>
    <row r="3544" ht="51.75" customHeight="1" x14ac:dyDescent="0.35"/>
    <row r="3545" ht="51.75" customHeight="1" x14ac:dyDescent="0.35"/>
    <row r="3546" ht="51.75" customHeight="1" x14ac:dyDescent="0.35"/>
    <row r="3547" ht="51.75" customHeight="1" x14ac:dyDescent="0.35"/>
    <row r="3548" ht="51.75" customHeight="1" x14ac:dyDescent="0.35"/>
    <row r="3549" ht="51.75" customHeight="1" x14ac:dyDescent="0.35"/>
    <row r="3550" ht="51.75" customHeight="1" x14ac:dyDescent="0.35"/>
    <row r="3551" ht="51.75" customHeight="1" x14ac:dyDescent="0.35"/>
    <row r="3552" ht="51.75" customHeight="1" x14ac:dyDescent="0.35"/>
    <row r="3553" ht="51.75" customHeight="1" x14ac:dyDescent="0.35"/>
    <row r="3554" ht="51.75" customHeight="1" x14ac:dyDescent="0.35"/>
    <row r="3555" ht="51.75" customHeight="1" x14ac:dyDescent="0.35"/>
    <row r="3556" ht="51.75" customHeight="1" x14ac:dyDescent="0.35"/>
    <row r="3557" ht="51.75" customHeight="1" x14ac:dyDescent="0.35"/>
    <row r="3558" ht="51.75" customHeight="1" x14ac:dyDescent="0.35"/>
    <row r="3559" ht="51.75" customHeight="1" x14ac:dyDescent="0.35"/>
    <row r="3560" ht="51.75" customHeight="1" x14ac:dyDescent="0.35"/>
    <row r="3561" ht="51.75" customHeight="1" x14ac:dyDescent="0.35"/>
    <row r="3562" ht="51.75" customHeight="1" x14ac:dyDescent="0.35"/>
    <row r="3563" ht="51.75" customHeight="1" x14ac:dyDescent="0.35"/>
    <row r="3564" ht="51.75" customHeight="1" x14ac:dyDescent="0.35"/>
    <row r="3565" ht="51.75" customHeight="1" x14ac:dyDescent="0.35"/>
    <row r="3566" ht="51.75" customHeight="1" x14ac:dyDescent="0.35"/>
    <row r="3567" ht="51.75" customHeight="1" x14ac:dyDescent="0.35"/>
    <row r="3568" ht="51.75" customHeight="1" x14ac:dyDescent="0.35"/>
    <row r="3569" ht="51.75" customHeight="1" x14ac:dyDescent="0.35"/>
    <row r="3570" ht="51.75" customHeight="1" x14ac:dyDescent="0.35"/>
    <row r="3571" ht="51.75" customHeight="1" x14ac:dyDescent="0.35"/>
    <row r="3572" ht="51.75" customHeight="1" x14ac:dyDescent="0.35"/>
    <row r="3573" ht="51.75" customHeight="1" x14ac:dyDescent="0.35"/>
    <row r="3574" ht="51.75" customHeight="1" x14ac:dyDescent="0.35"/>
    <row r="3575" ht="51.75" customHeight="1" x14ac:dyDescent="0.35"/>
    <row r="3576" ht="51.75" customHeight="1" x14ac:dyDescent="0.35"/>
    <row r="3577" ht="51.75" customHeight="1" x14ac:dyDescent="0.35"/>
    <row r="3578" ht="51.75" customHeight="1" x14ac:dyDescent="0.35"/>
    <row r="3579" ht="51.75" customHeight="1" x14ac:dyDescent="0.35"/>
    <row r="3580" ht="51.75" customHeight="1" x14ac:dyDescent="0.35"/>
    <row r="3581" ht="51.75" customHeight="1" x14ac:dyDescent="0.35"/>
    <row r="3582" ht="51.75" customHeight="1" x14ac:dyDescent="0.35"/>
    <row r="3583" ht="51.75" customHeight="1" x14ac:dyDescent="0.35"/>
    <row r="3584" ht="51.75" customHeight="1" x14ac:dyDescent="0.35"/>
    <row r="3585" ht="51.75" customHeight="1" x14ac:dyDescent="0.35"/>
    <row r="3586" ht="51.75" customHeight="1" x14ac:dyDescent="0.35"/>
    <row r="3587" ht="51.75" customHeight="1" x14ac:dyDescent="0.35"/>
    <row r="3588" ht="51.75" customHeight="1" x14ac:dyDescent="0.35"/>
    <row r="3589" ht="51.75" customHeight="1" x14ac:dyDescent="0.35"/>
    <row r="3590" ht="51.75" customHeight="1" x14ac:dyDescent="0.35"/>
    <row r="3591" ht="51.75" customHeight="1" x14ac:dyDescent="0.35"/>
    <row r="3592" ht="51.75" customHeight="1" x14ac:dyDescent="0.35"/>
    <row r="3593" ht="51.75" customHeight="1" x14ac:dyDescent="0.35"/>
    <row r="3594" ht="51.75" customHeight="1" x14ac:dyDescent="0.35"/>
    <row r="3595" ht="51.75" customHeight="1" x14ac:dyDescent="0.35"/>
    <row r="3596" ht="51.75" customHeight="1" x14ac:dyDescent="0.35"/>
    <row r="3597" ht="51.75" customHeight="1" x14ac:dyDescent="0.35"/>
    <row r="3598" ht="51.75" customHeight="1" x14ac:dyDescent="0.35"/>
    <row r="3599" ht="51.75" customHeight="1" x14ac:dyDescent="0.35"/>
    <row r="3600" ht="51.75" customHeight="1" x14ac:dyDescent="0.35"/>
    <row r="3601" ht="51.75" customHeight="1" x14ac:dyDescent="0.35"/>
    <row r="3602" ht="51.75" customHeight="1" x14ac:dyDescent="0.35"/>
    <row r="3603" ht="51.75" customHeight="1" x14ac:dyDescent="0.35"/>
    <row r="3604" ht="51.75" customHeight="1" x14ac:dyDescent="0.35"/>
    <row r="3605" ht="51.75" customHeight="1" x14ac:dyDescent="0.35"/>
    <row r="3606" ht="51.75" customHeight="1" x14ac:dyDescent="0.35"/>
    <row r="3607" ht="51.75" customHeight="1" x14ac:dyDescent="0.35"/>
    <row r="3608" ht="51.75" customHeight="1" x14ac:dyDescent="0.35"/>
    <row r="3609" ht="51.75" customHeight="1" x14ac:dyDescent="0.35"/>
    <row r="3610" ht="51.75" customHeight="1" x14ac:dyDescent="0.35"/>
    <row r="3611" ht="51.75" customHeight="1" x14ac:dyDescent="0.35"/>
    <row r="3612" ht="51.75" customHeight="1" x14ac:dyDescent="0.35"/>
    <row r="3613" ht="51.75" customHeight="1" x14ac:dyDescent="0.35"/>
    <row r="3614" ht="51.75" customHeight="1" x14ac:dyDescent="0.35"/>
    <row r="3615" ht="51.75" customHeight="1" x14ac:dyDescent="0.35"/>
    <row r="3616" ht="51.75" customHeight="1" x14ac:dyDescent="0.35"/>
    <row r="3617" ht="51.75" customHeight="1" x14ac:dyDescent="0.35"/>
    <row r="3618" ht="51.75" customHeight="1" x14ac:dyDescent="0.35"/>
    <row r="3619" ht="51.75" customHeight="1" x14ac:dyDescent="0.35"/>
    <row r="3620" ht="51.75" customHeight="1" x14ac:dyDescent="0.35"/>
    <row r="3621" ht="51.75" customHeight="1" x14ac:dyDescent="0.35"/>
    <row r="3622" ht="51.75" customHeight="1" x14ac:dyDescent="0.35"/>
    <row r="3623" ht="51.75" customHeight="1" x14ac:dyDescent="0.35"/>
    <row r="3624" ht="51.75" customHeight="1" x14ac:dyDescent="0.35"/>
    <row r="3625" ht="51.75" customHeight="1" x14ac:dyDescent="0.35"/>
    <row r="3626" ht="51.75" customHeight="1" x14ac:dyDescent="0.35"/>
    <row r="3627" ht="51.75" customHeight="1" x14ac:dyDescent="0.35"/>
    <row r="3628" ht="51.75" customHeight="1" x14ac:dyDescent="0.35"/>
    <row r="3629" ht="51.75" customHeight="1" x14ac:dyDescent="0.35"/>
    <row r="3630" ht="51.75" customHeight="1" x14ac:dyDescent="0.35"/>
    <row r="3631" ht="51.75" customHeight="1" x14ac:dyDescent="0.35"/>
    <row r="3632" ht="51.75" customHeight="1" x14ac:dyDescent="0.35"/>
    <row r="3633" ht="51.75" customHeight="1" x14ac:dyDescent="0.35"/>
    <row r="3634" ht="51.75" customHeight="1" x14ac:dyDescent="0.35"/>
    <row r="3635" ht="51.75" customHeight="1" x14ac:dyDescent="0.35"/>
    <row r="3636" ht="51.75" customHeight="1" x14ac:dyDescent="0.35"/>
    <row r="3637" ht="51.75" customHeight="1" x14ac:dyDescent="0.35"/>
    <row r="3638" ht="51.75" customHeight="1" x14ac:dyDescent="0.35"/>
    <row r="3639" ht="51.75" customHeight="1" x14ac:dyDescent="0.35"/>
    <row r="3640" ht="51.75" customHeight="1" x14ac:dyDescent="0.35"/>
    <row r="3641" ht="51.75" customHeight="1" x14ac:dyDescent="0.35"/>
    <row r="3642" ht="51.75" customHeight="1" x14ac:dyDescent="0.35"/>
    <row r="3643" ht="51.75" customHeight="1" x14ac:dyDescent="0.35"/>
    <row r="3644" ht="51.75" customHeight="1" x14ac:dyDescent="0.35"/>
    <row r="3645" ht="51.75" customHeight="1" x14ac:dyDescent="0.35"/>
    <row r="3646" ht="51.75" customHeight="1" x14ac:dyDescent="0.35"/>
    <row r="3647" ht="51.75" customHeight="1" x14ac:dyDescent="0.35"/>
    <row r="3648" ht="51.75" customHeight="1" x14ac:dyDescent="0.35"/>
    <row r="3649" ht="51.75" customHeight="1" x14ac:dyDescent="0.35"/>
    <row r="3650" ht="51.75" customHeight="1" x14ac:dyDescent="0.35"/>
    <row r="3651" ht="51.75" customHeight="1" x14ac:dyDescent="0.35"/>
    <row r="3652" ht="51.75" customHeight="1" x14ac:dyDescent="0.35"/>
    <row r="3653" ht="51.75" customHeight="1" x14ac:dyDescent="0.35"/>
    <row r="3654" ht="51.75" customHeight="1" x14ac:dyDescent="0.35"/>
    <row r="3655" ht="51.75" customHeight="1" x14ac:dyDescent="0.35"/>
    <row r="3656" ht="51.75" customHeight="1" x14ac:dyDescent="0.35"/>
    <row r="3657" ht="51.75" customHeight="1" x14ac:dyDescent="0.35"/>
    <row r="3658" ht="51.75" customHeight="1" x14ac:dyDescent="0.35"/>
    <row r="3659" ht="51.75" customHeight="1" x14ac:dyDescent="0.35"/>
    <row r="3660" ht="51.75" customHeight="1" x14ac:dyDescent="0.35"/>
    <row r="3661" ht="51.75" customHeight="1" x14ac:dyDescent="0.35"/>
    <row r="3662" ht="51.75" customHeight="1" x14ac:dyDescent="0.35"/>
    <row r="3663" ht="51.75" customHeight="1" x14ac:dyDescent="0.35"/>
    <row r="3664" ht="51.75" customHeight="1" x14ac:dyDescent="0.35"/>
    <row r="3665" ht="51.75" customHeight="1" x14ac:dyDescent="0.35"/>
    <row r="3666" ht="51.75" customHeight="1" x14ac:dyDescent="0.35"/>
    <row r="3667" ht="51.75" customHeight="1" x14ac:dyDescent="0.35"/>
    <row r="3668" ht="51.75" customHeight="1" x14ac:dyDescent="0.35"/>
    <row r="3669" ht="51.75" customHeight="1" x14ac:dyDescent="0.35"/>
    <row r="3670" ht="51.75" customHeight="1" x14ac:dyDescent="0.35"/>
    <row r="3671" ht="51.75" customHeight="1" x14ac:dyDescent="0.35"/>
    <row r="3672" ht="51.75" customHeight="1" x14ac:dyDescent="0.35"/>
    <row r="3673" ht="51.75" customHeight="1" x14ac:dyDescent="0.35"/>
    <row r="3674" ht="51.75" customHeight="1" x14ac:dyDescent="0.35"/>
    <row r="3675" ht="51.75" customHeight="1" x14ac:dyDescent="0.35"/>
    <row r="3676" ht="51.75" customHeight="1" x14ac:dyDescent="0.35"/>
    <row r="3677" ht="51.75" customHeight="1" x14ac:dyDescent="0.35"/>
    <row r="3678" ht="51.75" customHeight="1" x14ac:dyDescent="0.35"/>
    <row r="3679" ht="51.75" customHeight="1" x14ac:dyDescent="0.35"/>
    <row r="3680" ht="51.75" customHeight="1" x14ac:dyDescent="0.35"/>
    <row r="3681" ht="51.75" customHeight="1" x14ac:dyDescent="0.35"/>
    <row r="3682" ht="51.75" customHeight="1" x14ac:dyDescent="0.35"/>
    <row r="3683" ht="51.75" customHeight="1" x14ac:dyDescent="0.35"/>
    <row r="3684" ht="51.75" customHeight="1" x14ac:dyDescent="0.35"/>
    <row r="3685" ht="51.75" customHeight="1" x14ac:dyDescent="0.35"/>
    <row r="3686" ht="51.75" customHeight="1" x14ac:dyDescent="0.35"/>
    <row r="3687" ht="51.75" customHeight="1" x14ac:dyDescent="0.35"/>
    <row r="3688" ht="51.75" customHeight="1" x14ac:dyDescent="0.35"/>
    <row r="3689" ht="51.75" customHeight="1" x14ac:dyDescent="0.35"/>
    <row r="3690" ht="51.75" customHeight="1" x14ac:dyDescent="0.35"/>
    <row r="3691" ht="51.75" customHeight="1" x14ac:dyDescent="0.35"/>
    <row r="3692" ht="51.75" customHeight="1" x14ac:dyDescent="0.35"/>
    <row r="3693" ht="51.75" customHeight="1" x14ac:dyDescent="0.35"/>
    <row r="3694" ht="51.75" customHeight="1" x14ac:dyDescent="0.35"/>
    <row r="3695" ht="51.75" customHeight="1" x14ac:dyDescent="0.35"/>
    <row r="3696" ht="51.75" customHeight="1" x14ac:dyDescent="0.35"/>
    <row r="3697" ht="51.75" customHeight="1" x14ac:dyDescent="0.35"/>
    <row r="3698" ht="51.75" customHeight="1" x14ac:dyDescent="0.35"/>
    <row r="3699" ht="51.75" customHeight="1" x14ac:dyDescent="0.35"/>
    <row r="3700" ht="51.75" customHeight="1" x14ac:dyDescent="0.35"/>
    <row r="3701" ht="51.75" customHeight="1" x14ac:dyDescent="0.35"/>
    <row r="3702" ht="51.75" customHeight="1" x14ac:dyDescent="0.35"/>
    <row r="3703" ht="51.75" customHeight="1" x14ac:dyDescent="0.35"/>
    <row r="3704" ht="51.75" customHeight="1" x14ac:dyDescent="0.35"/>
    <row r="3705" ht="51.75" customHeight="1" x14ac:dyDescent="0.35"/>
    <row r="3706" ht="51.75" customHeight="1" x14ac:dyDescent="0.35"/>
    <row r="3707" ht="51.75" customHeight="1" x14ac:dyDescent="0.35"/>
    <row r="3708" ht="51.75" customHeight="1" x14ac:dyDescent="0.35"/>
    <row r="3709" ht="51.75" customHeight="1" x14ac:dyDescent="0.35"/>
    <row r="3710" ht="51.75" customHeight="1" x14ac:dyDescent="0.35"/>
    <row r="3711" ht="51.75" customHeight="1" x14ac:dyDescent="0.35"/>
    <row r="3712" ht="51.75" customHeight="1" x14ac:dyDescent="0.35"/>
    <row r="3713" ht="51.75" customHeight="1" x14ac:dyDescent="0.35"/>
    <row r="3714" ht="51.75" customHeight="1" x14ac:dyDescent="0.35"/>
    <row r="3715" ht="51.75" customHeight="1" x14ac:dyDescent="0.35"/>
    <row r="3716" ht="51.75" customHeight="1" x14ac:dyDescent="0.35"/>
    <row r="3717" ht="51.75" customHeight="1" x14ac:dyDescent="0.35"/>
    <row r="3718" ht="51.75" customHeight="1" x14ac:dyDescent="0.35"/>
    <row r="3719" ht="51.75" customHeight="1" x14ac:dyDescent="0.35"/>
    <row r="3720" ht="51.75" customHeight="1" x14ac:dyDescent="0.35"/>
    <row r="3721" ht="51.75" customHeight="1" x14ac:dyDescent="0.35"/>
    <row r="3722" ht="51.75" customHeight="1" x14ac:dyDescent="0.35"/>
    <row r="3723" ht="51.75" customHeight="1" x14ac:dyDescent="0.35"/>
    <row r="3724" ht="51.75" customHeight="1" x14ac:dyDescent="0.35"/>
    <row r="3725" ht="51.75" customHeight="1" x14ac:dyDescent="0.35"/>
    <row r="3726" ht="51.75" customHeight="1" x14ac:dyDescent="0.35"/>
    <row r="3727" ht="51.75" customHeight="1" x14ac:dyDescent="0.35"/>
    <row r="3728" ht="51.75" customHeight="1" x14ac:dyDescent="0.35"/>
    <row r="3729" ht="51.75" customHeight="1" x14ac:dyDescent="0.35"/>
    <row r="3730" ht="51.75" customHeight="1" x14ac:dyDescent="0.35"/>
    <row r="3731" ht="51.75" customHeight="1" x14ac:dyDescent="0.35"/>
    <row r="3732" ht="51.75" customHeight="1" x14ac:dyDescent="0.35"/>
    <row r="3733" ht="51.75" customHeight="1" x14ac:dyDescent="0.35"/>
    <row r="3734" ht="51.75" customHeight="1" x14ac:dyDescent="0.35"/>
    <row r="3735" ht="51.75" customHeight="1" x14ac:dyDescent="0.35"/>
    <row r="3736" ht="51.75" customHeight="1" x14ac:dyDescent="0.35"/>
    <row r="3737" ht="51.75" customHeight="1" x14ac:dyDescent="0.35"/>
    <row r="3738" ht="51.75" customHeight="1" x14ac:dyDescent="0.35"/>
    <row r="3739" ht="51.75" customHeight="1" x14ac:dyDescent="0.35"/>
    <row r="3740" ht="51.75" customHeight="1" x14ac:dyDescent="0.35"/>
    <row r="3741" ht="51.75" customHeight="1" x14ac:dyDescent="0.35"/>
    <row r="3742" ht="51.75" customHeight="1" x14ac:dyDescent="0.35"/>
    <row r="3743" ht="51.75" customHeight="1" x14ac:dyDescent="0.35"/>
    <row r="3744" ht="51.75" customHeight="1" x14ac:dyDescent="0.35"/>
    <row r="3745" ht="51.75" customHeight="1" x14ac:dyDescent="0.35"/>
    <row r="3746" ht="51.75" customHeight="1" x14ac:dyDescent="0.35"/>
    <row r="3747" ht="51.75" customHeight="1" x14ac:dyDescent="0.35"/>
    <row r="3748" ht="51.75" customHeight="1" x14ac:dyDescent="0.35"/>
    <row r="3749" ht="51.75" customHeight="1" x14ac:dyDescent="0.35"/>
    <row r="3750" ht="51.75" customHeight="1" x14ac:dyDescent="0.35"/>
    <row r="3751" ht="51.75" customHeight="1" x14ac:dyDescent="0.35"/>
    <row r="3752" ht="51.75" customHeight="1" x14ac:dyDescent="0.35"/>
    <row r="3753" ht="51.75" customHeight="1" x14ac:dyDescent="0.35"/>
    <row r="3754" ht="51.75" customHeight="1" x14ac:dyDescent="0.35"/>
    <row r="3755" ht="51.75" customHeight="1" x14ac:dyDescent="0.35"/>
    <row r="3756" ht="51.75" customHeight="1" x14ac:dyDescent="0.35"/>
    <row r="3757" ht="51.75" customHeight="1" x14ac:dyDescent="0.35"/>
    <row r="3758" ht="51.75" customHeight="1" x14ac:dyDescent="0.35"/>
    <row r="3759" ht="51.75" customHeight="1" x14ac:dyDescent="0.35"/>
    <row r="3760" ht="51.75" customHeight="1" x14ac:dyDescent="0.35"/>
    <row r="3761" ht="51.75" customHeight="1" x14ac:dyDescent="0.35"/>
    <row r="3762" ht="51.75" customHeight="1" x14ac:dyDescent="0.35"/>
    <row r="3763" ht="51.75" customHeight="1" x14ac:dyDescent="0.35"/>
    <row r="3764" ht="51.75" customHeight="1" x14ac:dyDescent="0.35"/>
    <row r="3765" ht="51.75" customHeight="1" x14ac:dyDescent="0.35"/>
    <row r="3766" ht="51.75" customHeight="1" x14ac:dyDescent="0.35"/>
    <row r="3767" ht="51.75" customHeight="1" x14ac:dyDescent="0.35"/>
    <row r="3768" ht="51.75" customHeight="1" x14ac:dyDescent="0.35"/>
    <row r="3769" ht="51.75" customHeight="1" x14ac:dyDescent="0.35"/>
    <row r="3770" ht="51.75" customHeight="1" x14ac:dyDescent="0.35"/>
    <row r="3771" ht="51.75" customHeight="1" x14ac:dyDescent="0.35"/>
    <row r="3772" ht="51.75" customHeight="1" x14ac:dyDescent="0.35"/>
    <row r="3773" ht="51.75" customHeight="1" x14ac:dyDescent="0.35"/>
    <row r="3774" ht="51.75" customHeight="1" x14ac:dyDescent="0.35"/>
    <row r="3775" ht="51.75" customHeight="1" x14ac:dyDescent="0.35"/>
    <row r="3776" ht="51.75" customHeight="1" x14ac:dyDescent="0.35"/>
    <row r="3777" ht="51.75" customHeight="1" x14ac:dyDescent="0.35"/>
    <row r="3778" ht="51.75" customHeight="1" x14ac:dyDescent="0.35"/>
    <row r="3779" ht="51.75" customHeight="1" x14ac:dyDescent="0.35"/>
    <row r="3780" ht="51.75" customHeight="1" x14ac:dyDescent="0.35"/>
    <row r="3781" ht="51.75" customHeight="1" x14ac:dyDescent="0.35"/>
    <row r="3782" ht="51.75" customHeight="1" x14ac:dyDescent="0.35"/>
    <row r="3783" ht="51.75" customHeight="1" x14ac:dyDescent="0.35"/>
    <row r="3784" ht="51.75" customHeight="1" x14ac:dyDescent="0.35"/>
    <row r="3785" ht="51.75" customHeight="1" x14ac:dyDescent="0.35"/>
    <row r="3786" ht="51.75" customHeight="1" x14ac:dyDescent="0.35"/>
    <row r="3787" ht="51.75" customHeight="1" x14ac:dyDescent="0.35"/>
    <row r="3788" ht="51.75" customHeight="1" x14ac:dyDescent="0.35"/>
    <row r="3789" ht="51.75" customHeight="1" x14ac:dyDescent="0.35"/>
    <row r="3790" ht="51.75" customHeight="1" x14ac:dyDescent="0.35"/>
    <row r="3791" ht="51.75" customHeight="1" x14ac:dyDescent="0.35"/>
    <row r="3792" ht="51.75" customHeight="1" x14ac:dyDescent="0.35"/>
    <row r="3793" ht="51.75" customHeight="1" x14ac:dyDescent="0.35"/>
    <row r="3794" ht="51.75" customHeight="1" x14ac:dyDescent="0.35"/>
    <row r="3795" ht="51.75" customHeight="1" x14ac:dyDescent="0.35"/>
    <row r="3796" ht="51.75" customHeight="1" x14ac:dyDescent="0.35"/>
    <row r="3797" ht="51.75" customHeight="1" x14ac:dyDescent="0.35"/>
    <row r="3798" ht="51.75" customHeight="1" x14ac:dyDescent="0.35"/>
    <row r="3799" ht="51.75" customHeight="1" x14ac:dyDescent="0.35"/>
    <row r="3800" ht="51.75" customHeight="1" x14ac:dyDescent="0.35"/>
    <row r="3801" ht="51.75" customHeight="1" x14ac:dyDescent="0.35"/>
    <row r="3802" ht="51.75" customHeight="1" x14ac:dyDescent="0.35"/>
    <row r="3803" ht="51.75" customHeight="1" x14ac:dyDescent="0.35"/>
    <row r="3804" ht="51.75" customHeight="1" x14ac:dyDescent="0.35"/>
    <row r="3805" ht="51.75" customHeight="1" x14ac:dyDescent="0.35"/>
    <row r="3806" ht="51.75" customHeight="1" x14ac:dyDescent="0.35"/>
    <row r="3807" ht="51.75" customHeight="1" x14ac:dyDescent="0.35"/>
    <row r="3808" ht="51.75" customHeight="1" x14ac:dyDescent="0.35"/>
    <row r="3809" ht="51.75" customHeight="1" x14ac:dyDescent="0.35"/>
    <row r="3810" ht="51.75" customHeight="1" x14ac:dyDescent="0.35"/>
    <row r="3811" ht="51.75" customHeight="1" x14ac:dyDescent="0.35"/>
    <row r="3812" ht="51.75" customHeight="1" x14ac:dyDescent="0.35"/>
    <row r="3813" ht="51.75" customHeight="1" x14ac:dyDescent="0.35"/>
    <row r="3814" ht="51.75" customHeight="1" x14ac:dyDescent="0.35"/>
    <row r="3815" ht="51.75" customHeight="1" x14ac:dyDescent="0.35"/>
    <row r="3816" ht="51.75" customHeight="1" x14ac:dyDescent="0.35"/>
    <row r="3817" ht="51.75" customHeight="1" x14ac:dyDescent="0.35"/>
    <row r="3818" ht="51.75" customHeight="1" x14ac:dyDescent="0.35"/>
    <row r="3819" ht="51.75" customHeight="1" x14ac:dyDescent="0.35"/>
    <row r="3820" ht="51.75" customHeight="1" x14ac:dyDescent="0.35"/>
    <row r="3821" ht="51.75" customHeight="1" x14ac:dyDescent="0.35"/>
    <row r="3822" ht="51.75" customHeight="1" x14ac:dyDescent="0.35"/>
    <row r="3823" ht="51.75" customHeight="1" x14ac:dyDescent="0.35"/>
    <row r="3824" ht="51.75" customHeight="1" x14ac:dyDescent="0.35"/>
    <row r="3825" ht="51.75" customHeight="1" x14ac:dyDescent="0.35"/>
    <row r="3826" ht="51.75" customHeight="1" x14ac:dyDescent="0.35"/>
    <row r="3827" ht="51.75" customHeight="1" x14ac:dyDescent="0.35"/>
    <row r="3828" ht="51.75" customHeight="1" x14ac:dyDescent="0.35"/>
    <row r="3829" ht="51.75" customHeight="1" x14ac:dyDescent="0.35"/>
    <row r="3830" ht="51.75" customHeight="1" x14ac:dyDescent="0.35"/>
    <row r="3831" ht="51.75" customHeight="1" x14ac:dyDescent="0.35"/>
    <row r="3832" ht="51.75" customHeight="1" x14ac:dyDescent="0.35"/>
    <row r="3833" ht="51.75" customHeight="1" x14ac:dyDescent="0.35"/>
    <row r="3834" ht="51.75" customHeight="1" x14ac:dyDescent="0.35"/>
    <row r="3835" ht="51.75" customHeight="1" x14ac:dyDescent="0.35"/>
    <row r="3836" ht="51.75" customHeight="1" x14ac:dyDescent="0.35"/>
    <row r="3837" ht="51.75" customHeight="1" x14ac:dyDescent="0.35"/>
    <row r="3838" ht="51.75" customHeight="1" x14ac:dyDescent="0.35"/>
    <row r="3839" ht="51.75" customHeight="1" x14ac:dyDescent="0.35"/>
    <row r="3840" ht="51.75" customHeight="1" x14ac:dyDescent="0.35"/>
    <row r="3841" ht="51.75" customHeight="1" x14ac:dyDescent="0.35"/>
    <row r="3842" ht="51.75" customHeight="1" x14ac:dyDescent="0.35"/>
    <row r="3843" ht="51.75" customHeight="1" x14ac:dyDescent="0.35"/>
    <row r="3844" ht="51.75" customHeight="1" x14ac:dyDescent="0.35"/>
    <row r="3845" ht="51.75" customHeight="1" x14ac:dyDescent="0.35"/>
    <row r="3846" ht="51.75" customHeight="1" x14ac:dyDescent="0.35"/>
    <row r="3847" ht="51.75" customHeight="1" x14ac:dyDescent="0.35"/>
    <row r="3848" ht="51.75" customHeight="1" x14ac:dyDescent="0.35"/>
    <row r="3849" ht="51.75" customHeight="1" x14ac:dyDescent="0.35"/>
    <row r="3850" ht="51.75" customHeight="1" x14ac:dyDescent="0.35"/>
    <row r="3851" ht="51.75" customHeight="1" x14ac:dyDescent="0.35"/>
    <row r="3852" ht="51.75" customHeight="1" x14ac:dyDescent="0.35"/>
    <row r="3853" ht="51.75" customHeight="1" x14ac:dyDescent="0.35"/>
    <row r="3854" ht="51.75" customHeight="1" x14ac:dyDescent="0.35"/>
    <row r="3855" ht="51.75" customHeight="1" x14ac:dyDescent="0.35"/>
    <row r="3856" ht="51.75" customHeight="1" x14ac:dyDescent="0.35"/>
    <row r="3857" ht="51.75" customHeight="1" x14ac:dyDescent="0.35"/>
    <row r="3858" ht="51.75" customHeight="1" x14ac:dyDescent="0.35"/>
    <row r="3859" ht="51.75" customHeight="1" x14ac:dyDescent="0.35"/>
    <row r="3860" ht="51.75" customHeight="1" x14ac:dyDescent="0.35"/>
    <row r="3861" ht="51.75" customHeight="1" x14ac:dyDescent="0.35"/>
    <row r="3862" ht="51.75" customHeight="1" x14ac:dyDescent="0.35"/>
    <row r="3863" ht="51.75" customHeight="1" x14ac:dyDescent="0.35"/>
    <row r="3864" ht="51.75" customHeight="1" x14ac:dyDescent="0.35"/>
    <row r="3865" ht="51.75" customHeight="1" x14ac:dyDescent="0.35"/>
    <row r="3866" ht="51.75" customHeight="1" x14ac:dyDescent="0.35"/>
    <row r="3867" ht="51.75" customHeight="1" x14ac:dyDescent="0.35"/>
    <row r="3868" ht="51.75" customHeight="1" x14ac:dyDescent="0.35"/>
    <row r="3869" ht="51.75" customHeight="1" x14ac:dyDescent="0.35"/>
    <row r="3870" ht="51.75" customHeight="1" x14ac:dyDescent="0.35"/>
    <row r="3871" ht="51.75" customHeight="1" x14ac:dyDescent="0.35"/>
    <row r="3872" ht="51.75" customHeight="1" x14ac:dyDescent="0.35"/>
    <row r="3873" ht="51.75" customHeight="1" x14ac:dyDescent="0.35"/>
    <row r="3874" ht="51.75" customHeight="1" x14ac:dyDescent="0.35"/>
    <row r="3875" ht="51.75" customHeight="1" x14ac:dyDescent="0.35"/>
    <row r="3876" ht="51.75" customHeight="1" x14ac:dyDescent="0.35"/>
    <row r="3877" ht="51.75" customHeight="1" x14ac:dyDescent="0.35"/>
    <row r="3878" ht="51.75" customHeight="1" x14ac:dyDescent="0.35"/>
    <row r="3879" ht="51.75" customHeight="1" x14ac:dyDescent="0.35"/>
    <row r="3880" ht="51.75" customHeight="1" x14ac:dyDescent="0.35"/>
    <row r="3881" ht="51.75" customHeight="1" x14ac:dyDescent="0.35"/>
    <row r="3882" ht="51.75" customHeight="1" x14ac:dyDescent="0.35"/>
    <row r="3883" ht="51.75" customHeight="1" x14ac:dyDescent="0.35"/>
    <row r="3884" ht="51.75" customHeight="1" x14ac:dyDescent="0.35"/>
    <row r="3885" ht="51.75" customHeight="1" x14ac:dyDescent="0.35"/>
    <row r="3886" ht="51.75" customHeight="1" x14ac:dyDescent="0.35"/>
    <row r="3887" ht="51.75" customHeight="1" x14ac:dyDescent="0.35"/>
    <row r="3888" ht="51.75" customHeight="1" x14ac:dyDescent="0.35"/>
    <row r="3889" ht="51.75" customHeight="1" x14ac:dyDescent="0.35"/>
    <row r="3890" ht="51.75" customHeight="1" x14ac:dyDescent="0.35"/>
    <row r="3891" ht="51.75" customHeight="1" x14ac:dyDescent="0.35"/>
    <row r="3892" ht="51.75" customHeight="1" x14ac:dyDescent="0.35"/>
    <row r="3893" ht="51.75" customHeight="1" x14ac:dyDescent="0.35"/>
    <row r="3894" ht="51.75" customHeight="1" x14ac:dyDescent="0.35"/>
    <row r="3895" ht="51.75" customHeight="1" x14ac:dyDescent="0.35"/>
    <row r="3896" ht="51.75" customHeight="1" x14ac:dyDescent="0.35"/>
    <row r="3897" ht="51.75" customHeight="1" x14ac:dyDescent="0.35"/>
    <row r="3898" ht="51.75" customHeight="1" x14ac:dyDescent="0.35"/>
    <row r="3899" ht="51.75" customHeight="1" x14ac:dyDescent="0.35"/>
    <row r="3900" ht="51.75" customHeight="1" x14ac:dyDescent="0.35"/>
    <row r="3901" ht="51.75" customHeight="1" x14ac:dyDescent="0.35"/>
    <row r="3902" ht="51.75" customHeight="1" x14ac:dyDescent="0.35"/>
    <row r="3903" ht="51.75" customHeight="1" x14ac:dyDescent="0.35"/>
    <row r="3904" ht="51.75" customHeight="1" x14ac:dyDescent="0.35"/>
    <row r="3905" ht="51.75" customHeight="1" x14ac:dyDescent="0.35"/>
    <row r="3906" ht="51.75" customHeight="1" x14ac:dyDescent="0.35"/>
    <row r="3907" ht="51.75" customHeight="1" x14ac:dyDescent="0.35"/>
    <row r="3908" ht="51.75" customHeight="1" x14ac:dyDescent="0.35"/>
    <row r="3909" ht="51.75" customHeight="1" x14ac:dyDescent="0.35"/>
    <row r="3910" ht="51.75" customHeight="1" x14ac:dyDescent="0.35"/>
    <row r="3911" ht="51.75" customHeight="1" x14ac:dyDescent="0.35"/>
    <row r="3912" ht="51.75" customHeight="1" x14ac:dyDescent="0.35"/>
    <row r="3913" ht="51.75" customHeight="1" x14ac:dyDescent="0.35"/>
    <row r="3914" ht="51.75" customHeight="1" x14ac:dyDescent="0.35"/>
    <row r="3915" ht="51.75" customHeight="1" x14ac:dyDescent="0.35"/>
    <row r="3916" ht="51.75" customHeight="1" x14ac:dyDescent="0.35"/>
    <row r="3917" ht="51.75" customHeight="1" x14ac:dyDescent="0.35"/>
    <row r="3918" ht="51.75" customHeight="1" x14ac:dyDescent="0.35"/>
    <row r="3919" ht="51.75" customHeight="1" x14ac:dyDescent="0.35"/>
    <row r="3920" ht="51.75" customHeight="1" x14ac:dyDescent="0.35"/>
    <row r="3921" ht="51.75" customHeight="1" x14ac:dyDescent="0.35"/>
    <row r="3922" ht="51.75" customHeight="1" x14ac:dyDescent="0.35"/>
    <row r="3923" ht="51.75" customHeight="1" x14ac:dyDescent="0.35"/>
    <row r="3924" ht="51.75" customHeight="1" x14ac:dyDescent="0.35"/>
    <row r="3925" ht="51.75" customHeight="1" x14ac:dyDescent="0.35"/>
    <row r="3926" ht="51.75" customHeight="1" x14ac:dyDescent="0.35"/>
    <row r="3927" ht="51.75" customHeight="1" x14ac:dyDescent="0.35"/>
    <row r="3928" ht="51.75" customHeight="1" x14ac:dyDescent="0.35"/>
    <row r="3929" ht="51.75" customHeight="1" x14ac:dyDescent="0.35"/>
    <row r="3930" ht="51.75" customHeight="1" x14ac:dyDescent="0.35"/>
    <row r="3931" ht="51.75" customHeight="1" x14ac:dyDescent="0.35"/>
    <row r="3932" ht="51.75" customHeight="1" x14ac:dyDescent="0.35"/>
    <row r="3933" ht="51.75" customHeight="1" x14ac:dyDescent="0.35"/>
    <row r="3934" ht="51.75" customHeight="1" x14ac:dyDescent="0.35"/>
    <row r="3935" ht="51.75" customHeight="1" x14ac:dyDescent="0.35"/>
    <row r="3936" ht="51.75" customHeight="1" x14ac:dyDescent="0.35"/>
    <row r="3937" ht="51.75" customHeight="1" x14ac:dyDescent="0.35"/>
    <row r="3938" ht="51.75" customHeight="1" x14ac:dyDescent="0.35"/>
    <row r="3939" ht="51.75" customHeight="1" x14ac:dyDescent="0.35"/>
    <row r="3940" ht="51.75" customHeight="1" x14ac:dyDescent="0.35"/>
    <row r="3941" ht="51.75" customHeight="1" x14ac:dyDescent="0.35"/>
    <row r="3942" ht="51.75" customHeight="1" x14ac:dyDescent="0.35"/>
    <row r="3943" ht="51.75" customHeight="1" x14ac:dyDescent="0.35"/>
    <row r="3944" ht="51.75" customHeight="1" x14ac:dyDescent="0.35"/>
    <row r="3945" ht="51.75" customHeight="1" x14ac:dyDescent="0.35"/>
    <row r="3946" ht="51.75" customHeight="1" x14ac:dyDescent="0.35"/>
    <row r="3947" ht="51.75" customHeight="1" x14ac:dyDescent="0.35"/>
    <row r="3948" ht="51.75" customHeight="1" x14ac:dyDescent="0.35"/>
    <row r="3949" ht="51.75" customHeight="1" x14ac:dyDescent="0.35"/>
    <row r="3950" ht="51.75" customHeight="1" x14ac:dyDescent="0.35"/>
    <row r="3951" ht="51.75" customHeight="1" x14ac:dyDescent="0.35"/>
    <row r="3952" ht="51.75" customHeight="1" x14ac:dyDescent="0.35"/>
    <row r="3953" ht="51.75" customHeight="1" x14ac:dyDescent="0.35"/>
    <row r="3954" ht="51.75" customHeight="1" x14ac:dyDescent="0.35"/>
    <row r="3955" ht="51.75" customHeight="1" x14ac:dyDescent="0.35"/>
    <row r="3956" ht="51.75" customHeight="1" x14ac:dyDescent="0.35"/>
    <row r="3957" ht="51.75" customHeight="1" x14ac:dyDescent="0.35"/>
    <row r="3958" ht="51.75" customHeight="1" x14ac:dyDescent="0.35"/>
    <row r="3959" ht="51.75" customHeight="1" x14ac:dyDescent="0.35"/>
    <row r="3960" ht="51.75" customHeight="1" x14ac:dyDescent="0.35"/>
    <row r="3961" ht="51.75" customHeight="1" x14ac:dyDescent="0.35"/>
    <row r="3962" ht="51.75" customHeight="1" x14ac:dyDescent="0.35"/>
    <row r="3963" ht="51.75" customHeight="1" x14ac:dyDescent="0.35"/>
    <row r="3964" ht="51.75" customHeight="1" x14ac:dyDescent="0.35"/>
    <row r="3965" ht="51.75" customHeight="1" x14ac:dyDescent="0.35"/>
    <row r="3966" ht="51.75" customHeight="1" x14ac:dyDescent="0.35"/>
    <row r="3967" ht="51.75" customHeight="1" x14ac:dyDescent="0.35"/>
    <row r="3968" ht="51.75" customHeight="1" x14ac:dyDescent="0.35"/>
    <row r="3969" ht="51.75" customHeight="1" x14ac:dyDescent="0.35"/>
    <row r="3970" ht="51.75" customHeight="1" x14ac:dyDescent="0.35"/>
    <row r="3971" ht="51.75" customHeight="1" x14ac:dyDescent="0.35"/>
    <row r="3972" ht="51.75" customHeight="1" x14ac:dyDescent="0.35"/>
    <row r="3973" ht="51.75" customHeight="1" x14ac:dyDescent="0.35"/>
    <row r="3974" ht="51.75" customHeight="1" x14ac:dyDescent="0.35"/>
    <row r="3975" ht="51.75" customHeight="1" x14ac:dyDescent="0.35"/>
    <row r="3976" ht="51.75" customHeight="1" x14ac:dyDescent="0.35"/>
    <row r="3977" ht="51.75" customHeight="1" x14ac:dyDescent="0.35"/>
    <row r="3978" ht="51.75" customHeight="1" x14ac:dyDescent="0.35"/>
    <row r="3979" ht="51.75" customHeight="1" x14ac:dyDescent="0.35"/>
    <row r="3980" ht="51.75" customHeight="1" x14ac:dyDescent="0.35"/>
    <row r="3981" ht="51.75" customHeight="1" x14ac:dyDescent="0.35"/>
    <row r="3982" ht="51.75" customHeight="1" x14ac:dyDescent="0.35"/>
    <row r="3983" ht="51.75" customHeight="1" x14ac:dyDescent="0.35"/>
    <row r="3984" ht="51.75" customHeight="1" x14ac:dyDescent="0.35"/>
    <row r="3985" ht="51.75" customHeight="1" x14ac:dyDescent="0.35"/>
    <row r="3986" ht="51.75" customHeight="1" x14ac:dyDescent="0.35"/>
    <row r="3987" ht="51.75" customHeight="1" x14ac:dyDescent="0.35"/>
    <row r="3988" ht="51.75" customHeight="1" x14ac:dyDescent="0.35"/>
    <row r="3989" ht="51.75" customHeight="1" x14ac:dyDescent="0.35"/>
    <row r="3990" ht="51.75" customHeight="1" x14ac:dyDescent="0.35"/>
    <row r="3991" ht="51.75" customHeight="1" x14ac:dyDescent="0.35"/>
    <row r="3992" ht="51.75" customHeight="1" x14ac:dyDescent="0.35"/>
    <row r="3993" ht="51.75" customHeight="1" x14ac:dyDescent="0.35"/>
    <row r="3994" ht="51.75" customHeight="1" x14ac:dyDescent="0.35"/>
    <row r="3995" ht="51.75" customHeight="1" x14ac:dyDescent="0.35"/>
    <row r="3996" ht="51.75" customHeight="1" x14ac:dyDescent="0.35"/>
    <row r="3997" ht="51.75" customHeight="1" x14ac:dyDescent="0.35"/>
    <row r="3998" ht="51.75" customHeight="1" x14ac:dyDescent="0.35"/>
    <row r="3999" ht="51.75" customHeight="1" x14ac:dyDescent="0.35"/>
    <row r="4000" ht="51.75" customHeight="1" x14ac:dyDescent="0.35"/>
    <row r="4001" ht="51.75" customHeight="1" x14ac:dyDescent="0.35"/>
    <row r="4002" ht="51.75" customHeight="1" x14ac:dyDescent="0.35"/>
    <row r="4003" ht="51.75" customHeight="1" x14ac:dyDescent="0.35"/>
    <row r="4004" ht="51.75" customHeight="1" x14ac:dyDescent="0.35"/>
    <row r="4005" ht="51.75" customHeight="1" x14ac:dyDescent="0.35"/>
    <row r="4006" ht="51.75" customHeight="1" x14ac:dyDescent="0.35"/>
    <row r="4007" ht="51.75" customHeight="1" x14ac:dyDescent="0.35"/>
    <row r="4008" ht="51.75" customHeight="1" x14ac:dyDescent="0.35"/>
    <row r="4009" ht="51.75" customHeight="1" x14ac:dyDescent="0.35"/>
    <row r="4010" ht="51.75" customHeight="1" x14ac:dyDescent="0.35"/>
    <row r="4011" ht="51.75" customHeight="1" x14ac:dyDescent="0.35"/>
    <row r="4012" ht="51.75" customHeight="1" x14ac:dyDescent="0.35"/>
    <row r="4013" ht="51.75" customHeight="1" x14ac:dyDescent="0.35"/>
    <row r="4014" ht="51.75" customHeight="1" x14ac:dyDescent="0.35"/>
    <row r="4015" ht="51.75" customHeight="1" x14ac:dyDescent="0.35"/>
    <row r="4016" ht="51.75" customHeight="1" x14ac:dyDescent="0.35"/>
    <row r="4017" ht="51.75" customHeight="1" x14ac:dyDescent="0.35"/>
    <row r="4018" ht="51.75" customHeight="1" x14ac:dyDescent="0.35"/>
    <row r="4019" ht="51.75" customHeight="1" x14ac:dyDescent="0.35"/>
    <row r="4020" ht="51.75" customHeight="1" x14ac:dyDescent="0.35"/>
    <row r="4021" ht="51.75" customHeight="1" x14ac:dyDescent="0.35"/>
    <row r="4022" ht="51.75" customHeight="1" x14ac:dyDescent="0.35"/>
    <row r="4023" ht="51.75" customHeight="1" x14ac:dyDescent="0.35"/>
    <row r="4024" ht="51.75" customHeight="1" x14ac:dyDescent="0.35"/>
    <row r="4025" ht="51.75" customHeight="1" x14ac:dyDescent="0.35"/>
    <row r="4026" ht="51.75" customHeight="1" x14ac:dyDescent="0.35"/>
    <row r="4027" ht="51.75" customHeight="1" x14ac:dyDescent="0.35"/>
    <row r="4028" ht="51.75" customHeight="1" x14ac:dyDescent="0.35"/>
    <row r="4029" ht="51.75" customHeight="1" x14ac:dyDescent="0.35"/>
    <row r="4030" ht="51.75" customHeight="1" x14ac:dyDescent="0.35"/>
    <row r="4031" ht="51.75" customHeight="1" x14ac:dyDescent="0.35"/>
    <row r="4032" ht="51.75" customHeight="1" x14ac:dyDescent="0.35"/>
    <row r="4033" ht="51.75" customHeight="1" x14ac:dyDescent="0.35"/>
    <row r="4034" ht="51.75" customHeight="1" x14ac:dyDescent="0.35"/>
    <row r="4035" ht="51.75" customHeight="1" x14ac:dyDescent="0.35"/>
    <row r="4036" ht="51.75" customHeight="1" x14ac:dyDescent="0.35"/>
    <row r="4037" ht="51.75" customHeight="1" x14ac:dyDescent="0.35"/>
    <row r="4038" ht="51.75" customHeight="1" x14ac:dyDescent="0.35"/>
    <row r="4039" ht="51.75" customHeight="1" x14ac:dyDescent="0.35"/>
    <row r="4040" ht="51.75" customHeight="1" x14ac:dyDescent="0.35"/>
    <row r="4041" ht="51.75" customHeight="1" x14ac:dyDescent="0.35"/>
    <row r="4042" ht="51.75" customHeight="1" x14ac:dyDescent="0.35"/>
    <row r="4043" ht="51.75" customHeight="1" x14ac:dyDescent="0.35"/>
    <row r="4044" ht="51.75" customHeight="1" x14ac:dyDescent="0.35"/>
    <row r="4045" ht="51.75" customHeight="1" x14ac:dyDescent="0.35"/>
    <row r="4046" ht="51.75" customHeight="1" x14ac:dyDescent="0.35"/>
    <row r="4047" ht="51.75" customHeight="1" x14ac:dyDescent="0.35"/>
    <row r="4048" ht="51.75" customHeight="1" x14ac:dyDescent="0.35"/>
    <row r="4049" ht="51.75" customHeight="1" x14ac:dyDescent="0.35"/>
    <row r="4050" ht="51.75" customHeight="1" x14ac:dyDescent="0.35"/>
    <row r="4051" ht="51.75" customHeight="1" x14ac:dyDescent="0.35"/>
    <row r="4052" ht="51.75" customHeight="1" x14ac:dyDescent="0.35"/>
    <row r="4053" ht="51.75" customHeight="1" x14ac:dyDescent="0.35"/>
    <row r="4054" ht="51.75" customHeight="1" x14ac:dyDescent="0.35"/>
    <row r="4055" ht="51.75" customHeight="1" x14ac:dyDescent="0.35"/>
    <row r="4056" ht="51.75" customHeight="1" x14ac:dyDescent="0.35"/>
    <row r="4057" ht="51.75" customHeight="1" x14ac:dyDescent="0.35"/>
    <row r="4058" ht="51.75" customHeight="1" x14ac:dyDescent="0.35"/>
    <row r="4059" ht="51.75" customHeight="1" x14ac:dyDescent="0.35"/>
    <row r="4060" ht="51.75" customHeight="1" x14ac:dyDescent="0.35"/>
    <row r="4061" ht="51.75" customHeight="1" x14ac:dyDescent="0.35"/>
    <row r="4062" ht="51.75" customHeight="1" x14ac:dyDescent="0.35"/>
    <row r="4063" ht="51.75" customHeight="1" x14ac:dyDescent="0.35"/>
    <row r="4064" ht="51.75" customHeight="1" x14ac:dyDescent="0.35"/>
    <row r="4065" ht="51.75" customHeight="1" x14ac:dyDescent="0.35"/>
    <row r="4066" ht="51.75" customHeight="1" x14ac:dyDescent="0.35"/>
    <row r="4067" ht="51.75" customHeight="1" x14ac:dyDescent="0.35"/>
    <row r="4068" ht="51.75" customHeight="1" x14ac:dyDescent="0.35"/>
    <row r="4069" ht="51.75" customHeight="1" x14ac:dyDescent="0.35"/>
    <row r="4070" ht="51.75" customHeight="1" x14ac:dyDescent="0.35"/>
    <row r="4071" ht="51.75" customHeight="1" x14ac:dyDescent="0.35"/>
    <row r="4072" ht="51.75" customHeight="1" x14ac:dyDescent="0.35"/>
    <row r="4073" ht="51.75" customHeight="1" x14ac:dyDescent="0.35"/>
    <row r="4074" ht="51.75" customHeight="1" x14ac:dyDescent="0.35"/>
    <row r="4075" ht="51.75" customHeight="1" x14ac:dyDescent="0.35"/>
    <row r="4076" ht="51.75" customHeight="1" x14ac:dyDescent="0.35"/>
    <row r="4077" ht="51.75" customHeight="1" x14ac:dyDescent="0.35"/>
    <row r="4078" ht="51.75" customHeight="1" x14ac:dyDescent="0.35"/>
    <row r="4079" ht="51.75" customHeight="1" x14ac:dyDescent="0.35"/>
    <row r="4080" ht="51.75" customHeight="1" x14ac:dyDescent="0.35"/>
    <row r="4081" ht="51.75" customHeight="1" x14ac:dyDescent="0.35"/>
    <row r="4082" ht="51.75" customHeight="1" x14ac:dyDescent="0.35"/>
    <row r="4083" ht="51.75" customHeight="1" x14ac:dyDescent="0.35"/>
    <row r="4084" ht="51.75" customHeight="1" x14ac:dyDescent="0.35"/>
    <row r="4085" ht="51.75" customHeight="1" x14ac:dyDescent="0.35"/>
    <row r="4086" ht="51.75" customHeight="1" x14ac:dyDescent="0.35"/>
    <row r="4087" ht="51.75" customHeight="1" x14ac:dyDescent="0.35"/>
    <row r="4088" ht="51.75" customHeight="1" x14ac:dyDescent="0.35"/>
    <row r="4089" ht="51.75" customHeight="1" x14ac:dyDescent="0.35"/>
    <row r="4090" ht="51.75" customHeight="1" x14ac:dyDescent="0.35"/>
    <row r="4091" ht="51.75" customHeight="1" x14ac:dyDescent="0.35"/>
    <row r="4092" ht="51.75" customHeight="1" x14ac:dyDescent="0.35"/>
    <row r="4093" ht="51.75" customHeight="1" x14ac:dyDescent="0.35"/>
    <row r="4094" ht="51.75" customHeight="1" x14ac:dyDescent="0.35"/>
    <row r="4095" ht="51.75" customHeight="1" x14ac:dyDescent="0.35"/>
    <row r="4096" ht="51.75" customHeight="1" x14ac:dyDescent="0.35"/>
    <row r="4097" ht="51.75" customHeight="1" x14ac:dyDescent="0.35"/>
    <row r="4098" ht="51.75" customHeight="1" x14ac:dyDescent="0.35"/>
    <row r="4099" ht="51.75" customHeight="1" x14ac:dyDescent="0.35"/>
    <row r="4100" ht="51.75" customHeight="1" x14ac:dyDescent="0.35"/>
    <row r="4101" ht="51.75" customHeight="1" x14ac:dyDescent="0.35"/>
    <row r="4102" ht="51.75" customHeight="1" x14ac:dyDescent="0.35"/>
    <row r="4103" ht="51.75" customHeight="1" x14ac:dyDescent="0.35"/>
    <row r="4104" ht="51.75" customHeight="1" x14ac:dyDescent="0.35"/>
    <row r="4105" ht="51.75" customHeight="1" x14ac:dyDescent="0.35"/>
    <row r="4106" ht="51.75" customHeight="1" x14ac:dyDescent="0.35"/>
    <row r="4107" ht="51.75" customHeight="1" x14ac:dyDescent="0.35"/>
    <row r="4108" ht="51.75" customHeight="1" x14ac:dyDescent="0.35"/>
    <row r="4109" ht="51.75" customHeight="1" x14ac:dyDescent="0.35"/>
    <row r="4110" ht="51.75" customHeight="1" x14ac:dyDescent="0.35"/>
    <row r="4111" ht="51.75" customHeight="1" x14ac:dyDescent="0.35"/>
    <row r="4112" ht="51.75" customHeight="1" x14ac:dyDescent="0.35"/>
    <row r="4113" ht="51.75" customHeight="1" x14ac:dyDescent="0.35"/>
    <row r="4114" ht="51.75" customHeight="1" x14ac:dyDescent="0.35"/>
    <row r="4115" ht="51.75" customHeight="1" x14ac:dyDescent="0.35"/>
    <row r="4116" ht="51.75" customHeight="1" x14ac:dyDescent="0.35"/>
    <row r="4117" ht="51.75" customHeight="1" x14ac:dyDescent="0.35"/>
    <row r="4118" ht="51.75" customHeight="1" x14ac:dyDescent="0.35"/>
    <row r="4119" ht="51.75" customHeight="1" x14ac:dyDescent="0.35"/>
    <row r="4120" ht="51.75" customHeight="1" x14ac:dyDescent="0.35"/>
    <row r="4121" ht="51.75" customHeight="1" x14ac:dyDescent="0.35"/>
    <row r="4122" ht="51.75" customHeight="1" x14ac:dyDescent="0.35"/>
    <row r="4123" ht="51.75" customHeight="1" x14ac:dyDescent="0.35"/>
    <row r="4124" ht="51.75" customHeight="1" x14ac:dyDescent="0.35"/>
    <row r="4125" ht="51.75" customHeight="1" x14ac:dyDescent="0.35"/>
    <row r="4126" ht="51.75" customHeight="1" x14ac:dyDescent="0.35"/>
    <row r="4127" ht="51.75" customHeight="1" x14ac:dyDescent="0.35"/>
    <row r="4128" ht="51.75" customHeight="1" x14ac:dyDescent="0.35"/>
    <row r="4129" ht="51.75" customHeight="1" x14ac:dyDescent="0.35"/>
    <row r="4130" ht="51.75" customHeight="1" x14ac:dyDescent="0.35"/>
    <row r="4131" ht="51.75" customHeight="1" x14ac:dyDescent="0.35"/>
    <row r="4132" ht="51.75" customHeight="1" x14ac:dyDescent="0.35"/>
    <row r="4133" ht="51.75" customHeight="1" x14ac:dyDescent="0.35"/>
    <row r="4134" ht="51.75" customHeight="1" x14ac:dyDescent="0.35"/>
    <row r="4135" ht="51.75" customHeight="1" x14ac:dyDescent="0.35"/>
    <row r="4136" ht="51.75" customHeight="1" x14ac:dyDescent="0.35"/>
    <row r="4137" ht="51.75" customHeight="1" x14ac:dyDescent="0.35"/>
    <row r="4138" ht="51.75" customHeight="1" x14ac:dyDescent="0.35"/>
    <row r="4139" ht="51.75" customHeight="1" x14ac:dyDescent="0.35"/>
    <row r="4140" ht="51.75" customHeight="1" x14ac:dyDescent="0.35"/>
    <row r="4141" ht="51.75" customHeight="1" x14ac:dyDescent="0.35"/>
    <row r="4142" ht="51.75" customHeight="1" x14ac:dyDescent="0.35"/>
    <row r="4143" ht="51.75" customHeight="1" x14ac:dyDescent="0.35"/>
    <row r="4144" ht="51.75" customHeight="1" x14ac:dyDescent="0.35"/>
    <row r="4145" ht="51.75" customHeight="1" x14ac:dyDescent="0.35"/>
    <row r="4146" ht="51.75" customHeight="1" x14ac:dyDescent="0.35"/>
    <row r="4147" ht="51.75" customHeight="1" x14ac:dyDescent="0.35"/>
    <row r="4148" ht="51.75" customHeight="1" x14ac:dyDescent="0.35"/>
    <row r="4149" ht="51.75" customHeight="1" x14ac:dyDescent="0.35"/>
    <row r="4150" ht="51.75" customHeight="1" x14ac:dyDescent="0.35"/>
    <row r="4151" ht="51.75" customHeight="1" x14ac:dyDescent="0.35"/>
    <row r="4152" ht="51.75" customHeight="1" x14ac:dyDescent="0.35"/>
    <row r="4153" ht="51.75" customHeight="1" x14ac:dyDescent="0.35"/>
    <row r="4154" ht="51.75" customHeight="1" x14ac:dyDescent="0.35"/>
    <row r="4155" ht="51.75" customHeight="1" x14ac:dyDescent="0.35"/>
    <row r="4156" ht="51.75" customHeight="1" x14ac:dyDescent="0.35"/>
    <row r="4157" ht="51.75" customHeight="1" x14ac:dyDescent="0.35"/>
    <row r="4158" ht="51.75" customHeight="1" x14ac:dyDescent="0.35"/>
    <row r="4159" ht="51.75" customHeight="1" x14ac:dyDescent="0.35"/>
    <row r="4160" ht="51.75" customHeight="1" x14ac:dyDescent="0.35"/>
    <row r="4161" ht="51.75" customHeight="1" x14ac:dyDescent="0.35"/>
    <row r="4162" ht="51.75" customHeight="1" x14ac:dyDescent="0.35"/>
    <row r="4163" ht="51.75" customHeight="1" x14ac:dyDescent="0.35"/>
    <row r="4164" ht="51.75" customHeight="1" x14ac:dyDescent="0.35"/>
    <row r="4165" ht="51.75" customHeight="1" x14ac:dyDescent="0.35"/>
    <row r="4166" ht="51.75" customHeight="1" x14ac:dyDescent="0.35"/>
    <row r="4167" ht="51.75" customHeight="1" x14ac:dyDescent="0.35"/>
    <row r="4168" ht="51.75" customHeight="1" x14ac:dyDescent="0.35"/>
    <row r="4169" ht="51.75" customHeight="1" x14ac:dyDescent="0.35"/>
    <row r="4170" ht="51.75" customHeight="1" x14ac:dyDescent="0.35"/>
    <row r="4171" ht="51.75" customHeight="1" x14ac:dyDescent="0.35"/>
    <row r="4172" ht="51.75" customHeight="1" x14ac:dyDescent="0.35"/>
    <row r="4173" ht="51.75" customHeight="1" x14ac:dyDescent="0.35"/>
    <row r="4174" ht="51.75" customHeight="1" x14ac:dyDescent="0.35"/>
    <row r="4175" ht="51.75" customHeight="1" x14ac:dyDescent="0.35"/>
    <row r="4176" ht="51.75" customHeight="1" x14ac:dyDescent="0.35"/>
    <row r="4177" ht="51.75" customHeight="1" x14ac:dyDescent="0.35"/>
    <row r="4178" ht="51.75" customHeight="1" x14ac:dyDescent="0.35"/>
    <row r="4179" ht="51.75" customHeight="1" x14ac:dyDescent="0.35"/>
    <row r="4180" ht="51.75" customHeight="1" x14ac:dyDescent="0.35"/>
    <row r="4181" ht="51.75" customHeight="1" x14ac:dyDescent="0.35"/>
    <row r="4182" ht="51.75" customHeight="1" x14ac:dyDescent="0.35"/>
    <row r="4183" ht="51.75" customHeight="1" x14ac:dyDescent="0.35"/>
    <row r="4184" ht="51.75" customHeight="1" x14ac:dyDescent="0.35"/>
    <row r="4185" ht="51.75" customHeight="1" x14ac:dyDescent="0.35"/>
    <row r="4186" ht="51.75" customHeight="1" x14ac:dyDescent="0.35"/>
    <row r="4187" ht="51.75" customHeight="1" x14ac:dyDescent="0.35"/>
    <row r="4188" ht="51.75" customHeight="1" x14ac:dyDescent="0.35"/>
    <row r="4189" ht="51.75" customHeight="1" x14ac:dyDescent="0.35"/>
    <row r="4190" ht="51.75" customHeight="1" x14ac:dyDescent="0.35"/>
    <row r="4191" ht="51.75" customHeight="1" x14ac:dyDescent="0.35"/>
    <row r="4192" ht="51.75" customHeight="1" x14ac:dyDescent="0.35"/>
    <row r="4193" ht="51.75" customHeight="1" x14ac:dyDescent="0.35"/>
    <row r="4194" ht="51.75" customHeight="1" x14ac:dyDescent="0.35"/>
    <row r="4195" ht="51.75" customHeight="1" x14ac:dyDescent="0.35"/>
    <row r="4196" ht="51.75" customHeight="1" x14ac:dyDescent="0.35"/>
    <row r="4197" ht="51.75" customHeight="1" x14ac:dyDescent="0.35"/>
    <row r="4198" ht="51.75" customHeight="1" x14ac:dyDescent="0.35"/>
    <row r="4199" ht="51.75" customHeight="1" x14ac:dyDescent="0.35"/>
    <row r="4200" ht="51.75" customHeight="1" x14ac:dyDescent="0.35"/>
    <row r="4201" ht="51.75" customHeight="1" x14ac:dyDescent="0.35"/>
    <row r="4202" ht="51.75" customHeight="1" x14ac:dyDescent="0.35"/>
    <row r="4203" ht="51.75" customHeight="1" x14ac:dyDescent="0.35"/>
    <row r="4204" ht="51.75" customHeight="1" x14ac:dyDescent="0.35"/>
    <row r="4205" ht="51.75" customHeight="1" x14ac:dyDescent="0.35"/>
    <row r="4206" ht="51.75" customHeight="1" x14ac:dyDescent="0.35"/>
    <row r="4207" ht="51.75" customHeight="1" x14ac:dyDescent="0.35"/>
    <row r="4208" ht="51.75" customHeight="1" x14ac:dyDescent="0.35"/>
    <row r="4209" ht="51.75" customHeight="1" x14ac:dyDescent="0.35"/>
    <row r="4210" ht="51.75" customHeight="1" x14ac:dyDescent="0.35"/>
    <row r="4211" ht="51.75" customHeight="1" x14ac:dyDescent="0.35"/>
    <row r="4212" ht="51.75" customHeight="1" x14ac:dyDescent="0.35"/>
    <row r="4213" ht="51.75" customHeight="1" x14ac:dyDescent="0.35"/>
    <row r="4214" ht="51.75" customHeight="1" x14ac:dyDescent="0.35"/>
    <row r="4215" ht="51.75" customHeight="1" x14ac:dyDescent="0.35"/>
    <row r="4216" ht="51.75" customHeight="1" x14ac:dyDescent="0.35"/>
    <row r="4217" ht="51.75" customHeight="1" x14ac:dyDescent="0.35"/>
    <row r="4218" ht="51.75" customHeight="1" x14ac:dyDescent="0.35"/>
    <row r="4219" ht="51.75" customHeight="1" x14ac:dyDescent="0.35"/>
    <row r="4220" ht="51.75" customHeight="1" x14ac:dyDescent="0.35"/>
    <row r="4221" ht="51.75" customHeight="1" x14ac:dyDescent="0.35"/>
    <row r="4222" ht="51.75" customHeight="1" x14ac:dyDescent="0.35"/>
    <row r="4223" ht="51.75" customHeight="1" x14ac:dyDescent="0.35"/>
    <row r="4224" ht="51.75" customHeight="1" x14ac:dyDescent="0.35"/>
    <row r="4225" ht="51.75" customHeight="1" x14ac:dyDescent="0.35"/>
    <row r="4226" ht="51.75" customHeight="1" x14ac:dyDescent="0.35"/>
    <row r="4227" ht="51.75" customHeight="1" x14ac:dyDescent="0.35"/>
    <row r="4228" ht="51.75" customHeight="1" x14ac:dyDescent="0.35"/>
    <row r="4229" ht="51.75" customHeight="1" x14ac:dyDescent="0.35"/>
    <row r="4230" ht="51.75" customHeight="1" x14ac:dyDescent="0.35"/>
    <row r="4231" ht="51.75" customHeight="1" x14ac:dyDescent="0.35"/>
    <row r="4232" ht="51.75" customHeight="1" x14ac:dyDescent="0.35"/>
    <row r="4233" ht="51.75" customHeight="1" x14ac:dyDescent="0.35"/>
    <row r="4234" ht="51.75" customHeight="1" x14ac:dyDescent="0.35"/>
    <row r="4235" ht="51.75" customHeight="1" x14ac:dyDescent="0.35"/>
    <row r="4236" ht="51.75" customHeight="1" x14ac:dyDescent="0.35"/>
    <row r="4237" ht="51.75" customHeight="1" x14ac:dyDescent="0.35"/>
    <row r="4238" ht="51.75" customHeight="1" x14ac:dyDescent="0.35"/>
    <row r="4239" ht="51.75" customHeight="1" x14ac:dyDescent="0.35"/>
    <row r="4240" ht="51.75" customHeight="1" x14ac:dyDescent="0.35"/>
    <row r="4241" ht="51.75" customHeight="1" x14ac:dyDescent="0.35"/>
    <row r="4242" ht="51.75" customHeight="1" x14ac:dyDescent="0.35"/>
    <row r="4243" ht="51.75" customHeight="1" x14ac:dyDescent="0.35"/>
    <row r="4244" ht="51.75" customHeight="1" x14ac:dyDescent="0.35"/>
    <row r="4245" ht="51.75" customHeight="1" x14ac:dyDescent="0.35"/>
    <row r="4246" ht="51.75" customHeight="1" x14ac:dyDescent="0.35"/>
    <row r="4247" ht="51.75" customHeight="1" x14ac:dyDescent="0.35"/>
    <row r="4248" ht="51.75" customHeight="1" x14ac:dyDescent="0.35"/>
    <row r="4249" ht="51.75" customHeight="1" x14ac:dyDescent="0.35"/>
    <row r="4250" ht="51.75" customHeight="1" x14ac:dyDescent="0.35"/>
    <row r="4251" ht="51.75" customHeight="1" x14ac:dyDescent="0.35"/>
    <row r="4252" ht="51.75" customHeight="1" x14ac:dyDescent="0.35"/>
    <row r="4253" ht="51.75" customHeight="1" x14ac:dyDescent="0.35"/>
    <row r="4254" ht="51.75" customHeight="1" x14ac:dyDescent="0.35"/>
    <row r="4255" ht="51.75" customHeight="1" x14ac:dyDescent="0.35"/>
    <row r="4256" ht="51.75" customHeight="1" x14ac:dyDescent="0.35"/>
    <row r="4257" ht="51.75" customHeight="1" x14ac:dyDescent="0.35"/>
    <row r="4258" ht="51.75" customHeight="1" x14ac:dyDescent="0.35"/>
    <row r="4259" ht="51.75" customHeight="1" x14ac:dyDescent="0.35"/>
    <row r="4260" ht="51.75" customHeight="1" x14ac:dyDescent="0.35"/>
    <row r="4261" ht="51.75" customHeight="1" x14ac:dyDescent="0.35"/>
    <row r="4262" ht="51.75" customHeight="1" x14ac:dyDescent="0.35"/>
    <row r="4263" ht="51.75" customHeight="1" x14ac:dyDescent="0.35"/>
    <row r="4264" ht="51.75" customHeight="1" x14ac:dyDescent="0.35"/>
    <row r="4265" ht="51.75" customHeight="1" x14ac:dyDescent="0.35"/>
    <row r="4266" ht="51.75" customHeight="1" x14ac:dyDescent="0.35"/>
    <row r="4267" ht="51.75" customHeight="1" x14ac:dyDescent="0.35"/>
    <row r="4268" ht="51.75" customHeight="1" x14ac:dyDescent="0.35"/>
    <row r="4269" ht="51.75" customHeight="1" x14ac:dyDescent="0.35"/>
    <row r="4270" ht="51.75" customHeight="1" x14ac:dyDescent="0.35"/>
    <row r="4271" ht="51.75" customHeight="1" x14ac:dyDescent="0.35"/>
    <row r="4272" ht="51.75" customHeight="1" x14ac:dyDescent="0.35"/>
    <row r="4273" ht="51.75" customHeight="1" x14ac:dyDescent="0.35"/>
    <row r="4274" ht="51.75" customHeight="1" x14ac:dyDescent="0.35"/>
    <row r="4275" ht="51.75" customHeight="1" x14ac:dyDescent="0.35"/>
    <row r="4276" ht="51.75" customHeight="1" x14ac:dyDescent="0.35"/>
    <row r="4277" ht="51.75" customHeight="1" x14ac:dyDescent="0.35"/>
    <row r="4278" ht="51.75" customHeight="1" x14ac:dyDescent="0.35"/>
    <row r="4279" ht="51.75" customHeight="1" x14ac:dyDescent="0.35"/>
    <row r="4280" ht="51.75" customHeight="1" x14ac:dyDescent="0.35"/>
    <row r="4281" ht="51.75" customHeight="1" x14ac:dyDescent="0.35"/>
    <row r="4282" ht="51.75" customHeight="1" x14ac:dyDescent="0.35"/>
    <row r="4283" ht="51.75" customHeight="1" x14ac:dyDescent="0.35"/>
    <row r="4284" ht="51.75" customHeight="1" x14ac:dyDescent="0.35"/>
    <row r="4285" ht="51.75" customHeight="1" x14ac:dyDescent="0.35"/>
    <row r="4286" ht="51.75" customHeight="1" x14ac:dyDescent="0.35"/>
    <row r="4287" ht="51.75" customHeight="1" x14ac:dyDescent="0.35"/>
    <row r="4288" ht="51.75" customHeight="1" x14ac:dyDescent="0.35"/>
    <row r="4289" ht="51.75" customHeight="1" x14ac:dyDescent="0.35"/>
    <row r="4290" ht="51.75" customHeight="1" x14ac:dyDescent="0.35"/>
    <row r="4291" ht="51.75" customHeight="1" x14ac:dyDescent="0.35"/>
    <row r="4292" ht="51.75" customHeight="1" x14ac:dyDescent="0.35"/>
    <row r="4293" ht="51.75" customHeight="1" x14ac:dyDescent="0.35"/>
    <row r="4294" ht="51.75" customHeight="1" x14ac:dyDescent="0.35"/>
    <row r="4295" ht="51.75" customHeight="1" x14ac:dyDescent="0.35"/>
    <row r="4296" ht="51.75" customHeight="1" x14ac:dyDescent="0.35"/>
    <row r="4297" ht="51.75" customHeight="1" x14ac:dyDescent="0.35"/>
    <row r="4298" ht="51.75" customHeight="1" x14ac:dyDescent="0.35"/>
    <row r="4299" ht="51.75" customHeight="1" x14ac:dyDescent="0.35"/>
    <row r="4300" ht="51.75" customHeight="1" x14ac:dyDescent="0.35"/>
    <row r="4301" ht="51.75" customHeight="1" x14ac:dyDescent="0.35"/>
    <row r="4302" ht="51.75" customHeight="1" x14ac:dyDescent="0.35"/>
    <row r="4303" ht="51.75" customHeight="1" x14ac:dyDescent="0.35"/>
    <row r="4304" ht="51.75" customHeight="1" x14ac:dyDescent="0.35"/>
    <row r="4305" ht="51.75" customHeight="1" x14ac:dyDescent="0.35"/>
    <row r="4306" ht="51.75" customHeight="1" x14ac:dyDescent="0.35"/>
    <row r="4307" ht="51.75" customHeight="1" x14ac:dyDescent="0.35"/>
    <row r="4308" ht="51.75" customHeight="1" x14ac:dyDescent="0.35"/>
    <row r="4309" ht="51.75" customHeight="1" x14ac:dyDescent="0.35"/>
    <row r="4310" ht="51.75" customHeight="1" x14ac:dyDescent="0.35"/>
    <row r="4311" ht="51.75" customHeight="1" x14ac:dyDescent="0.35"/>
    <row r="4312" ht="51.75" customHeight="1" x14ac:dyDescent="0.35"/>
    <row r="4313" ht="51.75" customHeight="1" x14ac:dyDescent="0.35"/>
    <row r="4314" ht="51.75" customHeight="1" x14ac:dyDescent="0.35"/>
    <row r="4315" ht="51.75" customHeight="1" x14ac:dyDescent="0.35"/>
    <row r="4316" ht="51.75" customHeight="1" x14ac:dyDescent="0.35"/>
    <row r="4317" ht="51.75" customHeight="1" x14ac:dyDescent="0.35"/>
    <row r="4318" ht="51.75" customHeight="1" x14ac:dyDescent="0.35"/>
    <row r="4319" ht="51.75" customHeight="1" x14ac:dyDescent="0.35"/>
    <row r="4320" ht="51.75" customHeight="1" x14ac:dyDescent="0.35"/>
    <row r="4321" ht="51.75" customHeight="1" x14ac:dyDescent="0.35"/>
    <row r="4322" ht="51.75" customHeight="1" x14ac:dyDescent="0.35"/>
    <row r="4323" ht="51.75" customHeight="1" x14ac:dyDescent="0.35"/>
    <row r="4324" ht="51.75" customHeight="1" x14ac:dyDescent="0.35"/>
    <row r="4325" ht="51.75" customHeight="1" x14ac:dyDescent="0.35"/>
    <row r="4326" ht="51.75" customHeight="1" x14ac:dyDescent="0.35"/>
    <row r="4327" ht="51.75" customHeight="1" x14ac:dyDescent="0.35"/>
    <row r="4328" ht="51.75" customHeight="1" x14ac:dyDescent="0.35"/>
    <row r="4329" ht="51.75" customHeight="1" x14ac:dyDescent="0.35"/>
    <row r="4330" ht="51.75" customHeight="1" x14ac:dyDescent="0.35"/>
    <row r="4331" ht="51.75" customHeight="1" x14ac:dyDescent="0.35"/>
    <row r="4332" ht="51.75" customHeight="1" x14ac:dyDescent="0.35"/>
    <row r="4333" ht="51.75" customHeight="1" x14ac:dyDescent="0.35"/>
    <row r="4334" ht="51.75" customHeight="1" x14ac:dyDescent="0.35"/>
    <row r="4335" ht="51.75" customHeight="1" x14ac:dyDescent="0.35"/>
    <row r="4336" ht="51.75" customHeight="1" x14ac:dyDescent="0.35"/>
    <row r="4337" ht="51.75" customHeight="1" x14ac:dyDescent="0.35"/>
    <row r="4338" ht="51.75" customHeight="1" x14ac:dyDescent="0.35"/>
    <row r="4339" ht="51.75" customHeight="1" x14ac:dyDescent="0.35"/>
    <row r="4340" ht="51.75" customHeight="1" x14ac:dyDescent="0.35"/>
    <row r="4341" ht="51.75" customHeight="1" x14ac:dyDescent="0.35"/>
    <row r="4342" ht="51.75" customHeight="1" x14ac:dyDescent="0.35"/>
    <row r="4343" ht="51.75" customHeight="1" x14ac:dyDescent="0.35"/>
    <row r="4344" ht="51.75" customHeight="1" x14ac:dyDescent="0.35"/>
    <row r="4345" ht="51.75" customHeight="1" x14ac:dyDescent="0.35"/>
    <row r="4346" ht="51.75" customHeight="1" x14ac:dyDescent="0.35"/>
    <row r="4347" ht="51.75" customHeight="1" x14ac:dyDescent="0.35"/>
    <row r="4348" ht="51.75" customHeight="1" x14ac:dyDescent="0.35"/>
    <row r="4349" ht="51.75" customHeight="1" x14ac:dyDescent="0.35"/>
    <row r="4350" ht="51.75" customHeight="1" x14ac:dyDescent="0.35"/>
    <row r="4351" ht="51.75" customHeight="1" x14ac:dyDescent="0.35"/>
    <row r="4352" ht="51.75" customHeight="1" x14ac:dyDescent="0.35"/>
    <row r="4353" ht="51.75" customHeight="1" x14ac:dyDescent="0.35"/>
    <row r="4354" ht="51.75" customHeight="1" x14ac:dyDescent="0.35"/>
    <row r="4355" ht="51.75" customHeight="1" x14ac:dyDescent="0.35"/>
    <row r="4356" ht="51.75" customHeight="1" x14ac:dyDescent="0.35"/>
    <row r="4357" ht="51.75" customHeight="1" x14ac:dyDescent="0.35"/>
    <row r="4358" ht="51.75" customHeight="1" x14ac:dyDescent="0.35"/>
    <row r="4359" ht="51.75" customHeight="1" x14ac:dyDescent="0.35"/>
    <row r="4360" ht="51.75" customHeight="1" x14ac:dyDescent="0.35"/>
    <row r="4361" ht="51.75" customHeight="1" x14ac:dyDescent="0.35"/>
    <row r="4362" ht="51.75" customHeight="1" x14ac:dyDescent="0.35"/>
    <row r="4363" ht="51.75" customHeight="1" x14ac:dyDescent="0.35"/>
    <row r="4364" ht="51.75" customHeight="1" x14ac:dyDescent="0.35"/>
    <row r="4365" ht="51.75" customHeight="1" x14ac:dyDescent="0.35"/>
    <row r="4366" ht="51.75" customHeight="1" x14ac:dyDescent="0.35"/>
    <row r="4367" ht="51.75" customHeight="1" x14ac:dyDescent="0.35"/>
    <row r="4368" ht="51.75" customHeight="1" x14ac:dyDescent="0.35"/>
    <row r="4369" ht="51.75" customHeight="1" x14ac:dyDescent="0.35"/>
    <row r="4370" ht="51.75" customHeight="1" x14ac:dyDescent="0.35"/>
    <row r="4371" ht="51.75" customHeight="1" x14ac:dyDescent="0.35"/>
    <row r="4372" ht="51.75" customHeight="1" x14ac:dyDescent="0.35"/>
    <row r="4373" ht="51.75" customHeight="1" x14ac:dyDescent="0.35"/>
    <row r="4374" ht="51.75" customHeight="1" x14ac:dyDescent="0.35"/>
    <row r="4375" ht="51.75" customHeight="1" x14ac:dyDescent="0.35"/>
    <row r="4376" ht="51.75" customHeight="1" x14ac:dyDescent="0.35"/>
    <row r="4377" ht="51.75" customHeight="1" x14ac:dyDescent="0.35"/>
    <row r="4378" ht="51.75" customHeight="1" x14ac:dyDescent="0.35"/>
    <row r="4379" ht="51.75" customHeight="1" x14ac:dyDescent="0.35"/>
    <row r="4380" ht="51.75" customHeight="1" x14ac:dyDescent="0.35"/>
    <row r="4381" ht="51.75" customHeight="1" x14ac:dyDescent="0.35"/>
    <row r="4382" ht="51.75" customHeight="1" x14ac:dyDescent="0.35"/>
    <row r="4383" ht="51.75" customHeight="1" x14ac:dyDescent="0.35"/>
    <row r="4384" ht="51.75" customHeight="1" x14ac:dyDescent="0.35"/>
    <row r="4385" ht="51.75" customHeight="1" x14ac:dyDescent="0.35"/>
    <row r="4386" ht="51.75" customHeight="1" x14ac:dyDescent="0.35"/>
    <row r="4387" ht="51.75" customHeight="1" x14ac:dyDescent="0.35"/>
    <row r="4388" ht="51.75" customHeight="1" x14ac:dyDescent="0.35"/>
    <row r="4389" ht="51.75" customHeight="1" x14ac:dyDescent="0.35"/>
    <row r="4390" ht="51.75" customHeight="1" x14ac:dyDescent="0.35"/>
    <row r="4391" ht="51.75" customHeight="1" x14ac:dyDescent="0.35"/>
    <row r="4392" ht="51.75" customHeight="1" x14ac:dyDescent="0.35"/>
    <row r="4393" ht="51.75" customHeight="1" x14ac:dyDescent="0.35"/>
    <row r="4394" ht="51.75" customHeight="1" x14ac:dyDescent="0.35"/>
    <row r="4395" ht="51.75" customHeight="1" x14ac:dyDescent="0.35"/>
    <row r="4396" ht="51.75" customHeight="1" x14ac:dyDescent="0.35"/>
    <row r="4397" ht="51.75" customHeight="1" x14ac:dyDescent="0.35"/>
    <row r="4398" ht="51.75" customHeight="1" x14ac:dyDescent="0.35"/>
    <row r="4399" ht="51.75" customHeight="1" x14ac:dyDescent="0.35"/>
    <row r="4400" ht="51.75" customHeight="1" x14ac:dyDescent="0.35"/>
    <row r="4401" ht="51.75" customHeight="1" x14ac:dyDescent="0.35"/>
    <row r="4402" ht="51.75" customHeight="1" x14ac:dyDescent="0.35"/>
    <row r="4403" ht="51.75" customHeight="1" x14ac:dyDescent="0.35"/>
    <row r="4404" ht="51.75" customHeight="1" x14ac:dyDescent="0.35"/>
    <row r="4405" ht="51.75" customHeight="1" x14ac:dyDescent="0.35"/>
    <row r="4406" ht="51.75" customHeight="1" x14ac:dyDescent="0.35"/>
    <row r="4407" ht="51.75" customHeight="1" x14ac:dyDescent="0.35"/>
    <row r="4408" ht="51.75" customHeight="1" x14ac:dyDescent="0.35"/>
    <row r="4409" ht="51.75" customHeight="1" x14ac:dyDescent="0.35"/>
    <row r="4410" ht="51.75" customHeight="1" x14ac:dyDescent="0.35"/>
    <row r="4411" ht="51.75" customHeight="1" x14ac:dyDescent="0.35"/>
    <row r="4412" ht="51.75" customHeight="1" x14ac:dyDescent="0.35"/>
    <row r="4413" ht="51.75" customHeight="1" x14ac:dyDescent="0.35"/>
    <row r="4414" ht="51.75" customHeight="1" x14ac:dyDescent="0.35"/>
    <row r="4415" ht="51.75" customHeight="1" x14ac:dyDescent="0.35"/>
    <row r="4416" ht="51.75" customHeight="1" x14ac:dyDescent="0.35"/>
    <row r="4417" ht="51.75" customHeight="1" x14ac:dyDescent="0.35"/>
    <row r="4418" ht="51.75" customHeight="1" x14ac:dyDescent="0.35"/>
    <row r="4419" ht="51.75" customHeight="1" x14ac:dyDescent="0.35"/>
    <row r="4420" ht="51.75" customHeight="1" x14ac:dyDescent="0.35"/>
    <row r="4421" ht="51.75" customHeight="1" x14ac:dyDescent="0.35"/>
    <row r="4422" ht="51.75" customHeight="1" x14ac:dyDescent="0.35"/>
    <row r="4423" ht="51.75" customHeight="1" x14ac:dyDescent="0.35"/>
    <row r="4424" ht="51.75" customHeight="1" x14ac:dyDescent="0.35"/>
    <row r="4425" ht="51.75" customHeight="1" x14ac:dyDescent="0.35"/>
    <row r="4426" ht="51.75" customHeight="1" x14ac:dyDescent="0.35"/>
    <row r="4427" ht="51.75" customHeight="1" x14ac:dyDescent="0.35"/>
    <row r="4428" ht="51.75" customHeight="1" x14ac:dyDescent="0.35"/>
    <row r="4429" ht="51.75" customHeight="1" x14ac:dyDescent="0.35"/>
    <row r="4430" ht="51.75" customHeight="1" x14ac:dyDescent="0.35"/>
    <row r="4431" ht="51.75" customHeight="1" x14ac:dyDescent="0.35"/>
    <row r="4432" ht="51.75" customHeight="1" x14ac:dyDescent="0.35"/>
    <row r="4433" ht="51.75" customHeight="1" x14ac:dyDescent="0.35"/>
    <row r="4434" ht="51.75" customHeight="1" x14ac:dyDescent="0.35"/>
    <row r="4435" ht="51.75" customHeight="1" x14ac:dyDescent="0.35"/>
    <row r="4436" ht="51.75" customHeight="1" x14ac:dyDescent="0.35"/>
    <row r="4437" ht="51.75" customHeight="1" x14ac:dyDescent="0.35"/>
    <row r="4438" ht="51.75" customHeight="1" x14ac:dyDescent="0.35"/>
    <row r="4439" ht="51.75" customHeight="1" x14ac:dyDescent="0.35"/>
    <row r="4440" ht="51.75" customHeight="1" x14ac:dyDescent="0.35"/>
    <row r="4441" ht="51.75" customHeight="1" x14ac:dyDescent="0.35"/>
    <row r="4442" ht="51.75" customHeight="1" x14ac:dyDescent="0.35"/>
    <row r="4443" ht="51.75" customHeight="1" x14ac:dyDescent="0.35"/>
    <row r="4444" ht="51.75" customHeight="1" x14ac:dyDescent="0.35"/>
    <row r="4445" ht="51.75" customHeight="1" x14ac:dyDescent="0.35"/>
    <row r="4446" ht="51.75" customHeight="1" x14ac:dyDescent="0.35"/>
    <row r="4447" ht="51.75" customHeight="1" x14ac:dyDescent="0.35"/>
    <row r="4448" ht="51.75" customHeight="1" x14ac:dyDescent="0.35"/>
    <row r="4449" ht="51.75" customHeight="1" x14ac:dyDescent="0.35"/>
    <row r="4450" ht="51.75" customHeight="1" x14ac:dyDescent="0.35"/>
    <row r="4451" ht="51.75" customHeight="1" x14ac:dyDescent="0.35"/>
    <row r="4452" ht="51.75" customHeight="1" x14ac:dyDescent="0.35"/>
    <row r="4453" ht="51.75" customHeight="1" x14ac:dyDescent="0.35"/>
    <row r="4454" ht="51.75" customHeight="1" x14ac:dyDescent="0.35"/>
    <row r="4455" ht="51.75" customHeight="1" x14ac:dyDescent="0.35"/>
    <row r="4456" ht="51.75" customHeight="1" x14ac:dyDescent="0.35"/>
    <row r="4457" ht="51.75" customHeight="1" x14ac:dyDescent="0.35"/>
    <row r="4458" ht="51.75" customHeight="1" x14ac:dyDescent="0.35"/>
    <row r="4459" ht="51.75" customHeight="1" x14ac:dyDescent="0.35"/>
    <row r="4460" ht="51.75" customHeight="1" x14ac:dyDescent="0.35"/>
    <row r="4461" ht="51.75" customHeight="1" x14ac:dyDescent="0.35"/>
    <row r="4462" ht="51.75" customHeight="1" x14ac:dyDescent="0.35"/>
    <row r="4463" ht="51.75" customHeight="1" x14ac:dyDescent="0.35"/>
    <row r="4464" ht="51.75" customHeight="1" x14ac:dyDescent="0.35"/>
    <row r="4465" ht="51.75" customHeight="1" x14ac:dyDescent="0.35"/>
    <row r="4466" ht="51.75" customHeight="1" x14ac:dyDescent="0.35"/>
    <row r="4467" ht="51.75" customHeight="1" x14ac:dyDescent="0.35"/>
    <row r="4468" ht="51.75" customHeight="1" x14ac:dyDescent="0.35"/>
    <row r="4469" ht="51.75" customHeight="1" x14ac:dyDescent="0.35"/>
    <row r="4470" ht="51.75" customHeight="1" x14ac:dyDescent="0.35"/>
    <row r="4471" ht="51.75" customHeight="1" x14ac:dyDescent="0.35"/>
    <row r="4472" ht="51.75" customHeight="1" x14ac:dyDescent="0.35"/>
    <row r="4473" ht="51.75" customHeight="1" x14ac:dyDescent="0.35"/>
    <row r="4474" ht="51.75" customHeight="1" x14ac:dyDescent="0.35"/>
    <row r="4475" ht="51.75" customHeight="1" x14ac:dyDescent="0.35"/>
    <row r="4476" ht="51.75" customHeight="1" x14ac:dyDescent="0.35"/>
    <row r="4477" ht="51.75" customHeight="1" x14ac:dyDescent="0.35"/>
    <row r="4478" ht="51.75" customHeight="1" x14ac:dyDescent="0.35"/>
    <row r="4479" ht="51.75" customHeight="1" x14ac:dyDescent="0.35"/>
    <row r="4480" ht="51.75" customHeight="1" x14ac:dyDescent="0.35"/>
    <row r="4481" ht="51.75" customHeight="1" x14ac:dyDescent="0.35"/>
    <row r="4482" ht="51.75" customHeight="1" x14ac:dyDescent="0.35"/>
    <row r="4483" ht="51.75" customHeight="1" x14ac:dyDescent="0.35"/>
    <row r="4484" ht="51.75" customHeight="1" x14ac:dyDescent="0.35"/>
    <row r="4485" ht="51.75" customHeight="1" x14ac:dyDescent="0.35"/>
    <row r="4486" ht="51.75" customHeight="1" x14ac:dyDescent="0.35"/>
    <row r="4487" ht="51.75" customHeight="1" x14ac:dyDescent="0.35"/>
    <row r="4488" ht="51.75" customHeight="1" x14ac:dyDescent="0.35"/>
    <row r="4489" ht="51.75" customHeight="1" x14ac:dyDescent="0.35"/>
    <row r="4490" ht="51.75" customHeight="1" x14ac:dyDescent="0.35"/>
    <row r="4491" ht="51.75" customHeight="1" x14ac:dyDescent="0.35"/>
    <row r="4492" ht="51.75" customHeight="1" x14ac:dyDescent="0.35"/>
    <row r="4493" ht="51.75" customHeight="1" x14ac:dyDescent="0.35"/>
    <row r="4494" ht="51.75" customHeight="1" x14ac:dyDescent="0.35"/>
    <row r="4495" ht="51.75" customHeight="1" x14ac:dyDescent="0.35"/>
    <row r="4496" ht="51.75" customHeight="1" x14ac:dyDescent="0.35"/>
    <row r="4497" ht="51.75" customHeight="1" x14ac:dyDescent="0.35"/>
    <row r="4498" ht="51.75" customHeight="1" x14ac:dyDescent="0.35"/>
    <row r="4499" ht="51.75" customHeight="1" x14ac:dyDescent="0.35"/>
    <row r="4500" ht="51.75" customHeight="1" x14ac:dyDescent="0.35"/>
    <row r="4501" ht="51.75" customHeight="1" x14ac:dyDescent="0.35"/>
    <row r="4502" ht="51.75" customHeight="1" x14ac:dyDescent="0.35"/>
    <row r="4503" ht="51.75" customHeight="1" x14ac:dyDescent="0.35"/>
    <row r="4504" ht="51.75" customHeight="1" x14ac:dyDescent="0.35"/>
    <row r="4505" ht="51.75" customHeight="1" x14ac:dyDescent="0.35"/>
    <row r="4506" ht="51.75" customHeight="1" x14ac:dyDescent="0.35"/>
    <row r="4507" ht="51.75" customHeight="1" x14ac:dyDescent="0.35"/>
    <row r="4508" ht="51.75" customHeight="1" x14ac:dyDescent="0.35"/>
    <row r="4509" ht="51.75" customHeight="1" x14ac:dyDescent="0.35"/>
    <row r="4510" ht="51.75" customHeight="1" x14ac:dyDescent="0.35"/>
    <row r="4511" ht="51.75" customHeight="1" x14ac:dyDescent="0.35"/>
    <row r="4512" ht="51.75" customHeight="1" x14ac:dyDescent="0.35"/>
    <row r="4513" ht="51.75" customHeight="1" x14ac:dyDescent="0.35"/>
    <row r="4514" ht="51.75" customHeight="1" x14ac:dyDescent="0.35"/>
    <row r="4515" ht="51.75" customHeight="1" x14ac:dyDescent="0.35"/>
    <row r="4516" ht="51.75" customHeight="1" x14ac:dyDescent="0.35"/>
    <row r="4517" ht="51.75" customHeight="1" x14ac:dyDescent="0.35"/>
    <row r="4518" ht="51.75" customHeight="1" x14ac:dyDescent="0.35"/>
    <row r="4519" ht="51.75" customHeight="1" x14ac:dyDescent="0.35"/>
    <row r="4520" ht="51.75" customHeight="1" x14ac:dyDescent="0.35"/>
    <row r="4521" ht="51.75" customHeight="1" x14ac:dyDescent="0.35"/>
    <row r="4522" ht="51.75" customHeight="1" x14ac:dyDescent="0.35"/>
    <row r="4523" ht="51.75" customHeight="1" x14ac:dyDescent="0.35"/>
    <row r="4524" ht="51.75" customHeight="1" x14ac:dyDescent="0.35"/>
    <row r="4525" ht="51.75" customHeight="1" x14ac:dyDescent="0.35"/>
    <row r="4526" ht="51.75" customHeight="1" x14ac:dyDescent="0.35"/>
    <row r="4527" ht="51.75" customHeight="1" x14ac:dyDescent="0.35"/>
    <row r="4528" ht="51.75" customHeight="1" x14ac:dyDescent="0.35"/>
    <row r="4529" ht="51.75" customHeight="1" x14ac:dyDescent="0.35"/>
    <row r="4530" ht="51.75" customHeight="1" x14ac:dyDescent="0.35"/>
    <row r="4531" ht="51.75" customHeight="1" x14ac:dyDescent="0.35"/>
    <row r="4532" ht="51.75" customHeight="1" x14ac:dyDescent="0.35"/>
    <row r="4533" ht="51.75" customHeight="1" x14ac:dyDescent="0.35"/>
    <row r="4534" ht="51.75" customHeight="1" x14ac:dyDescent="0.35"/>
    <row r="4535" ht="51.75" customHeight="1" x14ac:dyDescent="0.35"/>
    <row r="4536" ht="51.75" customHeight="1" x14ac:dyDescent="0.35"/>
    <row r="4537" ht="51.75" customHeight="1" x14ac:dyDescent="0.35"/>
    <row r="4538" ht="51.75" customHeight="1" x14ac:dyDescent="0.35"/>
    <row r="4539" ht="51.75" customHeight="1" x14ac:dyDescent="0.35"/>
    <row r="4540" ht="51.75" customHeight="1" x14ac:dyDescent="0.35"/>
    <row r="4541" ht="51.75" customHeight="1" x14ac:dyDescent="0.35"/>
    <row r="4542" ht="51.75" customHeight="1" x14ac:dyDescent="0.35"/>
    <row r="4543" ht="51.75" customHeight="1" x14ac:dyDescent="0.35"/>
    <row r="4544" ht="51.75" customHeight="1" x14ac:dyDescent="0.35"/>
    <row r="4545" ht="51.75" customHeight="1" x14ac:dyDescent="0.35"/>
    <row r="4546" ht="51.75" customHeight="1" x14ac:dyDescent="0.35"/>
    <row r="4547" ht="51.75" customHeight="1" x14ac:dyDescent="0.35"/>
    <row r="4548" ht="51.75" customHeight="1" x14ac:dyDescent="0.35"/>
    <row r="4549" ht="51.75" customHeight="1" x14ac:dyDescent="0.35"/>
    <row r="4550" ht="51.75" customHeight="1" x14ac:dyDescent="0.35"/>
    <row r="4551" ht="51.75" customHeight="1" x14ac:dyDescent="0.35"/>
    <row r="4552" ht="51.75" customHeight="1" x14ac:dyDescent="0.35"/>
    <row r="4553" ht="51.75" customHeight="1" x14ac:dyDescent="0.35"/>
    <row r="4554" ht="51.75" customHeight="1" x14ac:dyDescent="0.35"/>
    <row r="4555" ht="51.75" customHeight="1" x14ac:dyDescent="0.35"/>
    <row r="4556" ht="51.75" customHeight="1" x14ac:dyDescent="0.35"/>
    <row r="4557" ht="51.75" customHeight="1" x14ac:dyDescent="0.35"/>
    <row r="4558" ht="51.75" customHeight="1" x14ac:dyDescent="0.35"/>
    <row r="4559" ht="51.75" customHeight="1" x14ac:dyDescent="0.35"/>
    <row r="4560" ht="51.75" customHeight="1" x14ac:dyDescent="0.35"/>
    <row r="4561" ht="51.75" customHeight="1" x14ac:dyDescent="0.35"/>
    <row r="4562" ht="51.75" customHeight="1" x14ac:dyDescent="0.35"/>
    <row r="4563" ht="51.75" customHeight="1" x14ac:dyDescent="0.35"/>
    <row r="4564" ht="51.75" customHeight="1" x14ac:dyDescent="0.35"/>
    <row r="4565" ht="51.75" customHeight="1" x14ac:dyDescent="0.35"/>
    <row r="4566" ht="51.75" customHeight="1" x14ac:dyDescent="0.35"/>
    <row r="4567" ht="51.75" customHeight="1" x14ac:dyDescent="0.35"/>
    <row r="4568" ht="51.75" customHeight="1" x14ac:dyDescent="0.35"/>
    <row r="4569" ht="51.75" customHeight="1" x14ac:dyDescent="0.35"/>
    <row r="4570" ht="51.75" customHeight="1" x14ac:dyDescent="0.35"/>
    <row r="4571" ht="51.75" customHeight="1" x14ac:dyDescent="0.35"/>
    <row r="4572" ht="51.75" customHeight="1" x14ac:dyDescent="0.35"/>
    <row r="4573" ht="51.75" customHeight="1" x14ac:dyDescent="0.35"/>
    <row r="4574" ht="51.75" customHeight="1" x14ac:dyDescent="0.35"/>
    <row r="4575" ht="51.75" customHeight="1" x14ac:dyDescent="0.35"/>
    <row r="4576" ht="51.75" customHeight="1" x14ac:dyDescent="0.35"/>
    <row r="4577" ht="51.75" customHeight="1" x14ac:dyDescent="0.35"/>
    <row r="4578" ht="51.75" customHeight="1" x14ac:dyDescent="0.35"/>
    <row r="4579" ht="51.75" customHeight="1" x14ac:dyDescent="0.35"/>
    <row r="4580" ht="51.75" customHeight="1" x14ac:dyDescent="0.35"/>
    <row r="4581" ht="51.75" customHeight="1" x14ac:dyDescent="0.35"/>
    <row r="4582" ht="51.75" customHeight="1" x14ac:dyDescent="0.35"/>
    <row r="4583" ht="51.75" customHeight="1" x14ac:dyDescent="0.35"/>
    <row r="4584" ht="51.75" customHeight="1" x14ac:dyDescent="0.35"/>
    <row r="4585" ht="51.75" customHeight="1" x14ac:dyDescent="0.35"/>
    <row r="4586" ht="51.75" customHeight="1" x14ac:dyDescent="0.35"/>
    <row r="4587" ht="51.75" customHeight="1" x14ac:dyDescent="0.35"/>
    <row r="4588" ht="51.75" customHeight="1" x14ac:dyDescent="0.35"/>
    <row r="4589" ht="51.75" customHeight="1" x14ac:dyDescent="0.35"/>
    <row r="4590" ht="51.75" customHeight="1" x14ac:dyDescent="0.35"/>
    <row r="4591" ht="51.75" customHeight="1" x14ac:dyDescent="0.35"/>
    <row r="4592" ht="51.75" customHeight="1" x14ac:dyDescent="0.35"/>
    <row r="4593" ht="51.75" customHeight="1" x14ac:dyDescent="0.35"/>
    <row r="4594" ht="51.75" customHeight="1" x14ac:dyDescent="0.35"/>
    <row r="4595" ht="51.75" customHeight="1" x14ac:dyDescent="0.35"/>
    <row r="4596" ht="51.75" customHeight="1" x14ac:dyDescent="0.35"/>
    <row r="4597" ht="51.75" customHeight="1" x14ac:dyDescent="0.35"/>
    <row r="4598" ht="51.75" customHeight="1" x14ac:dyDescent="0.35"/>
    <row r="4599" ht="51.75" customHeight="1" x14ac:dyDescent="0.35"/>
    <row r="4600" ht="51.75" customHeight="1" x14ac:dyDescent="0.35"/>
    <row r="4601" ht="51.75" customHeight="1" x14ac:dyDescent="0.35"/>
    <row r="4602" ht="51.75" customHeight="1" x14ac:dyDescent="0.35"/>
    <row r="4603" ht="51.75" customHeight="1" x14ac:dyDescent="0.35"/>
    <row r="4604" ht="51.75" customHeight="1" x14ac:dyDescent="0.35"/>
    <row r="4605" ht="51.75" customHeight="1" x14ac:dyDescent="0.35"/>
    <row r="4606" ht="51.75" customHeight="1" x14ac:dyDescent="0.35"/>
    <row r="4607" ht="51.75" customHeight="1" x14ac:dyDescent="0.35"/>
    <row r="4608" ht="51.75" customHeight="1" x14ac:dyDescent="0.35"/>
    <row r="4609" ht="51.75" customHeight="1" x14ac:dyDescent="0.35"/>
    <row r="4610" ht="51.75" customHeight="1" x14ac:dyDescent="0.35"/>
    <row r="4611" ht="51.75" customHeight="1" x14ac:dyDescent="0.35"/>
    <row r="4612" ht="51.75" customHeight="1" x14ac:dyDescent="0.35"/>
    <row r="4613" ht="51.75" customHeight="1" x14ac:dyDescent="0.35"/>
    <row r="4614" ht="51.75" customHeight="1" x14ac:dyDescent="0.35"/>
    <row r="4615" ht="51.75" customHeight="1" x14ac:dyDescent="0.35"/>
    <row r="4616" ht="51.75" customHeight="1" x14ac:dyDescent="0.35"/>
    <row r="4617" ht="51.75" customHeight="1" x14ac:dyDescent="0.35"/>
    <row r="4618" ht="51.75" customHeight="1" x14ac:dyDescent="0.35"/>
    <row r="4619" ht="51.75" customHeight="1" x14ac:dyDescent="0.35"/>
    <row r="4620" ht="51.75" customHeight="1" x14ac:dyDescent="0.35"/>
    <row r="4621" ht="51.75" customHeight="1" x14ac:dyDescent="0.35"/>
    <row r="4622" ht="51.75" customHeight="1" x14ac:dyDescent="0.35"/>
    <row r="4623" ht="51.75" customHeight="1" x14ac:dyDescent="0.35"/>
    <row r="4624" ht="51.75" customHeight="1" x14ac:dyDescent="0.35"/>
    <row r="4625" ht="51.75" customHeight="1" x14ac:dyDescent="0.35"/>
    <row r="4626" ht="51.75" customHeight="1" x14ac:dyDescent="0.35"/>
    <row r="4627" ht="51.75" customHeight="1" x14ac:dyDescent="0.35"/>
    <row r="4628" ht="51.75" customHeight="1" x14ac:dyDescent="0.35"/>
    <row r="4629" ht="51.75" customHeight="1" x14ac:dyDescent="0.35"/>
    <row r="4630" ht="51.75" customHeight="1" x14ac:dyDescent="0.35"/>
    <row r="4631" ht="51.75" customHeight="1" x14ac:dyDescent="0.35"/>
    <row r="4632" ht="51.75" customHeight="1" x14ac:dyDescent="0.35"/>
    <row r="4633" ht="51.75" customHeight="1" x14ac:dyDescent="0.35"/>
    <row r="4634" ht="51.75" customHeight="1" x14ac:dyDescent="0.35"/>
    <row r="4635" ht="51.75" customHeight="1" x14ac:dyDescent="0.35"/>
    <row r="4636" ht="51.75" customHeight="1" x14ac:dyDescent="0.35"/>
    <row r="4637" ht="51.75" customHeight="1" x14ac:dyDescent="0.35"/>
    <row r="4638" ht="51.75" customHeight="1" x14ac:dyDescent="0.35"/>
    <row r="4639" ht="51.75" customHeight="1" x14ac:dyDescent="0.35"/>
    <row r="4640" ht="51.75" customHeight="1" x14ac:dyDescent="0.35"/>
    <row r="4641" ht="51.75" customHeight="1" x14ac:dyDescent="0.35"/>
    <row r="4642" ht="51.75" customHeight="1" x14ac:dyDescent="0.35"/>
    <row r="4643" ht="51.75" customHeight="1" x14ac:dyDescent="0.35"/>
    <row r="4644" ht="51.75" customHeight="1" x14ac:dyDescent="0.35"/>
    <row r="4645" ht="51.75" customHeight="1" x14ac:dyDescent="0.35"/>
    <row r="4646" ht="51.75" customHeight="1" x14ac:dyDescent="0.35"/>
    <row r="4647" ht="51.75" customHeight="1" x14ac:dyDescent="0.35"/>
    <row r="4648" ht="51.75" customHeight="1" x14ac:dyDescent="0.35"/>
    <row r="4649" ht="51.75" customHeight="1" x14ac:dyDescent="0.35"/>
    <row r="4650" ht="51.75" customHeight="1" x14ac:dyDescent="0.35"/>
    <row r="4651" ht="51.75" customHeight="1" x14ac:dyDescent="0.35"/>
    <row r="4652" ht="51.75" customHeight="1" x14ac:dyDescent="0.35"/>
    <row r="4653" ht="51.75" customHeight="1" x14ac:dyDescent="0.35"/>
    <row r="4654" ht="51.75" customHeight="1" x14ac:dyDescent="0.35"/>
    <row r="4655" ht="51.75" customHeight="1" x14ac:dyDescent="0.35"/>
    <row r="4656" ht="51.75" customHeight="1" x14ac:dyDescent="0.35"/>
    <row r="4657" ht="51.75" customHeight="1" x14ac:dyDescent="0.35"/>
    <row r="4658" ht="51.75" customHeight="1" x14ac:dyDescent="0.35"/>
    <row r="4659" ht="51.75" customHeight="1" x14ac:dyDescent="0.35"/>
    <row r="4660" ht="51.75" customHeight="1" x14ac:dyDescent="0.35"/>
    <row r="4661" ht="51.75" customHeight="1" x14ac:dyDescent="0.35"/>
    <row r="4662" ht="51.75" customHeight="1" x14ac:dyDescent="0.35"/>
    <row r="4663" ht="51.75" customHeight="1" x14ac:dyDescent="0.35"/>
    <row r="4664" ht="51.75" customHeight="1" x14ac:dyDescent="0.35"/>
    <row r="4665" ht="51.75" customHeight="1" x14ac:dyDescent="0.35"/>
    <row r="4666" ht="51.75" customHeight="1" x14ac:dyDescent="0.35"/>
    <row r="4667" ht="51.75" customHeight="1" x14ac:dyDescent="0.35"/>
    <row r="4668" ht="51.75" customHeight="1" x14ac:dyDescent="0.35"/>
    <row r="4669" ht="51.75" customHeight="1" x14ac:dyDescent="0.35"/>
    <row r="4670" ht="51.75" customHeight="1" x14ac:dyDescent="0.35"/>
    <row r="4671" ht="51.75" customHeight="1" x14ac:dyDescent="0.35"/>
    <row r="4672" ht="51.75" customHeight="1" x14ac:dyDescent="0.35"/>
    <row r="4673" ht="51.75" customHeight="1" x14ac:dyDescent="0.35"/>
    <row r="4674" ht="51.75" customHeight="1" x14ac:dyDescent="0.35"/>
    <row r="4675" ht="51.75" customHeight="1" x14ac:dyDescent="0.35"/>
    <row r="4676" ht="51.75" customHeight="1" x14ac:dyDescent="0.35"/>
    <row r="4677" ht="51.75" customHeight="1" x14ac:dyDescent="0.35"/>
    <row r="4678" ht="51.75" customHeight="1" x14ac:dyDescent="0.35"/>
    <row r="4679" ht="51.75" customHeight="1" x14ac:dyDescent="0.35"/>
    <row r="4680" ht="51.75" customHeight="1" x14ac:dyDescent="0.35"/>
    <row r="4681" ht="51.75" customHeight="1" x14ac:dyDescent="0.35"/>
    <row r="4682" ht="51.75" customHeight="1" x14ac:dyDescent="0.35"/>
    <row r="4683" ht="51.75" customHeight="1" x14ac:dyDescent="0.35"/>
    <row r="4684" ht="51.75" customHeight="1" x14ac:dyDescent="0.35"/>
    <row r="4685" ht="51.75" customHeight="1" x14ac:dyDescent="0.35"/>
    <row r="4686" ht="51.75" customHeight="1" x14ac:dyDescent="0.35"/>
    <row r="4687" ht="51.75" customHeight="1" x14ac:dyDescent="0.35"/>
    <row r="4688" ht="51.75" customHeight="1" x14ac:dyDescent="0.35"/>
    <row r="4689" ht="51.75" customHeight="1" x14ac:dyDescent="0.35"/>
    <row r="4690" ht="51.75" customHeight="1" x14ac:dyDescent="0.35"/>
    <row r="4691" ht="51.75" customHeight="1" x14ac:dyDescent="0.35"/>
    <row r="4692" ht="51.75" customHeight="1" x14ac:dyDescent="0.35"/>
    <row r="4693" ht="51.75" customHeight="1" x14ac:dyDescent="0.35"/>
    <row r="4694" ht="51.75" customHeight="1" x14ac:dyDescent="0.35"/>
    <row r="4695" ht="51.75" customHeight="1" x14ac:dyDescent="0.35"/>
    <row r="4696" ht="51.75" customHeight="1" x14ac:dyDescent="0.35"/>
    <row r="4697" ht="51.75" customHeight="1" x14ac:dyDescent="0.35"/>
    <row r="4698" ht="51.75" customHeight="1" x14ac:dyDescent="0.35"/>
    <row r="4699" ht="51.75" customHeight="1" x14ac:dyDescent="0.35"/>
    <row r="4700" ht="51.75" customHeight="1" x14ac:dyDescent="0.35"/>
    <row r="4701" ht="51.75" customHeight="1" x14ac:dyDescent="0.35"/>
    <row r="4702" ht="51.75" customHeight="1" x14ac:dyDescent="0.35"/>
    <row r="4703" ht="51.75" customHeight="1" x14ac:dyDescent="0.35"/>
    <row r="4704" ht="51.75" customHeight="1" x14ac:dyDescent="0.35"/>
    <row r="4705" ht="51.75" customHeight="1" x14ac:dyDescent="0.35"/>
    <row r="4706" ht="51.75" customHeight="1" x14ac:dyDescent="0.35"/>
    <row r="4707" ht="51.75" customHeight="1" x14ac:dyDescent="0.35"/>
    <row r="4708" ht="51.75" customHeight="1" x14ac:dyDescent="0.35"/>
    <row r="4709" ht="51.75" customHeight="1" x14ac:dyDescent="0.35"/>
    <row r="4710" ht="51.75" customHeight="1" x14ac:dyDescent="0.35"/>
    <row r="4711" ht="51.75" customHeight="1" x14ac:dyDescent="0.35"/>
    <row r="4712" ht="51.75" customHeight="1" x14ac:dyDescent="0.35"/>
    <row r="4713" ht="51.75" customHeight="1" x14ac:dyDescent="0.35"/>
    <row r="4714" ht="51.75" customHeight="1" x14ac:dyDescent="0.35"/>
    <row r="4715" ht="51.75" customHeight="1" x14ac:dyDescent="0.35"/>
    <row r="4716" ht="51.75" customHeight="1" x14ac:dyDescent="0.35"/>
    <row r="4717" ht="51.75" customHeight="1" x14ac:dyDescent="0.35"/>
    <row r="4718" ht="51.75" customHeight="1" x14ac:dyDescent="0.35"/>
    <row r="4719" ht="51.75" customHeight="1" x14ac:dyDescent="0.35"/>
    <row r="4720" ht="51.75" customHeight="1" x14ac:dyDescent="0.35"/>
    <row r="4721" ht="51.75" customHeight="1" x14ac:dyDescent="0.35"/>
    <row r="4722" ht="51.75" customHeight="1" x14ac:dyDescent="0.35"/>
    <row r="4723" ht="51.75" customHeight="1" x14ac:dyDescent="0.35"/>
    <row r="4724" ht="51.75" customHeight="1" x14ac:dyDescent="0.35"/>
    <row r="4725" ht="51.75" customHeight="1" x14ac:dyDescent="0.35"/>
    <row r="4726" ht="51.75" customHeight="1" x14ac:dyDescent="0.35"/>
    <row r="4727" ht="51.75" customHeight="1" x14ac:dyDescent="0.35"/>
    <row r="4728" ht="51.75" customHeight="1" x14ac:dyDescent="0.35"/>
    <row r="4729" ht="51.75" customHeight="1" x14ac:dyDescent="0.35"/>
    <row r="4730" ht="51.75" customHeight="1" x14ac:dyDescent="0.35"/>
    <row r="4731" ht="51.75" customHeight="1" x14ac:dyDescent="0.35"/>
    <row r="4732" ht="51.75" customHeight="1" x14ac:dyDescent="0.35"/>
    <row r="4733" ht="51.75" customHeight="1" x14ac:dyDescent="0.35"/>
    <row r="4734" ht="51.75" customHeight="1" x14ac:dyDescent="0.35"/>
    <row r="4735" ht="51.75" customHeight="1" x14ac:dyDescent="0.35"/>
    <row r="4736" ht="51.75" customHeight="1" x14ac:dyDescent="0.35"/>
    <row r="4737" ht="51.75" customHeight="1" x14ac:dyDescent="0.35"/>
    <row r="4738" ht="51.75" customHeight="1" x14ac:dyDescent="0.35"/>
    <row r="4739" ht="51.75" customHeight="1" x14ac:dyDescent="0.35"/>
    <row r="4740" ht="51.75" customHeight="1" x14ac:dyDescent="0.35"/>
    <row r="4741" ht="51.75" customHeight="1" x14ac:dyDescent="0.35"/>
    <row r="4742" ht="51.75" customHeight="1" x14ac:dyDescent="0.35"/>
    <row r="4743" ht="51.75" customHeight="1" x14ac:dyDescent="0.35"/>
    <row r="4744" ht="51.75" customHeight="1" x14ac:dyDescent="0.35"/>
    <row r="4745" ht="51.75" customHeight="1" x14ac:dyDescent="0.35"/>
    <row r="4746" ht="51.75" customHeight="1" x14ac:dyDescent="0.35"/>
    <row r="4747" ht="51.75" customHeight="1" x14ac:dyDescent="0.35"/>
    <row r="4748" ht="51.75" customHeight="1" x14ac:dyDescent="0.35"/>
    <row r="4749" ht="51.75" customHeight="1" x14ac:dyDescent="0.35"/>
    <row r="4750" ht="51.75" customHeight="1" x14ac:dyDescent="0.35"/>
    <row r="4751" ht="51.75" customHeight="1" x14ac:dyDescent="0.35"/>
    <row r="4752" ht="51.75" customHeight="1" x14ac:dyDescent="0.35"/>
    <row r="4753" ht="51.75" customHeight="1" x14ac:dyDescent="0.35"/>
    <row r="4754" ht="51.75" customHeight="1" x14ac:dyDescent="0.35"/>
    <row r="4755" ht="51.75" customHeight="1" x14ac:dyDescent="0.35"/>
    <row r="4756" ht="51.75" customHeight="1" x14ac:dyDescent="0.35"/>
    <row r="4757" ht="51.75" customHeight="1" x14ac:dyDescent="0.35"/>
    <row r="4758" ht="51.75" customHeight="1" x14ac:dyDescent="0.35"/>
    <row r="4759" ht="51.75" customHeight="1" x14ac:dyDescent="0.35"/>
    <row r="4760" ht="51.75" customHeight="1" x14ac:dyDescent="0.35"/>
    <row r="4761" ht="51.75" customHeight="1" x14ac:dyDescent="0.35"/>
    <row r="4762" ht="51.75" customHeight="1" x14ac:dyDescent="0.35"/>
    <row r="4763" ht="51.75" customHeight="1" x14ac:dyDescent="0.35"/>
    <row r="4764" ht="51.75" customHeight="1" x14ac:dyDescent="0.35"/>
    <row r="4765" ht="51.75" customHeight="1" x14ac:dyDescent="0.35"/>
    <row r="4766" ht="51.75" customHeight="1" x14ac:dyDescent="0.35"/>
    <row r="4767" ht="51.75" customHeight="1" x14ac:dyDescent="0.35"/>
    <row r="4768" ht="51.75" customHeight="1" x14ac:dyDescent="0.35"/>
    <row r="4769" ht="51.75" customHeight="1" x14ac:dyDescent="0.35"/>
    <row r="4770" ht="51.75" customHeight="1" x14ac:dyDescent="0.35"/>
    <row r="4771" ht="51.75" customHeight="1" x14ac:dyDescent="0.35"/>
    <row r="4772" ht="51.75" customHeight="1" x14ac:dyDescent="0.35"/>
    <row r="4773" ht="51.75" customHeight="1" x14ac:dyDescent="0.35"/>
    <row r="4774" ht="51.75" customHeight="1" x14ac:dyDescent="0.35"/>
    <row r="4775" ht="51.75" customHeight="1" x14ac:dyDescent="0.35"/>
    <row r="4776" ht="51.75" customHeight="1" x14ac:dyDescent="0.35"/>
    <row r="4777" ht="51.75" customHeight="1" x14ac:dyDescent="0.35"/>
    <row r="4778" ht="51.75" customHeight="1" x14ac:dyDescent="0.35"/>
    <row r="4779" ht="51.75" customHeight="1" x14ac:dyDescent="0.35"/>
    <row r="4780" ht="51.75" customHeight="1" x14ac:dyDescent="0.35"/>
    <row r="4781" ht="51.75" customHeight="1" x14ac:dyDescent="0.35"/>
    <row r="4782" ht="51.75" customHeight="1" x14ac:dyDescent="0.35"/>
    <row r="4783" ht="51.75" customHeight="1" x14ac:dyDescent="0.35"/>
    <row r="4784" ht="51.75" customHeight="1" x14ac:dyDescent="0.35"/>
    <row r="4785" ht="51.75" customHeight="1" x14ac:dyDescent="0.35"/>
    <row r="4786" ht="51.75" customHeight="1" x14ac:dyDescent="0.35"/>
    <row r="4787" ht="51.75" customHeight="1" x14ac:dyDescent="0.35"/>
    <row r="4788" ht="51.75" customHeight="1" x14ac:dyDescent="0.35"/>
    <row r="4789" ht="51.75" customHeight="1" x14ac:dyDescent="0.35"/>
    <row r="4790" ht="51.75" customHeight="1" x14ac:dyDescent="0.35"/>
    <row r="4791" ht="51.75" customHeight="1" x14ac:dyDescent="0.35"/>
    <row r="4792" ht="51.75" customHeight="1" x14ac:dyDescent="0.35"/>
    <row r="4793" ht="51.75" customHeight="1" x14ac:dyDescent="0.35"/>
    <row r="4794" ht="51.75" customHeight="1" x14ac:dyDescent="0.35"/>
    <row r="4795" ht="51.75" customHeight="1" x14ac:dyDescent="0.35"/>
    <row r="4796" ht="51.75" customHeight="1" x14ac:dyDescent="0.35"/>
    <row r="4797" ht="51.75" customHeight="1" x14ac:dyDescent="0.35"/>
    <row r="4798" ht="51.75" customHeight="1" x14ac:dyDescent="0.35"/>
    <row r="4799" ht="51.75" customHeight="1" x14ac:dyDescent="0.35"/>
    <row r="4800" ht="51.75" customHeight="1" x14ac:dyDescent="0.35"/>
    <row r="4801" ht="51.75" customHeight="1" x14ac:dyDescent="0.35"/>
    <row r="4802" ht="51.75" customHeight="1" x14ac:dyDescent="0.35"/>
    <row r="4803" ht="51.75" customHeight="1" x14ac:dyDescent="0.35"/>
    <row r="4804" ht="51.75" customHeight="1" x14ac:dyDescent="0.35"/>
    <row r="4805" ht="51.75" customHeight="1" x14ac:dyDescent="0.35"/>
    <row r="4806" ht="51.75" customHeight="1" x14ac:dyDescent="0.35"/>
    <row r="4807" ht="51.75" customHeight="1" x14ac:dyDescent="0.35"/>
    <row r="4808" ht="51.75" customHeight="1" x14ac:dyDescent="0.35"/>
    <row r="4809" ht="51.75" customHeight="1" x14ac:dyDescent="0.35"/>
    <row r="4810" ht="51.75" customHeight="1" x14ac:dyDescent="0.35"/>
    <row r="4811" ht="51.75" customHeight="1" x14ac:dyDescent="0.35"/>
    <row r="4812" ht="51.75" customHeight="1" x14ac:dyDescent="0.35"/>
    <row r="4813" ht="51.75" customHeight="1" x14ac:dyDescent="0.35"/>
    <row r="4814" ht="51.75" customHeight="1" x14ac:dyDescent="0.35"/>
    <row r="4815" ht="51.75" customHeight="1" x14ac:dyDescent="0.35"/>
    <row r="4816" ht="51.75" customHeight="1" x14ac:dyDescent="0.35"/>
    <row r="4817" ht="51.75" customHeight="1" x14ac:dyDescent="0.35"/>
    <row r="4818" ht="51.75" customHeight="1" x14ac:dyDescent="0.35"/>
    <row r="4819" ht="51.75" customHeight="1" x14ac:dyDescent="0.35"/>
    <row r="4820" ht="51.75" customHeight="1" x14ac:dyDescent="0.35"/>
    <row r="4821" ht="51.75" customHeight="1" x14ac:dyDescent="0.35"/>
    <row r="4822" ht="51.75" customHeight="1" x14ac:dyDescent="0.35"/>
    <row r="4823" ht="51.75" customHeight="1" x14ac:dyDescent="0.35"/>
    <row r="4824" ht="51.75" customHeight="1" x14ac:dyDescent="0.35"/>
    <row r="4825" ht="51.75" customHeight="1" x14ac:dyDescent="0.35"/>
    <row r="4826" ht="51.75" customHeight="1" x14ac:dyDescent="0.35"/>
    <row r="4827" ht="51.75" customHeight="1" x14ac:dyDescent="0.35"/>
    <row r="4828" ht="51.75" customHeight="1" x14ac:dyDescent="0.35"/>
    <row r="4829" ht="51.75" customHeight="1" x14ac:dyDescent="0.35"/>
    <row r="4830" ht="51.75" customHeight="1" x14ac:dyDescent="0.35"/>
    <row r="4831" ht="51.75" customHeight="1" x14ac:dyDescent="0.35"/>
    <row r="4832" ht="51.75" customHeight="1" x14ac:dyDescent="0.35"/>
    <row r="4833" ht="51.75" customHeight="1" x14ac:dyDescent="0.35"/>
    <row r="4834" ht="51.75" customHeight="1" x14ac:dyDescent="0.35"/>
    <row r="4835" ht="51.75" customHeight="1" x14ac:dyDescent="0.35"/>
    <row r="4836" ht="51.75" customHeight="1" x14ac:dyDescent="0.35"/>
    <row r="4837" ht="51.75" customHeight="1" x14ac:dyDescent="0.35"/>
    <row r="4838" ht="51.75" customHeight="1" x14ac:dyDescent="0.35"/>
    <row r="4839" ht="51.75" customHeight="1" x14ac:dyDescent="0.35"/>
    <row r="4840" ht="51.75" customHeight="1" x14ac:dyDescent="0.35"/>
    <row r="4841" ht="51.75" customHeight="1" x14ac:dyDescent="0.35"/>
    <row r="4842" ht="51.75" customHeight="1" x14ac:dyDescent="0.35"/>
    <row r="4843" ht="51.75" customHeight="1" x14ac:dyDescent="0.35"/>
    <row r="4844" ht="51.75" customHeight="1" x14ac:dyDescent="0.35"/>
    <row r="4845" ht="51.75" customHeight="1" x14ac:dyDescent="0.35"/>
    <row r="4846" ht="51.75" customHeight="1" x14ac:dyDescent="0.35"/>
    <row r="4847" ht="51.75" customHeight="1" x14ac:dyDescent="0.35"/>
    <row r="4848" ht="51.75" customHeight="1" x14ac:dyDescent="0.35"/>
    <row r="4849" ht="51.75" customHeight="1" x14ac:dyDescent="0.35"/>
    <row r="4850" ht="51.75" customHeight="1" x14ac:dyDescent="0.35"/>
    <row r="4851" ht="51.75" customHeight="1" x14ac:dyDescent="0.35"/>
    <row r="4852" ht="51.75" customHeight="1" x14ac:dyDescent="0.35"/>
    <row r="4853" ht="51.75" customHeight="1" x14ac:dyDescent="0.35"/>
    <row r="4854" ht="51.75" customHeight="1" x14ac:dyDescent="0.35"/>
    <row r="4855" ht="51.75" customHeight="1" x14ac:dyDescent="0.35"/>
    <row r="4856" ht="51.75" customHeight="1" x14ac:dyDescent="0.35"/>
    <row r="4857" ht="51.75" customHeight="1" x14ac:dyDescent="0.35"/>
    <row r="4858" ht="51.75" customHeight="1" x14ac:dyDescent="0.35"/>
    <row r="4859" ht="51.75" customHeight="1" x14ac:dyDescent="0.35"/>
    <row r="4860" ht="51.75" customHeight="1" x14ac:dyDescent="0.35"/>
    <row r="4861" ht="51.75" customHeight="1" x14ac:dyDescent="0.35"/>
    <row r="4862" ht="51.75" customHeight="1" x14ac:dyDescent="0.35"/>
    <row r="4863" ht="51.75" customHeight="1" x14ac:dyDescent="0.35"/>
    <row r="4864" ht="51.75" customHeight="1" x14ac:dyDescent="0.35"/>
    <row r="4865" ht="51.75" customHeight="1" x14ac:dyDescent="0.35"/>
    <row r="4866" ht="51.75" customHeight="1" x14ac:dyDescent="0.35"/>
    <row r="4867" ht="51.75" customHeight="1" x14ac:dyDescent="0.35"/>
    <row r="4868" ht="51.75" customHeight="1" x14ac:dyDescent="0.35"/>
    <row r="4869" ht="51.75" customHeight="1" x14ac:dyDescent="0.35"/>
    <row r="4870" ht="51.75" customHeight="1" x14ac:dyDescent="0.35"/>
    <row r="4871" ht="51.75" customHeight="1" x14ac:dyDescent="0.35"/>
    <row r="4872" ht="51.75" customHeight="1" x14ac:dyDescent="0.35"/>
    <row r="4873" ht="51.75" customHeight="1" x14ac:dyDescent="0.35"/>
    <row r="4874" ht="51.75" customHeight="1" x14ac:dyDescent="0.35"/>
    <row r="4875" ht="51.75" customHeight="1" x14ac:dyDescent="0.35"/>
    <row r="4876" ht="51.75" customHeight="1" x14ac:dyDescent="0.35"/>
    <row r="4877" ht="51.75" customHeight="1" x14ac:dyDescent="0.35"/>
    <row r="4878" ht="51.75" customHeight="1" x14ac:dyDescent="0.35"/>
    <row r="4879" ht="51.75" customHeight="1" x14ac:dyDescent="0.35"/>
    <row r="4880" ht="51.75" customHeight="1" x14ac:dyDescent="0.35"/>
    <row r="4881" ht="51.75" customHeight="1" x14ac:dyDescent="0.35"/>
    <row r="4882" ht="51.75" customHeight="1" x14ac:dyDescent="0.35"/>
    <row r="4883" ht="51.75" customHeight="1" x14ac:dyDescent="0.35"/>
    <row r="4884" ht="51.75" customHeight="1" x14ac:dyDescent="0.35"/>
    <row r="4885" ht="51.75" customHeight="1" x14ac:dyDescent="0.35"/>
    <row r="4886" ht="51.75" customHeight="1" x14ac:dyDescent="0.35"/>
    <row r="4887" ht="51.75" customHeight="1" x14ac:dyDescent="0.35"/>
    <row r="4888" ht="51.75" customHeight="1" x14ac:dyDescent="0.35"/>
    <row r="4889" ht="51.75" customHeight="1" x14ac:dyDescent="0.35"/>
    <row r="4890" ht="51.75" customHeight="1" x14ac:dyDescent="0.35"/>
    <row r="4891" ht="51.75" customHeight="1" x14ac:dyDescent="0.35"/>
    <row r="4892" ht="51.75" customHeight="1" x14ac:dyDescent="0.35"/>
    <row r="4893" ht="51.75" customHeight="1" x14ac:dyDescent="0.35"/>
    <row r="4894" ht="51.75" customHeight="1" x14ac:dyDescent="0.35"/>
    <row r="4895" ht="51.75" customHeight="1" x14ac:dyDescent="0.35"/>
    <row r="4896" ht="51.75" customHeight="1" x14ac:dyDescent="0.35"/>
    <row r="4897" ht="51.75" customHeight="1" x14ac:dyDescent="0.35"/>
    <row r="4898" ht="51.75" customHeight="1" x14ac:dyDescent="0.35"/>
    <row r="4899" ht="51.75" customHeight="1" x14ac:dyDescent="0.35"/>
    <row r="4900" ht="51.75" customHeight="1" x14ac:dyDescent="0.35"/>
    <row r="4901" ht="51.75" customHeight="1" x14ac:dyDescent="0.35"/>
    <row r="4902" ht="51.75" customHeight="1" x14ac:dyDescent="0.35"/>
    <row r="4903" ht="51.75" customHeight="1" x14ac:dyDescent="0.35"/>
    <row r="4904" ht="51.75" customHeight="1" x14ac:dyDescent="0.35"/>
    <row r="4905" ht="51.75" customHeight="1" x14ac:dyDescent="0.35"/>
    <row r="4906" ht="51.75" customHeight="1" x14ac:dyDescent="0.35"/>
    <row r="4907" ht="51.75" customHeight="1" x14ac:dyDescent="0.35"/>
    <row r="4908" ht="51.75" customHeight="1" x14ac:dyDescent="0.35"/>
    <row r="4909" ht="51.75" customHeight="1" x14ac:dyDescent="0.35"/>
    <row r="4910" ht="51.75" customHeight="1" x14ac:dyDescent="0.35"/>
    <row r="4911" ht="51.75" customHeight="1" x14ac:dyDescent="0.35"/>
    <row r="4912" ht="51.75" customHeight="1" x14ac:dyDescent="0.35"/>
    <row r="4913" ht="51.75" customHeight="1" x14ac:dyDescent="0.35"/>
    <row r="4914" ht="51.75" customHeight="1" x14ac:dyDescent="0.35"/>
    <row r="4915" ht="51.75" customHeight="1" x14ac:dyDescent="0.35"/>
    <row r="4916" ht="51.75" customHeight="1" x14ac:dyDescent="0.35"/>
    <row r="4917" ht="51.75" customHeight="1" x14ac:dyDescent="0.35"/>
    <row r="4918" ht="51.75" customHeight="1" x14ac:dyDescent="0.35"/>
    <row r="4919" ht="51.75" customHeight="1" x14ac:dyDescent="0.35"/>
    <row r="4920" ht="51.75" customHeight="1" x14ac:dyDescent="0.35"/>
    <row r="4921" ht="51.75" customHeight="1" x14ac:dyDescent="0.35"/>
    <row r="4922" ht="51.75" customHeight="1" x14ac:dyDescent="0.35"/>
    <row r="4923" ht="51.75" customHeight="1" x14ac:dyDescent="0.35"/>
    <row r="4924" ht="51.75" customHeight="1" x14ac:dyDescent="0.35"/>
    <row r="4925" ht="51.75" customHeight="1" x14ac:dyDescent="0.35"/>
    <row r="4926" ht="51.75" customHeight="1" x14ac:dyDescent="0.35"/>
    <row r="4927" ht="51.75" customHeight="1" x14ac:dyDescent="0.35"/>
    <row r="4928" ht="51.75" customHeight="1" x14ac:dyDescent="0.35"/>
    <row r="4929" ht="51.75" customHeight="1" x14ac:dyDescent="0.35"/>
    <row r="4930" ht="51.75" customHeight="1" x14ac:dyDescent="0.35"/>
    <row r="4931" ht="51.75" customHeight="1" x14ac:dyDescent="0.35"/>
    <row r="4932" ht="51.75" customHeight="1" x14ac:dyDescent="0.35"/>
    <row r="4933" ht="51.75" customHeight="1" x14ac:dyDescent="0.35"/>
    <row r="4934" ht="51.75" customHeight="1" x14ac:dyDescent="0.35"/>
    <row r="4935" ht="51.75" customHeight="1" x14ac:dyDescent="0.35"/>
    <row r="4936" ht="51.75" customHeight="1" x14ac:dyDescent="0.35"/>
    <row r="4937" ht="51.75" customHeight="1" x14ac:dyDescent="0.35"/>
    <row r="4938" ht="51.75" customHeight="1" x14ac:dyDescent="0.35"/>
    <row r="4939" ht="51.75" customHeight="1" x14ac:dyDescent="0.35"/>
    <row r="4940" ht="51.75" customHeight="1" x14ac:dyDescent="0.35"/>
    <row r="4941" ht="51.75" customHeight="1" x14ac:dyDescent="0.35"/>
    <row r="4942" ht="51.75" customHeight="1" x14ac:dyDescent="0.35"/>
    <row r="4943" ht="51.75" customHeight="1" x14ac:dyDescent="0.35"/>
    <row r="4944" ht="51.75" customHeight="1" x14ac:dyDescent="0.35"/>
    <row r="4945" ht="51.75" customHeight="1" x14ac:dyDescent="0.35"/>
    <row r="4946" ht="51.75" customHeight="1" x14ac:dyDescent="0.35"/>
    <row r="4947" ht="51.75" customHeight="1" x14ac:dyDescent="0.35"/>
    <row r="4948" ht="51.75" customHeight="1" x14ac:dyDescent="0.35"/>
    <row r="4949" ht="51.75" customHeight="1" x14ac:dyDescent="0.35"/>
    <row r="4950" ht="51.75" customHeight="1" x14ac:dyDescent="0.35"/>
    <row r="4951" ht="51.75" customHeight="1" x14ac:dyDescent="0.35"/>
    <row r="4952" ht="51.75" customHeight="1" x14ac:dyDescent="0.35"/>
    <row r="4953" ht="51.75" customHeight="1" x14ac:dyDescent="0.35"/>
    <row r="4954" ht="51.75" customHeight="1" x14ac:dyDescent="0.35"/>
    <row r="4955" ht="51.75" customHeight="1" x14ac:dyDescent="0.35"/>
    <row r="4956" ht="51.75" customHeight="1" x14ac:dyDescent="0.35"/>
    <row r="4957" ht="51.75" customHeight="1" x14ac:dyDescent="0.35"/>
    <row r="4958" ht="51.75" customHeight="1" x14ac:dyDescent="0.35"/>
    <row r="4959" ht="51.75" customHeight="1" x14ac:dyDescent="0.35"/>
    <row r="4960" ht="51.75" customHeight="1" x14ac:dyDescent="0.35"/>
    <row r="4961" ht="51.75" customHeight="1" x14ac:dyDescent="0.35"/>
    <row r="4962" ht="51.75" customHeight="1" x14ac:dyDescent="0.35"/>
    <row r="4963" ht="51.75" customHeight="1" x14ac:dyDescent="0.35"/>
    <row r="4964" ht="51.75" customHeight="1" x14ac:dyDescent="0.35"/>
    <row r="4965" ht="51.75" customHeight="1" x14ac:dyDescent="0.35"/>
    <row r="4966" ht="51.75" customHeight="1" x14ac:dyDescent="0.35"/>
    <row r="4967" ht="51.75" customHeight="1" x14ac:dyDescent="0.35"/>
    <row r="4968" ht="51.75" customHeight="1" x14ac:dyDescent="0.35"/>
    <row r="4969" ht="51.75" customHeight="1" x14ac:dyDescent="0.35"/>
    <row r="4970" ht="51.75" customHeight="1" x14ac:dyDescent="0.35"/>
    <row r="4971" ht="51.75" customHeight="1" x14ac:dyDescent="0.35"/>
    <row r="4972" ht="51.75" customHeight="1" x14ac:dyDescent="0.35"/>
    <row r="4973" ht="51.75" customHeight="1" x14ac:dyDescent="0.35"/>
    <row r="4974" ht="51.75" customHeight="1" x14ac:dyDescent="0.35"/>
    <row r="4975" ht="51.75" customHeight="1" x14ac:dyDescent="0.35"/>
    <row r="4976" ht="51.75" customHeight="1" x14ac:dyDescent="0.35"/>
    <row r="4977" ht="51.75" customHeight="1" x14ac:dyDescent="0.35"/>
    <row r="4978" ht="51.75" customHeight="1" x14ac:dyDescent="0.35"/>
    <row r="4979" ht="51.75" customHeight="1" x14ac:dyDescent="0.35"/>
    <row r="4980" ht="51.75" customHeight="1" x14ac:dyDescent="0.35"/>
    <row r="4981" ht="51.75" customHeight="1" x14ac:dyDescent="0.35"/>
    <row r="4982" ht="51.75" customHeight="1" x14ac:dyDescent="0.35"/>
    <row r="4983" ht="51.75" customHeight="1" x14ac:dyDescent="0.35"/>
    <row r="4984" ht="51.75" customHeight="1" x14ac:dyDescent="0.35"/>
    <row r="4985" ht="51.75" customHeight="1" x14ac:dyDescent="0.35"/>
    <row r="4986" ht="51.75" customHeight="1" x14ac:dyDescent="0.35"/>
    <row r="4987" ht="51.75" customHeight="1" x14ac:dyDescent="0.35"/>
    <row r="4988" ht="51.75" customHeight="1" x14ac:dyDescent="0.35"/>
    <row r="4989" ht="51.75" customHeight="1" x14ac:dyDescent="0.35"/>
    <row r="4990" ht="51.75" customHeight="1" x14ac:dyDescent="0.35"/>
    <row r="4991" ht="51.75" customHeight="1" x14ac:dyDescent="0.35"/>
    <row r="4992" ht="51.75" customHeight="1" x14ac:dyDescent="0.35"/>
    <row r="4993" ht="51.75" customHeight="1" x14ac:dyDescent="0.35"/>
    <row r="4994" ht="51.75" customHeight="1" x14ac:dyDescent="0.35"/>
    <row r="4995" ht="51.75" customHeight="1" x14ac:dyDescent="0.35"/>
    <row r="4996" ht="51.75" customHeight="1" x14ac:dyDescent="0.35"/>
    <row r="4997" ht="51.75" customHeight="1" x14ac:dyDescent="0.35"/>
    <row r="4998" ht="51.75" customHeight="1" x14ac:dyDescent="0.35"/>
    <row r="4999" ht="51.75" customHeight="1" x14ac:dyDescent="0.35"/>
    <row r="5000" ht="51.75" customHeight="1" x14ac:dyDescent="0.35"/>
    <row r="5001" ht="51.75" customHeight="1" x14ac:dyDescent="0.35"/>
    <row r="5002" ht="51.75" customHeight="1" x14ac:dyDescent="0.35"/>
    <row r="5003" ht="51.75" customHeight="1" x14ac:dyDescent="0.35"/>
    <row r="5004" ht="51.75" customHeight="1" x14ac:dyDescent="0.35"/>
    <row r="5005" ht="51.75" customHeight="1" x14ac:dyDescent="0.35"/>
    <row r="5006" ht="51.75" customHeight="1" x14ac:dyDescent="0.35"/>
    <row r="5007" ht="51.75" customHeight="1" x14ac:dyDescent="0.35"/>
    <row r="5008" ht="51.75" customHeight="1" x14ac:dyDescent="0.35"/>
    <row r="5009" ht="51.75" customHeight="1" x14ac:dyDescent="0.35"/>
    <row r="5010" ht="51.75" customHeight="1" x14ac:dyDescent="0.35"/>
    <row r="5011" ht="51.75" customHeight="1" x14ac:dyDescent="0.35"/>
    <row r="5012" ht="51.75" customHeight="1" x14ac:dyDescent="0.35"/>
    <row r="5013" ht="51.75" customHeight="1" x14ac:dyDescent="0.35"/>
    <row r="5014" ht="51.75" customHeight="1" x14ac:dyDescent="0.35"/>
    <row r="5015" ht="51.75" customHeight="1" x14ac:dyDescent="0.35"/>
    <row r="5016" ht="51.75" customHeight="1" x14ac:dyDescent="0.35"/>
    <row r="5017" ht="51.75" customHeight="1" x14ac:dyDescent="0.35"/>
    <row r="5018" ht="51.75" customHeight="1" x14ac:dyDescent="0.35"/>
    <row r="5019" ht="51.75" customHeight="1" x14ac:dyDescent="0.35"/>
    <row r="5020" ht="51.75" customHeight="1" x14ac:dyDescent="0.35"/>
    <row r="5021" ht="51.75" customHeight="1" x14ac:dyDescent="0.35"/>
    <row r="5022" ht="51.75" customHeight="1" x14ac:dyDescent="0.35"/>
    <row r="5023" ht="51.75" customHeight="1" x14ac:dyDescent="0.35"/>
    <row r="5024" ht="51.75" customHeight="1" x14ac:dyDescent="0.35"/>
    <row r="5025" ht="51.75" customHeight="1" x14ac:dyDescent="0.35"/>
    <row r="5026" ht="51.75" customHeight="1" x14ac:dyDescent="0.35"/>
    <row r="5027" ht="51.75" customHeight="1" x14ac:dyDescent="0.35"/>
    <row r="5028" ht="51.75" customHeight="1" x14ac:dyDescent="0.35"/>
    <row r="5029" ht="51.75" customHeight="1" x14ac:dyDescent="0.35"/>
    <row r="5030" ht="51.75" customHeight="1" x14ac:dyDescent="0.35"/>
    <row r="5031" ht="51.75" customHeight="1" x14ac:dyDescent="0.35"/>
    <row r="5032" ht="51.75" customHeight="1" x14ac:dyDescent="0.35"/>
    <row r="5033" ht="51.75" customHeight="1" x14ac:dyDescent="0.35"/>
    <row r="5034" ht="51.75" customHeight="1" x14ac:dyDescent="0.35"/>
    <row r="5035" ht="51.75" customHeight="1" x14ac:dyDescent="0.35"/>
    <row r="5036" ht="51.75" customHeight="1" x14ac:dyDescent="0.35"/>
    <row r="5037" ht="51.75" customHeight="1" x14ac:dyDescent="0.35"/>
    <row r="5038" ht="51.75" customHeight="1" x14ac:dyDescent="0.35"/>
    <row r="5039" ht="51.75" customHeight="1" x14ac:dyDescent="0.35"/>
    <row r="5040" ht="51.75" customHeight="1" x14ac:dyDescent="0.35"/>
    <row r="5041" ht="51.75" customHeight="1" x14ac:dyDescent="0.35"/>
    <row r="5042" ht="51.75" customHeight="1" x14ac:dyDescent="0.35"/>
    <row r="5043" ht="51.75" customHeight="1" x14ac:dyDescent="0.35"/>
    <row r="5044" ht="51.75" customHeight="1" x14ac:dyDescent="0.35"/>
    <row r="5045" ht="51.75" customHeight="1" x14ac:dyDescent="0.35"/>
    <row r="5046" ht="51.75" customHeight="1" x14ac:dyDescent="0.35"/>
    <row r="5047" ht="51.75" customHeight="1" x14ac:dyDescent="0.35"/>
    <row r="5048" ht="51.75" customHeight="1" x14ac:dyDescent="0.35"/>
    <row r="5049" ht="51.75" customHeight="1" x14ac:dyDescent="0.35"/>
    <row r="5050" ht="51.75" customHeight="1" x14ac:dyDescent="0.35"/>
    <row r="5051" ht="51.75" customHeight="1" x14ac:dyDescent="0.35"/>
    <row r="5052" ht="51.75" customHeight="1" x14ac:dyDescent="0.35"/>
    <row r="5053" ht="51.75" customHeight="1" x14ac:dyDescent="0.35"/>
    <row r="5054" ht="51.75" customHeight="1" x14ac:dyDescent="0.35"/>
    <row r="5055" ht="51.75" customHeight="1" x14ac:dyDescent="0.35"/>
    <row r="5056" ht="51.75" customHeight="1" x14ac:dyDescent="0.35"/>
    <row r="5057" ht="51.75" customHeight="1" x14ac:dyDescent="0.35"/>
    <row r="5058" ht="51.75" customHeight="1" x14ac:dyDescent="0.35"/>
    <row r="5059" ht="51.75" customHeight="1" x14ac:dyDescent="0.35"/>
    <row r="5060" ht="51.75" customHeight="1" x14ac:dyDescent="0.35"/>
    <row r="5061" ht="51.75" customHeight="1" x14ac:dyDescent="0.35"/>
    <row r="5062" ht="51.75" customHeight="1" x14ac:dyDescent="0.35"/>
    <row r="5063" ht="51.75" customHeight="1" x14ac:dyDescent="0.35"/>
    <row r="5064" ht="51.75" customHeight="1" x14ac:dyDescent="0.35"/>
    <row r="5065" ht="51.75" customHeight="1" x14ac:dyDescent="0.35"/>
    <row r="5066" ht="51.75" customHeight="1" x14ac:dyDescent="0.35"/>
    <row r="5067" ht="51.75" customHeight="1" x14ac:dyDescent="0.35"/>
    <row r="5068" ht="51.75" customHeight="1" x14ac:dyDescent="0.35"/>
    <row r="5069" ht="51.75" customHeight="1" x14ac:dyDescent="0.35"/>
    <row r="5070" ht="51.75" customHeight="1" x14ac:dyDescent="0.35"/>
    <row r="5071" ht="51.75" customHeight="1" x14ac:dyDescent="0.35"/>
    <row r="5072" ht="51.75" customHeight="1" x14ac:dyDescent="0.35"/>
    <row r="5073" ht="51.75" customHeight="1" x14ac:dyDescent="0.35"/>
    <row r="5074" ht="51.75" customHeight="1" x14ac:dyDescent="0.35"/>
    <row r="5075" ht="51.75" customHeight="1" x14ac:dyDescent="0.35"/>
    <row r="5076" ht="51.75" customHeight="1" x14ac:dyDescent="0.35"/>
    <row r="5077" ht="51.75" customHeight="1" x14ac:dyDescent="0.35"/>
    <row r="5078" ht="51.75" customHeight="1" x14ac:dyDescent="0.35"/>
    <row r="5079" ht="51.75" customHeight="1" x14ac:dyDescent="0.35"/>
    <row r="5080" ht="51.75" customHeight="1" x14ac:dyDescent="0.35"/>
    <row r="5081" ht="51.75" customHeight="1" x14ac:dyDescent="0.35"/>
    <row r="5082" ht="51.75" customHeight="1" x14ac:dyDescent="0.35"/>
    <row r="5083" ht="51.75" customHeight="1" x14ac:dyDescent="0.35"/>
    <row r="5084" ht="51.75" customHeight="1" x14ac:dyDescent="0.35"/>
    <row r="5085" ht="51.75" customHeight="1" x14ac:dyDescent="0.35"/>
    <row r="5086" ht="51.75" customHeight="1" x14ac:dyDescent="0.35"/>
    <row r="5087" ht="51.75" customHeight="1" x14ac:dyDescent="0.35"/>
    <row r="5088" ht="51.75" customHeight="1" x14ac:dyDescent="0.35"/>
    <row r="5089" ht="51.75" customHeight="1" x14ac:dyDescent="0.35"/>
    <row r="5090" ht="51.75" customHeight="1" x14ac:dyDescent="0.35"/>
    <row r="5091" ht="51.75" customHeight="1" x14ac:dyDescent="0.35"/>
    <row r="5092" ht="51.75" customHeight="1" x14ac:dyDescent="0.35"/>
    <row r="5093" ht="51.75" customHeight="1" x14ac:dyDescent="0.35"/>
    <row r="5094" ht="51.75" customHeight="1" x14ac:dyDescent="0.35"/>
    <row r="5095" ht="51.75" customHeight="1" x14ac:dyDescent="0.35"/>
    <row r="5096" ht="51.75" customHeight="1" x14ac:dyDescent="0.35"/>
    <row r="5097" ht="51.75" customHeight="1" x14ac:dyDescent="0.35"/>
    <row r="5098" ht="51.75" customHeight="1" x14ac:dyDescent="0.35"/>
    <row r="5099" ht="51.75" customHeight="1" x14ac:dyDescent="0.35"/>
    <row r="5100" ht="51.75" customHeight="1" x14ac:dyDescent="0.35"/>
    <row r="5101" ht="51.75" customHeight="1" x14ac:dyDescent="0.35"/>
    <row r="5102" ht="51.75" customHeight="1" x14ac:dyDescent="0.35"/>
    <row r="5103" ht="51.75" customHeight="1" x14ac:dyDescent="0.35"/>
    <row r="5104" ht="51.75" customHeight="1" x14ac:dyDescent="0.35"/>
    <row r="5105" ht="51.75" customHeight="1" x14ac:dyDescent="0.35"/>
    <row r="5106" ht="51.75" customHeight="1" x14ac:dyDescent="0.35"/>
    <row r="5107" ht="51.75" customHeight="1" x14ac:dyDescent="0.35"/>
    <row r="5108" ht="51.75" customHeight="1" x14ac:dyDescent="0.35"/>
    <row r="5109" ht="51.75" customHeight="1" x14ac:dyDescent="0.35"/>
    <row r="5110" ht="51.75" customHeight="1" x14ac:dyDescent="0.35"/>
    <row r="5111" ht="51.75" customHeight="1" x14ac:dyDescent="0.35"/>
    <row r="5112" ht="51.75" customHeight="1" x14ac:dyDescent="0.35"/>
    <row r="5113" ht="51.75" customHeight="1" x14ac:dyDescent="0.35"/>
    <row r="5114" ht="51.75" customHeight="1" x14ac:dyDescent="0.35"/>
    <row r="5115" ht="51.75" customHeight="1" x14ac:dyDescent="0.35"/>
    <row r="5116" ht="51.75" customHeight="1" x14ac:dyDescent="0.35"/>
    <row r="5117" ht="51.75" customHeight="1" x14ac:dyDescent="0.35"/>
    <row r="5118" ht="51.75" customHeight="1" x14ac:dyDescent="0.35"/>
    <row r="5119" ht="51.75" customHeight="1" x14ac:dyDescent="0.35"/>
    <row r="5120" ht="51.75" customHeight="1" x14ac:dyDescent="0.35"/>
    <row r="5121" ht="51.75" customHeight="1" x14ac:dyDescent="0.35"/>
    <row r="5122" ht="51.75" customHeight="1" x14ac:dyDescent="0.35"/>
    <row r="5123" ht="51.75" customHeight="1" x14ac:dyDescent="0.35"/>
    <row r="5124" ht="51.75" customHeight="1" x14ac:dyDescent="0.35"/>
    <row r="5125" ht="51.75" customHeight="1" x14ac:dyDescent="0.35"/>
    <row r="5126" ht="51.75" customHeight="1" x14ac:dyDescent="0.35"/>
    <row r="5127" ht="51.75" customHeight="1" x14ac:dyDescent="0.35"/>
    <row r="5128" ht="51.75" customHeight="1" x14ac:dyDescent="0.35"/>
    <row r="5129" ht="51.75" customHeight="1" x14ac:dyDescent="0.35"/>
    <row r="5130" ht="51.75" customHeight="1" x14ac:dyDescent="0.35"/>
    <row r="5131" ht="51.75" customHeight="1" x14ac:dyDescent="0.35"/>
    <row r="5132" ht="51.75" customHeight="1" x14ac:dyDescent="0.35"/>
    <row r="5133" ht="51.75" customHeight="1" x14ac:dyDescent="0.35"/>
    <row r="5134" ht="51.75" customHeight="1" x14ac:dyDescent="0.35"/>
    <row r="5135" ht="51.75" customHeight="1" x14ac:dyDescent="0.35"/>
    <row r="5136" ht="51.75" customHeight="1" x14ac:dyDescent="0.35"/>
    <row r="5137" ht="51.75" customHeight="1" x14ac:dyDescent="0.35"/>
    <row r="5138" ht="51.75" customHeight="1" x14ac:dyDescent="0.35"/>
    <row r="5139" ht="51.75" customHeight="1" x14ac:dyDescent="0.35"/>
    <row r="5140" ht="51.75" customHeight="1" x14ac:dyDescent="0.35"/>
    <row r="5141" ht="51.75" customHeight="1" x14ac:dyDescent="0.35"/>
    <row r="5142" ht="51.75" customHeight="1" x14ac:dyDescent="0.35"/>
    <row r="5143" ht="51.75" customHeight="1" x14ac:dyDescent="0.35"/>
    <row r="5144" ht="51.75" customHeight="1" x14ac:dyDescent="0.35"/>
    <row r="5145" ht="51.75" customHeight="1" x14ac:dyDescent="0.35"/>
    <row r="5146" ht="51.75" customHeight="1" x14ac:dyDescent="0.35"/>
    <row r="5147" ht="51.75" customHeight="1" x14ac:dyDescent="0.35"/>
    <row r="5148" ht="51.75" customHeight="1" x14ac:dyDescent="0.35"/>
    <row r="5149" ht="51.75" customHeight="1" x14ac:dyDescent="0.35"/>
    <row r="5150" ht="51.75" customHeight="1" x14ac:dyDescent="0.35"/>
    <row r="5151" ht="51.75" customHeight="1" x14ac:dyDescent="0.35"/>
    <row r="5152" ht="51.75" customHeight="1" x14ac:dyDescent="0.35"/>
    <row r="5153" ht="51.75" customHeight="1" x14ac:dyDescent="0.35"/>
    <row r="5154" ht="51.75" customHeight="1" x14ac:dyDescent="0.35"/>
    <row r="5155" ht="51.75" customHeight="1" x14ac:dyDescent="0.35"/>
    <row r="5156" ht="51.75" customHeight="1" x14ac:dyDescent="0.35"/>
    <row r="5157" ht="51.75" customHeight="1" x14ac:dyDescent="0.35"/>
    <row r="5158" ht="51.75" customHeight="1" x14ac:dyDescent="0.35"/>
    <row r="5159" ht="51.75" customHeight="1" x14ac:dyDescent="0.35"/>
    <row r="5160" ht="51.75" customHeight="1" x14ac:dyDescent="0.35"/>
    <row r="5161" ht="51.75" customHeight="1" x14ac:dyDescent="0.35"/>
    <row r="5162" ht="51.75" customHeight="1" x14ac:dyDescent="0.35"/>
    <row r="5163" ht="51.75" customHeight="1" x14ac:dyDescent="0.35"/>
    <row r="5164" ht="51.75" customHeight="1" x14ac:dyDescent="0.35"/>
    <row r="5165" ht="51.75" customHeight="1" x14ac:dyDescent="0.35"/>
    <row r="5166" ht="51.75" customHeight="1" x14ac:dyDescent="0.35"/>
    <row r="5167" ht="51.75" customHeight="1" x14ac:dyDescent="0.35"/>
    <row r="5168" ht="51.75" customHeight="1" x14ac:dyDescent="0.35"/>
    <row r="5169" ht="51.75" customHeight="1" x14ac:dyDescent="0.35"/>
    <row r="5170" ht="51.75" customHeight="1" x14ac:dyDescent="0.35"/>
    <row r="5171" ht="51.75" customHeight="1" x14ac:dyDescent="0.35"/>
    <row r="5172" ht="51.75" customHeight="1" x14ac:dyDescent="0.35"/>
    <row r="5173" ht="51.75" customHeight="1" x14ac:dyDescent="0.35"/>
    <row r="5174" ht="51.75" customHeight="1" x14ac:dyDescent="0.35"/>
    <row r="5175" ht="51.75" customHeight="1" x14ac:dyDescent="0.35"/>
    <row r="5176" ht="51.75" customHeight="1" x14ac:dyDescent="0.35"/>
    <row r="5177" ht="51.75" customHeight="1" x14ac:dyDescent="0.35"/>
    <row r="5178" ht="51.75" customHeight="1" x14ac:dyDescent="0.35"/>
    <row r="5179" ht="51.75" customHeight="1" x14ac:dyDescent="0.35"/>
    <row r="5180" ht="51.75" customHeight="1" x14ac:dyDescent="0.35"/>
    <row r="5181" ht="51.75" customHeight="1" x14ac:dyDescent="0.35"/>
    <row r="5182" ht="51.75" customHeight="1" x14ac:dyDescent="0.35"/>
    <row r="5183" ht="51.75" customHeight="1" x14ac:dyDescent="0.35"/>
    <row r="5184" ht="51.75" customHeight="1" x14ac:dyDescent="0.35"/>
    <row r="5185" ht="51.75" customHeight="1" x14ac:dyDescent="0.35"/>
    <row r="5186" ht="51.75" customHeight="1" x14ac:dyDescent="0.35"/>
    <row r="5187" ht="51.75" customHeight="1" x14ac:dyDescent="0.35"/>
    <row r="5188" ht="51.75" customHeight="1" x14ac:dyDescent="0.35"/>
    <row r="5189" ht="51.75" customHeight="1" x14ac:dyDescent="0.35"/>
    <row r="5190" ht="51.75" customHeight="1" x14ac:dyDescent="0.35"/>
    <row r="5191" ht="51.75" customHeight="1" x14ac:dyDescent="0.35"/>
    <row r="5192" ht="51.75" customHeight="1" x14ac:dyDescent="0.35"/>
    <row r="5193" ht="51.75" customHeight="1" x14ac:dyDescent="0.35"/>
    <row r="5194" ht="51.75" customHeight="1" x14ac:dyDescent="0.35"/>
    <row r="5195" ht="51.75" customHeight="1" x14ac:dyDescent="0.35"/>
    <row r="5196" ht="51.75" customHeight="1" x14ac:dyDescent="0.35"/>
    <row r="5197" ht="51.75" customHeight="1" x14ac:dyDescent="0.35"/>
    <row r="5198" ht="51.75" customHeight="1" x14ac:dyDescent="0.35"/>
    <row r="5199" ht="51.75" customHeight="1" x14ac:dyDescent="0.35"/>
    <row r="5200" ht="51.75" customHeight="1" x14ac:dyDescent="0.35"/>
    <row r="5201" ht="51.75" customHeight="1" x14ac:dyDescent="0.35"/>
    <row r="5202" ht="51.75" customHeight="1" x14ac:dyDescent="0.35"/>
    <row r="5203" ht="51.75" customHeight="1" x14ac:dyDescent="0.35"/>
    <row r="5204" ht="51.75" customHeight="1" x14ac:dyDescent="0.35"/>
    <row r="5205" ht="51.75" customHeight="1" x14ac:dyDescent="0.35"/>
    <row r="5206" ht="51.75" customHeight="1" x14ac:dyDescent="0.35"/>
    <row r="5207" ht="51.75" customHeight="1" x14ac:dyDescent="0.35"/>
    <row r="5208" ht="51.75" customHeight="1" x14ac:dyDescent="0.35"/>
    <row r="5209" ht="51.75" customHeight="1" x14ac:dyDescent="0.35"/>
    <row r="5210" ht="51.75" customHeight="1" x14ac:dyDescent="0.35"/>
    <row r="5211" ht="51.75" customHeight="1" x14ac:dyDescent="0.35"/>
    <row r="5212" ht="51.75" customHeight="1" x14ac:dyDescent="0.35"/>
    <row r="5213" ht="51.75" customHeight="1" x14ac:dyDescent="0.35"/>
    <row r="5214" ht="51.75" customHeight="1" x14ac:dyDescent="0.35"/>
    <row r="5215" ht="51.75" customHeight="1" x14ac:dyDescent="0.35"/>
    <row r="5216" ht="51.75" customHeight="1" x14ac:dyDescent="0.35"/>
    <row r="5217" ht="51.75" customHeight="1" x14ac:dyDescent="0.35"/>
    <row r="5218" ht="51.75" customHeight="1" x14ac:dyDescent="0.35"/>
    <row r="5219" ht="51.75" customHeight="1" x14ac:dyDescent="0.35"/>
    <row r="5220" ht="51.75" customHeight="1" x14ac:dyDescent="0.35"/>
    <row r="5221" ht="51.75" customHeight="1" x14ac:dyDescent="0.35"/>
    <row r="5222" ht="51.75" customHeight="1" x14ac:dyDescent="0.35"/>
    <row r="5223" ht="51.75" customHeight="1" x14ac:dyDescent="0.35"/>
    <row r="5224" ht="51.75" customHeight="1" x14ac:dyDescent="0.35"/>
    <row r="5225" ht="51.75" customHeight="1" x14ac:dyDescent="0.35"/>
    <row r="5226" ht="51.75" customHeight="1" x14ac:dyDescent="0.35"/>
    <row r="5227" ht="51.75" customHeight="1" x14ac:dyDescent="0.35"/>
    <row r="5228" ht="51.75" customHeight="1" x14ac:dyDescent="0.35"/>
    <row r="5229" ht="51.75" customHeight="1" x14ac:dyDescent="0.35"/>
    <row r="5230" ht="51.75" customHeight="1" x14ac:dyDescent="0.35"/>
    <row r="5231" ht="51.75" customHeight="1" x14ac:dyDescent="0.35"/>
    <row r="5232" ht="51.75" customHeight="1" x14ac:dyDescent="0.35"/>
    <row r="5233" ht="51.75" customHeight="1" x14ac:dyDescent="0.35"/>
    <row r="5234" ht="51.75" customHeight="1" x14ac:dyDescent="0.35"/>
    <row r="5235" ht="51.75" customHeight="1" x14ac:dyDescent="0.35"/>
    <row r="5236" ht="51.75" customHeight="1" x14ac:dyDescent="0.35"/>
    <row r="5237" ht="51.75" customHeight="1" x14ac:dyDescent="0.35"/>
    <row r="5238" ht="51.75" customHeight="1" x14ac:dyDescent="0.35"/>
    <row r="5239" ht="51.75" customHeight="1" x14ac:dyDescent="0.35"/>
    <row r="5240" ht="51.75" customHeight="1" x14ac:dyDescent="0.35"/>
    <row r="5241" ht="51.75" customHeight="1" x14ac:dyDescent="0.35"/>
    <row r="5242" ht="51.75" customHeight="1" x14ac:dyDescent="0.35"/>
    <row r="5243" ht="51.75" customHeight="1" x14ac:dyDescent="0.35"/>
    <row r="5244" ht="51.75" customHeight="1" x14ac:dyDescent="0.35"/>
    <row r="5245" ht="51.75" customHeight="1" x14ac:dyDescent="0.35"/>
    <row r="5246" ht="51.75" customHeight="1" x14ac:dyDescent="0.35"/>
    <row r="5247" ht="51.75" customHeight="1" x14ac:dyDescent="0.35"/>
    <row r="5248" ht="51.75" customHeight="1" x14ac:dyDescent="0.35"/>
    <row r="5249" ht="51.75" customHeight="1" x14ac:dyDescent="0.35"/>
    <row r="5250" ht="51.75" customHeight="1" x14ac:dyDescent="0.35"/>
    <row r="5251" ht="51.75" customHeight="1" x14ac:dyDescent="0.35"/>
    <row r="5252" ht="51.75" customHeight="1" x14ac:dyDescent="0.35"/>
    <row r="5253" ht="51.75" customHeight="1" x14ac:dyDescent="0.35"/>
    <row r="5254" ht="51.75" customHeight="1" x14ac:dyDescent="0.35"/>
    <row r="5255" ht="51.75" customHeight="1" x14ac:dyDescent="0.35"/>
    <row r="5256" ht="51.75" customHeight="1" x14ac:dyDescent="0.35"/>
    <row r="5257" ht="51.75" customHeight="1" x14ac:dyDescent="0.35"/>
    <row r="5258" ht="51.75" customHeight="1" x14ac:dyDescent="0.35"/>
    <row r="5259" ht="51.75" customHeight="1" x14ac:dyDescent="0.35"/>
    <row r="5260" ht="51.75" customHeight="1" x14ac:dyDescent="0.35"/>
    <row r="5261" ht="51.75" customHeight="1" x14ac:dyDescent="0.35"/>
    <row r="5262" ht="51.75" customHeight="1" x14ac:dyDescent="0.35"/>
    <row r="5263" ht="51.75" customHeight="1" x14ac:dyDescent="0.35"/>
    <row r="5264" ht="51.75" customHeight="1" x14ac:dyDescent="0.35"/>
    <row r="5265" ht="51.75" customHeight="1" x14ac:dyDescent="0.35"/>
    <row r="5266" ht="51.75" customHeight="1" x14ac:dyDescent="0.35"/>
    <row r="5267" ht="51.75" customHeight="1" x14ac:dyDescent="0.35"/>
    <row r="5268" ht="51.75" customHeight="1" x14ac:dyDescent="0.35"/>
    <row r="5269" ht="51.75" customHeight="1" x14ac:dyDescent="0.35"/>
    <row r="5270" ht="51.75" customHeight="1" x14ac:dyDescent="0.35"/>
    <row r="5271" ht="51.75" customHeight="1" x14ac:dyDescent="0.35"/>
    <row r="5272" ht="51.75" customHeight="1" x14ac:dyDescent="0.35"/>
    <row r="5273" ht="51.75" customHeight="1" x14ac:dyDescent="0.35"/>
    <row r="5274" ht="51.75" customHeight="1" x14ac:dyDescent="0.35"/>
    <row r="5275" ht="51.75" customHeight="1" x14ac:dyDescent="0.35"/>
    <row r="5276" ht="51.75" customHeight="1" x14ac:dyDescent="0.35"/>
    <row r="5277" ht="51.75" customHeight="1" x14ac:dyDescent="0.35"/>
    <row r="5278" ht="51.75" customHeight="1" x14ac:dyDescent="0.35"/>
    <row r="5279" ht="51.75" customHeight="1" x14ac:dyDescent="0.35"/>
    <row r="5280" ht="51.75" customHeight="1" x14ac:dyDescent="0.35"/>
    <row r="5281" ht="51.75" customHeight="1" x14ac:dyDescent="0.35"/>
    <row r="5282" ht="51.75" customHeight="1" x14ac:dyDescent="0.35"/>
    <row r="5283" ht="51.75" customHeight="1" x14ac:dyDescent="0.35"/>
    <row r="5284" ht="51.75" customHeight="1" x14ac:dyDescent="0.35"/>
    <row r="5285" ht="51.75" customHeight="1" x14ac:dyDescent="0.35"/>
    <row r="5286" ht="51.75" customHeight="1" x14ac:dyDescent="0.35"/>
    <row r="5287" ht="51.75" customHeight="1" x14ac:dyDescent="0.35"/>
    <row r="5288" ht="51.75" customHeight="1" x14ac:dyDescent="0.35"/>
    <row r="5289" ht="51.75" customHeight="1" x14ac:dyDescent="0.35"/>
    <row r="5290" ht="51.75" customHeight="1" x14ac:dyDescent="0.35"/>
    <row r="5291" ht="51.75" customHeight="1" x14ac:dyDescent="0.35"/>
    <row r="5292" ht="51.75" customHeight="1" x14ac:dyDescent="0.35"/>
    <row r="5293" ht="51.75" customHeight="1" x14ac:dyDescent="0.35"/>
    <row r="5294" ht="51.75" customHeight="1" x14ac:dyDescent="0.35"/>
    <row r="5295" ht="51.75" customHeight="1" x14ac:dyDescent="0.35"/>
    <row r="5296" ht="51.75" customHeight="1" x14ac:dyDescent="0.35"/>
    <row r="5297" ht="51.75" customHeight="1" x14ac:dyDescent="0.35"/>
    <row r="5298" ht="51.75" customHeight="1" x14ac:dyDescent="0.35"/>
    <row r="5299" ht="51.75" customHeight="1" x14ac:dyDescent="0.35"/>
    <row r="5300" ht="51.75" customHeight="1" x14ac:dyDescent="0.35"/>
    <row r="5301" ht="51.75" customHeight="1" x14ac:dyDescent="0.35"/>
    <row r="5302" ht="51.75" customHeight="1" x14ac:dyDescent="0.35"/>
    <row r="5303" ht="51.75" customHeight="1" x14ac:dyDescent="0.35"/>
    <row r="5304" ht="51.75" customHeight="1" x14ac:dyDescent="0.35"/>
    <row r="5305" ht="51.75" customHeight="1" x14ac:dyDescent="0.35"/>
    <row r="5306" ht="51.75" customHeight="1" x14ac:dyDescent="0.35"/>
    <row r="5307" ht="51.75" customHeight="1" x14ac:dyDescent="0.35"/>
    <row r="5308" ht="51.75" customHeight="1" x14ac:dyDescent="0.35"/>
    <row r="5309" ht="51.75" customHeight="1" x14ac:dyDescent="0.35"/>
    <row r="5310" ht="51.75" customHeight="1" x14ac:dyDescent="0.35"/>
    <row r="5311" ht="51.75" customHeight="1" x14ac:dyDescent="0.35"/>
    <row r="5312" ht="51.75" customHeight="1" x14ac:dyDescent="0.35"/>
    <row r="5313" ht="51.75" customHeight="1" x14ac:dyDescent="0.35"/>
    <row r="5314" ht="51.75" customHeight="1" x14ac:dyDescent="0.35"/>
    <row r="5315" ht="51.75" customHeight="1" x14ac:dyDescent="0.35"/>
    <row r="5316" ht="51.75" customHeight="1" x14ac:dyDescent="0.35"/>
    <row r="5317" ht="51.75" customHeight="1" x14ac:dyDescent="0.35"/>
    <row r="5318" ht="51.75" customHeight="1" x14ac:dyDescent="0.35"/>
    <row r="5319" ht="51.75" customHeight="1" x14ac:dyDescent="0.35"/>
    <row r="5320" ht="51.75" customHeight="1" x14ac:dyDescent="0.35"/>
    <row r="5321" ht="51.75" customHeight="1" x14ac:dyDescent="0.35"/>
    <row r="5322" ht="51.75" customHeight="1" x14ac:dyDescent="0.35"/>
    <row r="5323" ht="51.75" customHeight="1" x14ac:dyDescent="0.35"/>
    <row r="5324" ht="51.75" customHeight="1" x14ac:dyDescent="0.35"/>
    <row r="5325" ht="51.75" customHeight="1" x14ac:dyDescent="0.35"/>
    <row r="5326" ht="51.75" customHeight="1" x14ac:dyDescent="0.35"/>
    <row r="5327" ht="51.75" customHeight="1" x14ac:dyDescent="0.35"/>
    <row r="5328" ht="51.75" customHeight="1" x14ac:dyDescent="0.35"/>
    <row r="5329" ht="51.75" customHeight="1" x14ac:dyDescent="0.35"/>
    <row r="5330" ht="51.75" customHeight="1" x14ac:dyDescent="0.35"/>
    <row r="5331" ht="51.75" customHeight="1" x14ac:dyDescent="0.35"/>
    <row r="5332" ht="51.75" customHeight="1" x14ac:dyDescent="0.35"/>
    <row r="5333" ht="51.75" customHeight="1" x14ac:dyDescent="0.35"/>
    <row r="5334" ht="51.75" customHeight="1" x14ac:dyDescent="0.35"/>
    <row r="5335" ht="51.75" customHeight="1" x14ac:dyDescent="0.35"/>
    <row r="5336" ht="51.75" customHeight="1" x14ac:dyDescent="0.35"/>
    <row r="5337" ht="51.75" customHeight="1" x14ac:dyDescent="0.35"/>
    <row r="5338" ht="51.75" customHeight="1" x14ac:dyDescent="0.35"/>
    <row r="5339" ht="51.75" customHeight="1" x14ac:dyDescent="0.35"/>
    <row r="5340" ht="51.75" customHeight="1" x14ac:dyDescent="0.35"/>
    <row r="5341" ht="51.75" customHeight="1" x14ac:dyDescent="0.35"/>
    <row r="5342" ht="51.75" customHeight="1" x14ac:dyDescent="0.35"/>
    <row r="5343" ht="51.75" customHeight="1" x14ac:dyDescent="0.35"/>
    <row r="5344" ht="51.75" customHeight="1" x14ac:dyDescent="0.35"/>
    <row r="5345" ht="51.75" customHeight="1" x14ac:dyDescent="0.35"/>
    <row r="5346" ht="51.75" customHeight="1" x14ac:dyDescent="0.35"/>
    <row r="5347" ht="51.75" customHeight="1" x14ac:dyDescent="0.35"/>
    <row r="5348" ht="51.75" customHeight="1" x14ac:dyDescent="0.35"/>
    <row r="5349" ht="51.75" customHeight="1" x14ac:dyDescent="0.35"/>
    <row r="5350" ht="51.75" customHeight="1" x14ac:dyDescent="0.35"/>
    <row r="5351" ht="51.75" customHeight="1" x14ac:dyDescent="0.35"/>
    <row r="5352" ht="51.75" customHeight="1" x14ac:dyDescent="0.35"/>
    <row r="5353" ht="51.75" customHeight="1" x14ac:dyDescent="0.35"/>
    <row r="5354" ht="51.75" customHeight="1" x14ac:dyDescent="0.35"/>
    <row r="5355" ht="51.75" customHeight="1" x14ac:dyDescent="0.35"/>
    <row r="5356" ht="51.75" customHeight="1" x14ac:dyDescent="0.35"/>
    <row r="5357" ht="51.75" customHeight="1" x14ac:dyDescent="0.35"/>
    <row r="5358" ht="51.75" customHeight="1" x14ac:dyDescent="0.35"/>
    <row r="5359" ht="51.75" customHeight="1" x14ac:dyDescent="0.35"/>
    <row r="5360" ht="51.75" customHeight="1" x14ac:dyDescent="0.35"/>
    <row r="5361" ht="51.75" customHeight="1" x14ac:dyDescent="0.35"/>
    <row r="5362" ht="51.75" customHeight="1" x14ac:dyDescent="0.35"/>
    <row r="5363" ht="51.75" customHeight="1" x14ac:dyDescent="0.35"/>
    <row r="5364" ht="51.75" customHeight="1" x14ac:dyDescent="0.35"/>
    <row r="5365" ht="51.75" customHeight="1" x14ac:dyDescent="0.35"/>
    <row r="5366" ht="51.75" customHeight="1" x14ac:dyDescent="0.35"/>
    <row r="5367" ht="51.75" customHeight="1" x14ac:dyDescent="0.35"/>
    <row r="5368" ht="51.75" customHeight="1" x14ac:dyDescent="0.35"/>
    <row r="5369" ht="51.75" customHeight="1" x14ac:dyDescent="0.35"/>
    <row r="5370" ht="51.75" customHeight="1" x14ac:dyDescent="0.35"/>
    <row r="5371" ht="51.75" customHeight="1" x14ac:dyDescent="0.35"/>
    <row r="5372" ht="51.75" customHeight="1" x14ac:dyDescent="0.35"/>
    <row r="5373" ht="51.75" customHeight="1" x14ac:dyDescent="0.35"/>
    <row r="5374" ht="51.75" customHeight="1" x14ac:dyDescent="0.35"/>
    <row r="5375" ht="51.75" customHeight="1" x14ac:dyDescent="0.35"/>
    <row r="5376" ht="51.75" customHeight="1" x14ac:dyDescent="0.35"/>
    <row r="5377" ht="51.75" customHeight="1" x14ac:dyDescent="0.35"/>
    <row r="5378" ht="51.75" customHeight="1" x14ac:dyDescent="0.35"/>
    <row r="5379" ht="51.75" customHeight="1" x14ac:dyDescent="0.35"/>
    <row r="5380" ht="51.75" customHeight="1" x14ac:dyDescent="0.35"/>
    <row r="5381" ht="51.75" customHeight="1" x14ac:dyDescent="0.35"/>
    <row r="5382" ht="51.75" customHeight="1" x14ac:dyDescent="0.35"/>
    <row r="5383" ht="51.75" customHeight="1" x14ac:dyDescent="0.35"/>
    <row r="5384" ht="51.75" customHeight="1" x14ac:dyDescent="0.35"/>
    <row r="5385" ht="51.75" customHeight="1" x14ac:dyDescent="0.35"/>
    <row r="5386" ht="51.75" customHeight="1" x14ac:dyDescent="0.35"/>
    <row r="5387" ht="51.75" customHeight="1" x14ac:dyDescent="0.35"/>
    <row r="5388" ht="51.75" customHeight="1" x14ac:dyDescent="0.35"/>
    <row r="5389" ht="51.75" customHeight="1" x14ac:dyDescent="0.35"/>
    <row r="5390" ht="51.75" customHeight="1" x14ac:dyDescent="0.35"/>
    <row r="5391" ht="51.75" customHeight="1" x14ac:dyDescent="0.35"/>
    <row r="5392" ht="51.75" customHeight="1" x14ac:dyDescent="0.35"/>
    <row r="5393" ht="51.75" customHeight="1" x14ac:dyDescent="0.35"/>
    <row r="5394" ht="51.75" customHeight="1" x14ac:dyDescent="0.35"/>
    <row r="5395" ht="51.75" customHeight="1" x14ac:dyDescent="0.35"/>
    <row r="5396" ht="51.75" customHeight="1" x14ac:dyDescent="0.35"/>
    <row r="5397" ht="51.75" customHeight="1" x14ac:dyDescent="0.35"/>
    <row r="5398" ht="51.75" customHeight="1" x14ac:dyDescent="0.35"/>
    <row r="5399" ht="51.75" customHeight="1" x14ac:dyDescent="0.35"/>
    <row r="5400" ht="51.75" customHeight="1" x14ac:dyDescent="0.35"/>
    <row r="5401" ht="51.75" customHeight="1" x14ac:dyDescent="0.35"/>
    <row r="5402" ht="51.75" customHeight="1" x14ac:dyDescent="0.35"/>
    <row r="5403" ht="51.75" customHeight="1" x14ac:dyDescent="0.35"/>
    <row r="5404" ht="51.75" customHeight="1" x14ac:dyDescent="0.35"/>
    <row r="5405" ht="51.75" customHeight="1" x14ac:dyDescent="0.35"/>
    <row r="5406" ht="51.75" customHeight="1" x14ac:dyDescent="0.35"/>
    <row r="5407" ht="51.75" customHeight="1" x14ac:dyDescent="0.35"/>
    <row r="5408" ht="51.75" customHeight="1" x14ac:dyDescent="0.35"/>
    <row r="5409" ht="51.75" customHeight="1" x14ac:dyDescent="0.35"/>
    <row r="5410" ht="51.75" customHeight="1" x14ac:dyDescent="0.35"/>
    <row r="5411" ht="51.75" customHeight="1" x14ac:dyDescent="0.35"/>
    <row r="5412" ht="51.75" customHeight="1" x14ac:dyDescent="0.35"/>
    <row r="5413" ht="51.75" customHeight="1" x14ac:dyDescent="0.35"/>
    <row r="5414" ht="51.75" customHeight="1" x14ac:dyDescent="0.35"/>
    <row r="5415" ht="51.75" customHeight="1" x14ac:dyDescent="0.35"/>
    <row r="5416" ht="51.75" customHeight="1" x14ac:dyDescent="0.35"/>
    <row r="5417" ht="51.75" customHeight="1" x14ac:dyDescent="0.35"/>
    <row r="5418" ht="51.75" customHeight="1" x14ac:dyDescent="0.35"/>
    <row r="5419" ht="51.75" customHeight="1" x14ac:dyDescent="0.35"/>
    <row r="5420" ht="51.75" customHeight="1" x14ac:dyDescent="0.35"/>
    <row r="5421" ht="51.75" customHeight="1" x14ac:dyDescent="0.35"/>
    <row r="5422" ht="51.75" customHeight="1" x14ac:dyDescent="0.35"/>
    <row r="5423" ht="51.75" customHeight="1" x14ac:dyDescent="0.35"/>
    <row r="5424" ht="51.75" customHeight="1" x14ac:dyDescent="0.35"/>
    <row r="5425" ht="51.75" customHeight="1" x14ac:dyDescent="0.35"/>
    <row r="5426" ht="51.75" customHeight="1" x14ac:dyDescent="0.35"/>
    <row r="5427" ht="51.75" customHeight="1" x14ac:dyDescent="0.35"/>
    <row r="5428" ht="51.75" customHeight="1" x14ac:dyDescent="0.35"/>
    <row r="5429" ht="51.75" customHeight="1" x14ac:dyDescent="0.35"/>
    <row r="5430" ht="51.75" customHeight="1" x14ac:dyDescent="0.35"/>
    <row r="5431" ht="51.75" customHeight="1" x14ac:dyDescent="0.35"/>
    <row r="5432" ht="51.75" customHeight="1" x14ac:dyDescent="0.35"/>
    <row r="5433" ht="51.75" customHeight="1" x14ac:dyDescent="0.35"/>
    <row r="5434" ht="51.75" customHeight="1" x14ac:dyDescent="0.35"/>
    <row r="5435" ht="51.75" customHeight="1" x14ac:dyDescent="0.35"/>
    <row r="5436" ht="51.75" customHeight="1" x14ac:dyDescent="0.35"/>
    <row r="5437" ht="51.75" customHeight="1" x14ac:dyDescent="0.35"/>
    <row r="5438" ht="51.75" customHeight="1" x14ac:dyDescent="0.35"/>
    <row r="5439" ht="51.75" customHeight="1" x14ac:dyDescent="0.35"/>
    <row r="5440" ht="51.75" customHeight="1" x14ac:dyDescent="0.35"/>
    <row r="5441" ht="51.75" customHeight="1" x14ac:dyDescent="0.35"/>
    <row r="5442" ht="51.75" customHeight="1" x14ac:dyDescent="0.35"/>
    <row r="5443" ht="51.75" customHeight="1" x14ac:dyDescent="0.35"/>
    <row r="5444" ht="51.75" customHeight="1" x14ac:dyDescent="0.35"/>
    <row r="5445" ht="51.75" customHeight="1" x14ac:dyDescent="0.35"/>
    <row r="5446" ht="51.75" customHeight="1" x14ac:dyDescent="0.35"/>
    <row r="5447" ht="51.75" customHeight="1" x14ac:dyDescent="0.35"/>
    <row r="5448" ht="51.75" customHeight="1" x14ac:dyDescent="0.35"/>
    <row r="5449" ht="51.75" customHeight="1" x14ac:dyDescent="0.35"/>
    <row r="5450" ht="51.75" customHeight="1" x14ac:dyDescent="0.35"/>
    <row r="5451" ht="51.75" customHeight="1" x14ac:dyDescent="0.35"/>
    <row r="5452" ht="51.75" customHeight="1" x14ac:dyDescent="0.35"/>
    <row r="5453" ht="51.75" customHeight="1" x14ac:dyDescent="0.35"/>
    <row r="5454" ht="51.75" customHeight="1" x14ac:dyDescent="0.35"/>
    <row r="5455" ht="51.75" customHeight="1" x14ac:dyDescent="0.35"/>
    <row r="5456" ht="51.75" customHeight="1" x14ac:dyDescent="0.35"/>
    <row r="5457" ht="51.75" customHeight="1" x14ac:dyDescent="0.35"/>
    <row r="5458" ht="51.75" customHeight="1" x14ac:dyDescent="0.35"/>
    <row r="5459" ht="51.75" customHeight="1" x14ac:dyDescent="0.35"/>
    <row r="5460" ht="51.75" customHeight="1" x14ac:dyDescent="0.35"/>
    <row r="5461" ht="51.75" customHeight="1" x14ac:dyDescent="0.35"/>
    <row r="5462" ht="51.75" customHeight="1" x14ac:dyDescent="0.35"/>
    <row r="5463" ht="51.75" customHeight="1" x14ac:dyDescent="0.35"/>
    <row r="5464" ht="51.75" customHeight="1" x14ac:dyDescent="0.35"/>
    <row r="5465" ht="51.75" customHeight="1" x14ac:dyDescent="0.35"/>
    <row r="5466" ht="51.75" customHeight="1" x14ac:dyDescent="0.35"/>
    <row r="5467" ht="51.75" customHeight="1" x14ac:dyDescent="0.35"/>
    <row r="5468" ht="51.75" customHeight="1" x14ac:dyDescent="0.35"/>
    <row r="5469" ht="51.75" customHeight="1" x14ac:dyDescent="0.35"/>
    <row r="5470" ht="51.75" customHeight="1" x14ac:dyDescent="0.35"/>
    <row r="5471" ht="51.75" customHeight="1" x14ac:dyDescent="0.35"/>
    <row r="5472" ht="51.75" customHeight="1" x14ac:dyDescent="0.35"/>
    <row r="5473" ht="51.75" customHeight="1" x14ac:dyDescent="0.35"/>
    <row r="5474" ht="51.75" customHeight="1" x14ac:dyDescent="0.35"/>
    <row r="5475" ht="51.75" customHeight="1" x14ac:dyDescent="0.35"/>
    <row r="5476" ht="51.75" customHeight="1" x14ac:dyDescent="0.35"/>
    <row r="5477" ht="51.75" customHeight="1" x14ac:dyDescent="0.35"/>
    <row r="5478" ht="51.75" customHeight="1" x14ac:dyDescent="0.35"/>
    <row r="5479" ht="51.75" customHeight="1" x14ac:dyDescent="0.35"/>
    <row r="5480" ht="51.75" customHeight="1" x14ac:dyDescent="0.35"/>
    <row r="5481" ht="51.75" customHeight="1" x14ac:dyDescent="0.35"/>
    <row r="5482" ht="51.75" customHeight="1" x14ac:dyDescent="0.35"/>
    <row r="5483" ht="51.75" customHeight="1" x14ac:dyDescent="0.35"/>
    <row r="5484" ht="51.75" customHeight="1" x14ac:dyDescent="0.35"/>
    <row r="5485" ht="51.75" customHeight="1" x14ac:dyDescent="0.35"/>
    <row r="5486" ht="51.75" customHeight="1" x14ac:dyDescent="0.35"/>
    <row r="5487" ht="51.75" customHeight="1" x14ac:dyDescent="0.35"/>
    <row r="5488" ht="51.75" customHeight="1" x14ac:dyDescent="0.35"/>
    <row r="5489" ht="51.75" customHeight="1" x14ac:dyDescent="0.35"/>
    <row r="5490" ht="51.75" customHeight="1" x14ac:dyDescent="0.35"/>
    <row r="5491" ht="51.75" customHeight="1" x14ac:dyDescent="0.35"/>
    <row r="5492" ht="51.75" customHeight="1" x14ac:dyDescent="0.35"/>
    <row r="5493" ht="51.75" customHeight="1" x14ac:dyDescent="0.35"/>
    <row r="5494" ht="51.75" customHeight="1" x14ac:dyDescent="0.35"/>
    <row r="5495" ht="51.75" customHeight="1" x14ac:dyDescent="0.35"/>
    <row r="5496" ht="51.75" customHeight="1" x14ac:dyDescent="0.35"/>
    <row r="5497" ht="51.75" customHeight="1" x14ac:dyDescent="0.35"/>
    <row r="5498" ht="51.75" customHeight="1" x14ac:dyDescent="0.35"/>
    <row r="5499" ht="51.75" customHeight="1" x14ac:dyDescent="0.35"/>
    <row r="5500" ht="51.75" customHeight="1" x14ac:dyDescent="0.35"/>
    <row r="5501" ht="51.75" customHeight="1" x14ac:dyDescent="0.35"/>
    <row r="5502" ht="51.75" customHeight="1" x14ac:dyDescent="0.35"/>
    <row r="5503" ht="51.75" customHeight="1" x14ac:dyDescent="0.35"/>
    <row r="5504" ht="51.75" customHeight="1" x14ac:dyDescent="0.35"/>
    <row r="5505" ht="51.75" customHeight="1" x14ac:dyDescent="0.35"/>
    <row r="5506" ht="51.75" customHeight="1" x14ac:dyDescent="0.35"/>
    <row r="5507" ht="51.75" customHeight="1" x14ac:dyDescent="0.35"/>
    <row r="5508" ht="51.75" customHeight="1" x14ac:dyDescent="0.35"/>
    <row r="5509" ht="51.75" customHeight="1" x14ac:dyDescent="0.35"/>
    <row r="5510" ht="51.75" customHeight="1" x14ac:dyDescent="0.35"/>
    <row r="5511" ht="51.75" customHeight="1" x14ac:dyDescent="0.35"/>
    <row r="5512" ht="51.75" customHeight="1" x14ac:dyDescent="0.35"/>
    <row r="5513" ht="51.75" customHeight="1" x14ac:dyDescent="0.35"/>
    <row r="5514" ht="51.75" customHeight="1" x14ac:dyDescent="0.35"/>
    <row r="5515" ht="51.75" customHeight="1" x14ac:dyDescent="0.35"/>
    <row r="5516" ht="51.75" customHeight="1" x14ac:dyDescent="0.35"/>
    <row r="5517" ht="51.75" customHeight="1" x14ac:dyDescent="0.35"/>
    <row r="5518" ht="51.75" customHeight="1" x14ac:dyDescent="0.35"/>
    <row r="5519" ht="51.75" customHeight="1" x14ac:dyDescent="0.35"/>
    <row r="5520" ht="51.75" customHeight="1" x14ac:dyDescent="0.35"/>
    <row r="5521" ht="51.75" customHeight="1" x14ac:dyDescent="0.35"/>
    <row r="5522" ht="51.75" customHeight="1" x14ac:dyDescent="0.35"/>
    <row r="5523" ht="51.75" customHeight="1" x14ac:dyDescent="0.35"/>
    <row r="5524" ht="51.75" customHeight="1" x14ac:dyDescent="0.35"/>
    <row r="5525" ht="51.75" customHeight="1" x14ac:dyDescent="0.35"/>
    <row r="5526" ht="51.75" customHeight="1" x14ac:dyDescent="0.35"/>
    <row r="5527" ht="51.75" customHeight="1" x14ac:dyDescent="0.35"/>
    <row r="5528" ht="51.75" customHeight="1" x14ac:dyDescent="0.35"/>
    <row r="5529" ht="51.75" customHeight="1" x14ac:dyDescent="0.35"/>
    <row r="5530" ht="51.75" customHeight="1" x14ac:dyDescent="0.35"/>
    <row r="5531" ht="51.75" customHeight="1" x14ac:dyDescent="0.35"/>
    <row r="5532" ht="51.75" customHeight="1" x14ac:dyDescent="0.35"/>
    <row r="5533" ht="51.75" customHeight="1" x14ac:dyDescent="0.35"/>
    <row r="5534" ht="51.75" customHeight="1" x14ac:dyDescent="0.35"/>
    <row r="5535" ht="51.75" customHeight="1" x14ac:dyDescent="0.35"/>
    <row r="5536" ht="51.75" customHeight="1" x14ac:dyDescent="0.35"/>
    <row r="5537" ht="51.75" customHeight="1" x14ac:dyDescent="0.35"/>
    <row r="5538" ht="51.75" customHeight="1" x14ac:dyDescent="0.35"/>
    <row r="5539" ht="51.75" customHeight="1" x14ac:dyDescent="0.35"/>
    <row r="5540" ht="51.75" customHeight="1" x14ac:dyDescent="0.35"/>
    <row r="5541" ht="51.75" customHeight="1" x14ac:dyDescent="0.35"/>
    <row r="5542" ht="51.75" customHeight="1" x14ac:dyDescent="0.35"/>
    <row r="5543" ht="51.75" customHeight="1" x14ac:dyDescent="0.35"/>
    <row r="5544" ht="51.75" customHeight="1" x14ac:dyDescent="0.35"/>
    <row r="5545" ht="51.75" customHeight="1" x14ac:dyDescent="0.35"/>
    <row r="5546" ht="51.75" customHeight="1" x14ac:dyDescent="0.35"/>
    <row r="5547" ht="51.75" customHeight="1" x14ac:dyDescent="0.35"/>
    <row r="5548" ht="51.75" customHeight="1" x14ac:dyDescent="0.35"/>
    <row r="5549" ht="51.75" customHeight="1" x14ac:dyDescent="0.35"/>
    <row r="5550" ht="51.75" customHeight="1" x14ac:dyDescent="0.35"/>
    <row r="5551" ht="51.75" customHeight="1" x14ac:dyDescent="0.35"/>
    <row r="5552" ht="51.75" customHeight="1" x14ac:dyDescent="0.35"/>
    <row r="5553" ht="51.75" customHeight="1" x14ac:dyDescent="0.35"/>
    <row r="5554" ht="51.75" customHeight="1" x14ac:dyDescent="0.35"/>
    <row r="5555" ht="51.75" customHeight="1" x14ac:dyDescent="0.35"/>
    <row r="5556" ht="51.75" customHeight="1" x14ac:dyDescent="0.35"/>
    <row r="5557" ht="51.75" customHeight="1" x14ac:dyDescent="0.35"/>
    <row r="5558" ht="51.75" customHeight="1" x14ac:dyDescent="0.35"/>
    <row r="5559" ht="51.75" customHeight="1" x14ac:dyDescent="0.35"/>
    <row r="5560" ht="51.75" customHeight="1" x14ac:dyDescent="0.35"/>
    <row r="5561" ht="51.75" customHeight="1" x14ac:dyDescent="0.35"/>
    <row r="5562" ht="51.75" customHeight="1" x14ac:dyDescent="0.35"/>
    <row r="5563" ht="51.75" customHeight="1" x14ac:dyDescent="0.35"/>
    <row r="5564" ht="51.75" customHeight="1" x14ac:dyDescent="0.35"/>
    <row r="5565" ht="51.75" customHeight="1" x14ac:dyDescent="0.35"/>
    <row r="5566" ht="51.75" customHeight="1" x14ac:dyDescent="0.35"/>
    <row r="5567" ht="51.75" customHeight="1" x14ac:dyDescent="0.35"/>
    <row r="5568" ht="51.75" customHeight="1" x14ac:dyDescent="0.35"/>
    <row r="5569" ht="51.75" customHeight="1" x14ac:dyDescent="0.35"/>
    <row r="5570" ht="51.75" customHeight="1" x14ac:dyDescent="0.35"/>
    <row r="5571" ht="51.75" customHeight="1" x14ac:dyDescent="0.35"/>
    <row r="5572" ht="51.75" customHeight="1" x14ac:dyDescent="0.35"/>
    <row r="5573" ht="51.75" customHeight="1" x14ac:dyDescent="0.35"/>
    <row r="5574" ht="51.75" customHeight="1" x14ac:dyDescent="0.35"/>
    <row r="5575" ht="51.75" customHeight="1" x14ac:dyDescent="0.35"/>
    <row r="5576" ht="51.75" customHeight="1" x14ac:dyDescent="0.35"/>
    <row r="5577" ht="51.75" customHeight="1" x14ac:dyDescent="0.35"/>
    <row r="5578" ht="51.75" customHeight="1" x14ac:dyDescent="0.35"/>
    <row r="5579" ht="51.75" customHeight="1" x14ac:dyDescent="0.35"/>
    <row r="5580" ht="51.75" customHeight="1" x14ac:dyDescent="0.35"/>
    <row r="5581" ht="51.75" customHeight="1" x14ac:dyDescent="0.35"/>
    <row r="5582" ht="51.75" customHeight="1" x14ac:dyDescent="0.35"/>
    <row r="5583" ht="51.75" customHeight="1" x14ac:dyDescent="0.35"/>
    <row r="5584" ht="51.75" customHeight="1" x14ac:dyDescent="0.35"/>
    <row r="5585" ht="51.75" customHeight="1" x14ac:dyDescent="0.35"/>
    <row r="5586" ht="51.75" customHeight="1" x14ac:dyDescent="0.35"/>
    <row r="5587" ht="51.75" customHeight="1" x14ac:dyDescent="0.35"/>
    <row r="5588" ht="51.75" customHeight="1" x14ac:dyDescent="0.35"/>
    <row r="5589" ht="51.75" customHeight="1" x14ac:dyDescent="0.35"/>
    <row r="5590" ht="51.75" customHeight="1" x14ac:dyDescent="0.35"/>
    <row r="5591" ht="51.75" customHeight="1" x14ac:dyDescent="0.35"/>
    <row r="5592" ht="51.75" customHeight="1" x14ac:dyDescent="0.35"/>
    <row r="5593" ht="51.75" customHeight="1" x14ac:dyDescent="0.35"/>
    <row r="5594" ht="51.75" customHeight="1" x14ac:dyDescent="0.35"/>
    <row r="5595" ht="51.75" customHeight="1" x14ac:dyDescent="0.35"/>
    <row r="5596" ht="51.75" customHeight="1" x14ac:dyDescent="0.35"/>
    <row r="5597" ht="51.75" customHeight="1" x14ac:dyDescent="0.35"/>
    <row r="5598" ht="51.75" customHeight="1" x14ac:dyDescent="0.35"/>
    <row r="5599" ht="51.75" customHeight="1" x14ac:dyDescent="0.35"/>
    <row r="5600" ht="51.75" customHeight="1" x14ac:dyDescent="0.35"/>
    <row r="5601" ht="51.75" customHeight="1" x14ac:dyDescent="0.35"/>
    <row r="5602" ht="51.75" customHeight="1" x14ac:dyDescent="0.35"/>
    <row r="5603" ht="51.75" customHeight="1" x14ac:dyDescent="0.35"/>
    <row r="5604" ht="51.75" customHeight="1" x14ac:dyDescent="0.35"/>
    <row r="5605" ht="51.75" customHeight="1" x14ac:dyDescent="0.35"/>
    <row r="5606" ht="51.75" customHeight="1" x14ac:dyDescent="0.35"/>
    <row r="5607" ht="51.75" customHeight="1" x14ac:dyDescent="0.35"/>
    <row r="5608" ht="51.75" customHeight="1" x14ac:dyDescent="0.35"/>
    <row r="5609" ht="51.75" customHeight="1" x14ac:dyDescent="0.35"/>
    <row r="5610" ht="51.75" customHeight="1" x14ac:dyDescent="0.35"/>
    <row r="5611" ht="51.75" customHeight="1" x14ac:dyDescent="0.35"/>
    <row r="5612" ht="51.75" customHeight="1" x14ac:dyDescent="0.35"/>
    <row r="5613" ht="51.75" customHeight="1" x14ac:dyDescent="0.35"/>
    <row r="5614" ht="51.75" customHeight="1" x14ac:dyDescent="0.35"/>
    <row r="5615" ht="51.75" customHeight="1" x14ac:dyDescent="0.35"/>
    <row r="5616" ht="51.75" customHeight="1" x14ac:dyDescent="0.35"/>
    <row r="5617" ht="51.75" customHeight="1" x14ac:dyDescent="0.35"/>
    <row r="5618" ht="51.75" customHeight="1" x14ac:dyDescent="0.35"/>
    <row r="5619" ht="51.75" customHeight="1" x14ac:dyDescent="0.35"/>
    <row r="5620" ht="51.75" customHeight="1" x14ac:dyDescent="0.35"/>
    <row r="5621" ht="51.75" customHeight="1" x14ac:dyDescent="0.35"/>
    <row r="5622" ht="51.75" customHeight="1" x14ac:dyDescent="0.35"/>
    <row r="5623" ht="51.75" customHeight="1" x14ac:dyDescent="0.35"/>
    <row r="5624" ht="51.75" customHeight="1" x14ac:dyDescent="0.35"/>
    <row r="5625" ht="51.75" customHeight="1" x14ac:dyDescent="0.35"/>
    <row r="5626" ht="51.75" customHeight="1" x14ac:dyDescent="0.35"/>
    <row r="5627" ht="51.75" customHeight="1" x14ac:dyDescent="0.35"/>
    <row r="5628" ht="51.75" customHeight="1" x14ac:dyDescent="0.35"/>
    <row r="5629" ht="51.75" customHeight="1" x14ac:dyDescent="0.35"/>
    <row r="5630" ht="51.75" customHeight="1" x14ac:dyDescent="0.35"/>
    <row r="5631" ht="51.75" customHeight="1" x14ac:dyDescent="0.35"/>
    <row r="5632" ht="51.75" customHeight="1" x14ac:dyDescent="0.35"/>
    <row r="5633" ht="51.75" customHeight="1" x14ac:dyDescent="0.35"/>
    <row r="5634" ht="51.75" customHeight="1" x14ac:dyDescent="0.35"/>
    <row r="5635" ht="51.75" customHeight="1" x14ac:dyDescent="0.35"/>
    <row r="5636" ht="51.75" customHeight="1" x14ac:dyDescent="0.35"/>
    <row r="5637" ht="51.75" customHeight="1" x14ac:dyDescent="0.35"/>
    <row r="5638" ht="51.75" customHeight="1" x14ac:dyDescent="0.35"/>
    <row r="5639" ht="51.75" customHeight="1" x14ac:dyDescent="0.35"/>
    <row r="5640" ht="51.75" customHeight="1" x14ac:dyDescent="0.35"/>
    <row r="5641" ht="51.75" customHeight="1" x14ac:dyDescent="0.35"/>
    <row r="5642" ht="51.75" customHeight="1" x14ac:dyDescent="0.35"/>
    <row r="5643" ht="51.75" customHeight="1" x14ac:dyDescent="0.35"/>
    <row r="5644" ht="51.75" customHeight="1" x14ac:dyDescent="0.35"/>
    <row r="5645" ht="51.75" customHeight="1" x14ac:dyDescent="0.35"/>
    <row r="5646" ht="51.75" customHeight="1" x14ac:dyDescent="0.35"/>
    <row r="5647" ht="51.75" customHeight="1" x14ac:dyDescent="0.35"/>
    <row r="5648" ht="51.75" customHeight="1" x14ac:dyDescent="0.35"/>
    <row r="5649" ht="51.75" customHeight="1" x14ac:dyDescent="0.35"/>
    <row r="5650" ht="51.75" customHeight="1" x14ac:dyDescent="0.35"/>
    <row r="5651" ht="51.75" customHeight="1" x14ac:dyDescent="0.35"/>
    <row r="5652" ht="51.75" customHeight="1" x14ac:dyDescent="0.35"/>
    <row r="5653" ht="51.75" customHeight="1" x14ac:dyDescent="0.35"/>
    <row r="5654" ht="51.75" customHeight="1" x14ac:dyDescent="0.35"/>
    <row r="5655" ht="51.75" customHeight="1" x14ac:dyDescent="0.35"/>
    <row r="5656" ht="51.75" customHeight="1" x14ac:dyDescent="0.35"/>
    <row r="5657" ht="51.75" customHeight="1" x14ac:dyDescent="0.35"/>
    <row r="5658" ht="51.75" customHeight="1" x14ac:dyDescent="0.35"/>
    <row r="5659" ht="51.75" customHeight="1" x14ac:dyDescent="0.35"/>
    <row r="5660" ht="51.75" customHeight="1" x14ac:dyDescent="0.35"/>
    <row r="5661" ht="51.75" customHeight="1" x14ac:dyDescent="0.35"/>
    <row r="5662" ht="51.75" customHeight="1" x14ac:dyDescent="0.35"/>
    <row r="5663" ht="51.75" customHeight="1" x14ac:dyDescent="0.35"/>
    <row r="5664" ht="51.75" customHeight="1" x14ac:dyDescent="0.35"/>
    <row r="5665" ht="51.75" customHeight="1" x14ac:dyDescent="0.35"/>
    <row r="5666" ht="51.75" customHeight="1" x14ac:dyDescent="0.35"/>
    <row r="5667" ht="51.75" customHeight="1" x14ac:dyDescent="0.35"/>
    <row r="5668" ht="51.75" customHeight="1" x14ac:dyDescent="0.35"/>
    <row r="5669" ht="51.75" customHeight="1" x14ac:dyDescent="0.35"/>
    <row r="5670" ht="51.75" customHeight="1" x14ac:dyDescent="0.35"/>
    <row r="5671" ht="51.75" customHeight="1" x14ac:dyDescent="0.35"/>
    <row r="5672" ht="51.75" customHeight="1" x14ac:dyDescent="0.35"/>
    <row r="5673" ht="51.75" customHeight="1" x14ac:dyDescent="0.35"/>
    <row r="5674" ht="51.75" customHeight="1" x14ac:dyDescent="0.35"/>
    <row r="5675" ht="51.75" customHeight="1" x14ac:dyDescent="0.35"/>
    <row r="5676" ht="51.75" customHeight="1" x14ac:dyDescent="0.35"/>
    <row r="5677" ht="51.75" customHeight="1" x14ac:dyDescent="0.35"/>
    <row r="5678" ht="51.75" customHeight="1" x14ac:dyDescent="0.35"/>
    <row r="5679" ht="51.75" customHeight="1" x14ac:dyDescent="0.35"/>
    <row r="5680" ht="51.75" customHeight="1" x14ac:dyDescent="0.35"/>
    <row r="5681" ht="51.75" customHeight="1" x14ac:dyDescent="0.35"/>
    <row r="5682" ht="51.75" customHeight="1" x14ac:dyDescent="0.35"/>
    <row r="5683" ht="51.75" customHeight="1" x14ac:dyDescent="0.35"/>
    <row r="5684" ht="51.75" customHeight="1" x14ac:dyDescent="0.35"/>
    <row r="5685" ht="51.75" customHeight="1" x14ac:dyDescent="0.35"/>
    <row r="5686" ht="51.75" customHeight="1" x14ac:dyDescent="0.35"/>
    <row r="5687" ht="51.75" customHeight="1" x14ac:dyDescent="0.35"/>
    <row r="5688" ht="51.75" customHeight="1" x14ac:dyDescent="0.35"/>
    <row r="5689" ht="51.75" customHeight="1" x14ac:dyDescent="0.35"/>
    <row r="5690" ht="51.75" customHeight="1" x14ac:dyDescent="0.35"/>
    <row r="5691" ht="51.75" customHeight="1" x14ac:dyDescent="0.35"/>
    <row r="5692" ht="51.75" customHeight="1" x14ac:dyDescent="0.35"/>
    <row r="5693" ht="51.75" customHeight="1" x14ac:dyDescent="0.35"/>
    <row r="5694" ht="51.75" customHeight="1" x14ac:dyDescent="0.35"/>
    <row r="5695" ht="51.75" customHeight="1" x14ac:dyDescent="0.35"/>
    <row r="5696" ht="51.75" customHeight="1" x14ac:dyDescent="0.35"/>
    <row r="5697" ht="51.75" customHeight="1" x14ac:dyDescent="0.35"/>
    <row r="5698" ht="51.75" customHeight="1" x14ac:dyDescent="0.35"/>
    <row r="5699" ht="51.75" customHeight="1" x14ac:dyDescent="0.35"/>
    <row r="5700" ht="51.75" customHeight="1" x14ac:dyDescent="0.35"/>
    <row r="5701" ht="51.75" customHeight="1" x14ac:dyDescent="0.35"/>
    <row r="5702" ht="51.75" customHeight="1" x14ac:dyDescent="0.35"/>
    <row r="5703" ht="51.75" customHeight="1" x14ac:dyDescent="0.35"/>
    <row r="5704" ht="51.75" customHeight="1" x14ac:dyDescent="0.35"/>
    <row r="5705" ht="51.75" customHeight="1" x14ac:dyDescent="0.35"/>
    <row r="5706" ht="51.75" customHeight="1" x14ac:dyDescent="0.35"/>
    <row r="5707" ht="51.75" customHeight="1" x14ac:dyDescent="0.35"/>
    <row r="5708" ht="51.75" customHeight="1" x14ac:dyDescent="0.35"/>
    <row r="5709" ht="51.75" customHeight="1" x14ac:dyDescent="0.35"/>
    <row r="5710" ht="51.75" customHeight="1" x14ac:dyDescent="0.35"/>
    <row r="5711" ht="51.75" customHeight="1" x14ac:dyDescent="0.35"/>
    <row r="5712" ht="51.75" customHeight="1" x14ac:dyDescent="0.35"/>
    <row r="5713" ht="51.75" customHeight="1" x14ac:dyDescent="0.35"/>
    <row r="5714" ht="51.75" customHeight="1" x14ac:dyDescent="0.35"/>
    <row r="5715" ht="51.75" customHeight="1" x14ac:dyDescent="0.35"/>
    <row r="5716" ht="51.75" customHeight="1" x14ac:dyDescent="0.35"/>
    <row r="5717" ht="51.75" customHeight="1" x14ac:dyDescent="0.35"/>
    <row r="5718" ht="51.75" customHeight="1" x14ac:dyDescent="0.35"/>
    <row r="5719" ht="51.75" customHeight="1" x14ac:dyDescent="0.35"/>
    <row r="5720" ht="51.75" customHeight="1" x14ac:dyDescent="0.35"/>
    <row r="5721" ht="51.75" customHeight="1" x14ac:dyDescent="0.35"/>
    <row r="5722" ht="51.75" customHeight="1" x14ac:dyDescent="0.35"/>
    <row r="5723" ht="51.75" customHeight="1" x14ac:dyDescent="0.35"/>
    <row r="5724" ht="51.75" customHeight="1" x14ac:dyDescent="0.35"/>
    <row r="5725" ht="51.75" customHeight="1" x14ac:dyDescent="0.35"/>
    <row r="5726" ht="51.75" customHeight="1" x14ac:dyDescent="0.35"/>
    <row r="5727" ht="51.75" customHeight="1" x14ac:dyDescent="0.35"/>
    <row r="5728" ht="51.75" customHeight="1" x14ac:dyDescent="0.35"/>
    <row r="5729" ht="51.75" customHeight="1" x14ac:dyDescent="0.35"/>
    <row r="5730" ht="51.75" customHeight="1" x14ac:dyDescent="0.35"/>
    <row r="5731" ht="51.75" customHeight="1" x14ac:dyDescent="0.35"/>
    <row r="5732" ht="51.75" customHeight="1" x14ac:dyDescent="0.35"/>
    <row r="5733" ht="51.75" customHeight="1" x14ac:dyDescent="0.35"/>
    <row r="5734" ht="51.75" customHeight="1" x14ac:dyDescent="0.35"/>
    <row r="5735" ht="51.75" customHeight="1" x14ac:dyDescent="0.35"/>
    <row r="5736" ht="51.75" customHeight="1" x14ac:dyDescent="0.35"/>
    <row r="5737" ht="51.75" customHeight="1" x14ac:dyDescent="0.35"/>
    <row r="5738" ht="51.75" customHeight="1" x14ac:dyDescent="0.35"/>
    <row r="5739" ht="51.75" customHeight="1" x14ac:dyDescent="0.35"/>
    <row r="5740" ht="51.75" customHeight="1" x14ac:dyDescent="0.35"/>
    <row r="5741" ht="51.75" customHeight="1" x14ac:dyDescent="0.35"/>
    <row r="5742" ht="51.75" customHeight="1" x14ac:dyDescent="0.35"/>
    <row r="5743" ht="51.75" customHeight="1" x14ac:dyDescent="0.35"/>
    <row r="5744" ht="51.75" customHeight="1" x14ac:dyDescent="0.35"/>
    <row r="5745" ht="51.75" customHeight="1" x14ac:dyDescent="0.35"/>
    <row r="5746" ht="51.75" customHeight="1" x14ac:dyDescent="0.35"/>
    <row r="5747" ht="51.75" customHeight="1" x14ac:dyDescent="0.35"/>
    <row r="5748" ht="51.75" customHeight="1" x14ac:dyDescent="0.35"/>
    <row r="5749" ht="51.75" customHeight="1" x14ac:dyDescent="0.35"/>
    <row r="5750" ht="51.75" customHeight="1" x14ac:dyDescent="0.35"/>
    <row r="5751" ht="51.75" customHeight="1" x14ac:dyDescent="0.35"/>
    <row r="5752" ht="51.75" customHeight="1" x14ac:dyDescent="0.35"/>
    <row r="5753" ht="51.75" customHeight="1" x14ac:dyDescent="0.35"/>
    <row r="5754" ht="51.75" customHeight="1" x14ac:dyDescent="0.35"/>
    <row r="5755" ht="51.75" customHeight="1" x14ac:dyDescent="0.35"/>
    <row r="5756" ht="51.75" customHeight="1" x14ac:dyDescent="0.35"/>
    <row r="5757" ht="51.75" customHeight="1" x14ac:dyDescent="0.35"/>
    <row r="5758" ht="51.75" customHeight="1" x14ac:dyDescent="0.35"/>
    <row r="5759" ht="51.75" customHeight="1" x14ac:dyDescent="0.35"/>
    <row r="5760" ht="51.75" customHeight="1" x14ac:dyDescent="0.35"/>
    <row r="5761" ht="51.75" customHeight="1" x14ac:dyDescent="0.35"/>
    <row r="5762" ht="51.75" customHeight="1" x14ac:dyDescent="0.35"/>
    <row r="5763" ht="51.75" customHeight="1" x14ac:dyDescent="0.35"/>
    <row r="5764" ht="51.75" customHeight="1" x14ac:dyDescent="0.35"/>
    <row r="5765" ht="51.75" customHeight="1" x14ac:dyDescent="0.35"/>
    <row r="5766" ht="51.75" customHeight="1" x14ac:dyDescent="0.35"/>
    <row r="5767" ht="51.75" customHeight="1" x14ac:dyDescent="0.35"/>
    <row r="5768" ht="51.75" customHeight="1" x14ac:dyDescent="0.35"/>
    <row r="5769" ht="51.75" customHeight="1" x14ac:dyDescent="0.35"/>
    <row r="5770" ht="51.75" customHeight="1" x14ac:dyDescent="0.35"/>
    <row r="5771" ht="51.75" customHeight="1" x14ac:dyDescent="0.35"/>
    <row r="5772" ht="51.75" customHeight="1" x14ac:dyDescent="0.35"/>
    <row r="5773" ht="51.75" customHeight="1" x14ac:dyDescent="0.35"/>
    <row r="5774" ht="51.75" customHeight="1" x14ac:dyDescent="0.35"/>
    <row r="5775" ht="51.75" customHeight="1" x14ac:dyDescent="0.35"/>
    <row r="5776" ht="51.75" customHeight="1" x14ac:dyDescent="0.35"/>
    <row r="5777" ht="51.75" customHeight="1" x14ac:dyDescent="0.35"/>
    <row r="5778" ht="51.75" customHeight="1" x14ac:dyDescent="0.35"/>
    <row r="5779" ht="51.75" customHeight="1" x14ac:dyDescent="0.35"/>
    <row r="5780" ht="51.75" customHeight="1" x14ac:dyDescent="0.35"/>
    <row r="5781" ht="51.75" customHeight="1" x14ac:dyDescent="0.35"/>
    <row r="5782" ht="51.75" customHeight="1" x14ac:dyDescent="0.35"/>
    <row r="5783" ht="51.75" customHeight="1" x14ac:dyDescent="0.35"/>
    <row r="5784" ht="51.75" customHeight="1" x14ac:dyDescent="0.35"/>
    <row r="5785" ht="51.75" customHeight="1" x14ac:dyDescent="0.35"/>
    <row r="5786" ht="51.75" customHeight="1" x14ac:dyDescent="0.35"/>
    <row r="5787" ht="51.75" customHeight="1" x14ac:dyDescent="0.35"/>
    <row r="5788" ht="51.75" customHeight="1" x14ac:dyDescent="0.35"/>
    <row r="5789" ht="51.75" customHeight="1" x14ac:dyDescent="0.35"/>
    <row r="5790" ht="51.75" customHeight="1" x14ac:dyDescent="0.35"/>
    <row r="5791" ht="51.75" customHeight="1" x14ac:dyDescent="0.35"/>
    <row r="5792" ht="51.75" customHeight="1" x14ac:dyDescent="0.35"/>
    <row r="5793" ht="51.75" customHeight="1" x14ac:dyDescent="0.35"/>
    <row r="5794" ht="51.75" customHeight="1" x14ac:dyDescent="0.35"/>
    <row r="5795" ht="51.75" customHeight="1" x14ac:dyDescent="0.35"/>
    <row r="5796" ht="51.75" customHeight="1" x14ac:dyDescent="0.35"/>
    <row r="5797" ht="51.75" customHeight="1" x14ac:dyDescent="0.35"/>
    <row r="5798" ht="51.75" customHeight="1" x14ac:dyDescent="0.35"/>
    <row r="5799" ht="51.75" customHeight="1" x14ac:dyDescent="0.35"/>
    <row r="5800" ht="51.75" customHeight="1" x14ac:dyDescent="0.35"/>
    <row r="5801" ht="51.75" customHeight="1" x14ac:dyDescent="0.35"/>
    <row r="5802" ht="51.75" customHeight="1" x14ac:dyDescent="0.35"/>
    <row r="5803" ht="51.75" customHeight="1" x14ac:dyDescent="0.35"/>
    <row r="5804" ht="51.75" customHeight="1" x14ac:dyDescent="0.35"/>
    <row r="5805" ht="51.75" customHeight="1" x14ac:dyDescent="0.35"/>
    <row r="5806" ht="51.75" customHeight="1" x14ac:dyDescent="0.35"/>
    <row r="5807" ht="51.75" customHeight="1" x14ac:dyDescent="0.35"/>
    <row r="5808" ht="51.75" customHeight="1" x14ac:dyDescent="0.35"/>
    <row r="5809" ht="51.75" customHeight="1" x14ac:dyDescent="0.35"/>
    <row r="5810" ht="51.75" customHeight="1" x14ac:dyDescent="0.35"/>
    <row r="5811" ht="51.75" customHeight="1" x14ac:dyDescent="0.35"/>
    <row r="5812" ht="51.75" customHeight="1" x14ac:dyDescent="0.35"/>
    <row r="5813" ht="51.75" customHeight="1" x14ac:dyDescent="0.35"/>
    <row r="5814" ht="51.75" customHeight="1" x14ac:dyDescent="0.35"/>
    <row r="5815" ht="51.75" customHeight="1" x14ac:dyDescent="0.35"/>
    <row r="5816" ht="51.75" customHeight="1" x14ac:dyDescent="0.35"/>
    <row r="5817" ht="51.75" customHeight="1" x14ac:dyDescent="0.35"/>
    <row r="5818" ht="51.75" customHeight="1" x14ac:dyDescent="0.35"/>
    <row r="5819" ht="51.75" customHeight="1" x14ac:dyDescent="0.35"/>
    <row r="5820" ht="51.75" customHeight="1" x14ac:dyDescent="0.35"/>
    <row r="5821" ht="51.75" customHeight="1" x14ac:dyDescent="0.35"/>
    <row r="5822" ht="51.75" customHeight="1" x14ac:dyDescent="0.35"/>
    <row r="5823" ht="51.75" customHeight="1" x14ac:dyDescent="0.35"/>
    <row r="5824" ht="51.75" customHeight="1" x14ac:dyDescent="0.35"/>
    <row r="5825" ht="51.75" customHeight="1" x14ac:dyDescent="0.35"/>
    <row r="5826" ht="51.75" customHeight="1" x14ac:dyDescent="0.35"/>
    <row r="5827" ht="51.75" customHeight="1" x14ac:dyDescent="0.35"/>
    <row r="5828" ht="51.75" customHeight="1" x14ac:dyDescent="0.35"/>
    <row r="5829" ht="51.75" customHeight="1" x14ac:dyDescent="0.35"/>
    <row r="5830" ht="51.75" customHeight="1" x14ac:dyDescent="0.35"/>
    <row r="5831" ht="51.75" customHeight="1" x14ac:dyDescent="0.35"/>
    <row r="5832" ht="51.75" customHeight="1" x14ac:dyDescent="0.35"/>
    <row r="5833" ht="51.75" customHeight="1" x14ac:dyDescent="0.35"/>
    <row r="5834" ht="51.75" customHeight="1" x14ac:dyDescent="0.35"/>
    <row r="5835" ht="51.75" customHeight="1" x14ac:dyDescent="0.35"/>
    <row r="5836" ht="51.75" customHeight="1" x14ac:dyDescent="0.35"/>
    <row r="5837" ht="51.75" customHeight="1" x14ac:dyDescent="0.35"/>
    <row r="5838" ht="51.75" customHeight="1" x14ac:dyDescent="0.35"/>
    <row r="5839" ht="51.75" customHeight="1" x14ac:dyDescent="0.35"/>
    <row r="5840" ht="51.75" customHeight="1" x14ac:dyDescent="0.35"/>
    <row r="5841" ht="51.75" customHeight="1" x14ac:dyDescent="0.35"/>
    <row r="5842" ht="51.75" customHeight="1" x14ac:dyDescent="0.35"/>
    <row r="5843" ht="51.75" customHeight="1" x14ac:dyDescent="0.35"/>
    <row r="5844" ht="51.75" customHeight="1" x14ac:dyDescent="0.35"/>
    <row r="5845" ht="51.75" customHeight="1" x14ac:dyDescent="0.35"/>
    <row r="5846" ht="51.75" customHeight="1" x14ac:dyDescent="0.35"/>
    <row r="5847" ht="51.75" customHeight="1" x14ac:dyDescent="0.35"/>
    <row r="5848" ht="51.75" customHeight="1" x14ac:dyDescent="0.35"/>
    <row r="5849" ht="51.75" customHeight="1" x14ac:dyDescent="0.35"/>
    <row r="5850" ht="51.75" customHeight="1" x14ac:dyDescent="0.35"/>
    <row r="5851" ht="51.75" customHeight="1" x14ac:dyDescent="0.35"/>
    <row r="5852" ht="51.75" customHeight="1" x14ac:dyDescent="0.35"/>
    <row r="5853" ht="51.75" customHeight="1" x14ac:dyDescent="0.35"/>
    <row r="5854" ht="51.75" customHeight="1" x14ac:dyDescent="0.35"/>
    <row r="5855" ht="51.75" customHeight="1" x14ac:dyDescent="0.35"/>
    <row r="5856" ht="51.75" customHeight="1" x14ac:dyDescent="0.35"/>
    <row r="5857" ht="51.75" customHeight="1" x14ac:dyDescent="0.35"/>
    <row r="5858" ht="51.75" customHeight="1" x14ac:dyDescent="0.35"/>
    <row r="5859" ht="51.75" customHeight="1" x14ac:dyDescent="0.35"/>
    <row r="5860" ht="51.75" customHeight="1" x14ac:dyDescent="0.35"/>
    <row r="5861" ht="51.75" customHeight="1" x14ac:dyDescent="0.35"/>
    <row r="5862" ht="51.75" customHeight="1" x14ac:dyDescent="0.35"/>
    <row r="5863" ht="51.75" customHeight="1" x14ac:dyDescent="0.35"/>
    <row r="5864" ht="51.75" customHeight="1" x14ac:dyDescent="0.35"/>
    <row r="5865" ht="51.75" customHeight="1" x14ac:dyDescent="0.35"/>
    <row r="5866" ht="51.75" customHeight="1" x14ac:dyDescent="0.35"/>
    <row r="5867" ht="51.75" customHeight="1" x14ac:dyDescent="0.35"/>
    <row r="5868" ht="51.75" customHeight="1" x14ac:dyDescent="0.35"/>
    <row r="5869" ht="51.75" customHeight="1" x14ac:dyDescent="0.35"/>
    <row r="5870" ht="51.75" customHeight="1" x14ac:dyDescent="0.35"/>
    <row r="5871" ht="51.75" customHeight="1" x14ac:dyDescent="0.35"/>
    <row r="5872" ht="51.75" customHeight="1" x14ac:dyDescent="0.35"/>
    <row r="5873" ht="51.75" customHeight="1" x14ac:dyDescent="0.35"/>
    <row r="5874" ht="51.75" customHeight="1" x14ac:dyDescent="0.35"/>
    <row r="5875" ht="51.75" customHeight="1" x14ac:dyDescent="0.35"/>
    <row r="5876" ht="51.75" customHeight="1" x14ac:dyDescent="0.35"/>
    <row r="5877" ht="51.75" customHeight="1" x14ac:dyDescent="0.35"/>
    <row r="5878" ht="51.75" customHeight="1" x14ac:dyDescent="0.35"/>
    <row r="5879" ht="51.75" customHeight="1" x14ac:dyDescent="0.35"/>
    <row r="5880" ht="51.75" customHeight="1" x14ac:dyDescent="0.35"/>
    <row r="5881" ht="51.75" customHeight="1" x14ac:dyDescent="0.35"/>
    <row r="5882" ht="51.75" customHeight="1" x14ac:dyDescent="0.35"/>
    <row r="5883" ht="51.75" customHeight="1" x14ac:dyDescent="0.35"/>
    <row r="5884" ht="51.75" customHeight="1" x14ac:dyDescent="0.35"/>
    <row r="5885" ht="51.75" customHeight="1" x14ac:dyDescent="0.35"/>
    <row r="5886" ht="51.75" customHeight="1" x14ac:dyDescent="0.35"/>
    <row r="5887" ht="51.75" customHeight="1" x14ac:dyDescent="0.35"/>
    <row r="5888" ht="51.75" customHeight="1" x14ac:dyDescent="0.35"/>
    <row r="5889" ht="51.75" customHeight="1" x14ac:dyDescent="0.35"/>
    <row r="5890" ht="51.75" customHeight="1" x14ac:dyDescent="0.35"/>
    <row r="5891" ht="51.75" customHeight="1" x14ac:dyDescent="0.35"/>
    <row r="5892" ht="51.75" customHeight="1" x14ac:dyDescent="0.35"/>
    <row r="5893" ht="51.75" customHeight="1" x14ac:dyDescent="0.35"/>
    <row r="5894" ht="51.75" customHeight="1" x14ac:dyDescent="0.35"/>
    <row r="5895" ht="51.75" customHeight="1" x14ac:dyDescent="0.35"/>
    <row r="5896" ht="51.75" customHeight="1" x14ac:dyDescent="0.35"/>
    <row r="5897" ht="51.75" customHeight="1" x14ac:dyDescent="0.35"/>
    <row r="5898" ht="51.75" customHeight="1" x14ac:dyDescent="0.35"/>
    <row r="5899" ht="51.75" customHeight="1" x14ac:dyDescent="0.35"/>
    <row r="5900" ht="51.75" customHeight="1" x14ac:dyDescent="0.35"/>
    <row r="5901" ht="51.75" customHeight="1" x14ac:dyDescent="0.35"/>
    <row r="5902" ht="51.75" customHeight="1" x14ac:dyDescent="0.35"/>
    <row r="5903" ht="51.75" customHeight="1" x14ac:dyDescent="0.35"/>
    <row r="5904" ht="51.75" customHeight="1" x14ac:dyDescent="0.35"/>
    <row r="5905" ht="51.75" customHeight="1" x14ac:dyDescent="0.35"/>
    <row r="5906" ht="51.75" customHeight="1" x14ac:dyDescent="0.35"/>
    <row r="5907" ht="51.75" customHeight="1" x14ac:dyDescent="0.35"/>
    <row r="5908" ht="51.75" customHeight="1" x14ac:dyDescent="0.35"/>
    <row r="5909" ht="51.75" customHeight="1" x14ac:dyDescent="0.35"/>
    <row r="5910" ht="51.75" customHeight="1" x14ac:dyDescent="0.35"/>
    <row r="5911" ht="51.75" customHeight="1" x14ac:dyDescent="0.35"/>
    <row r="5912" ht="51.75" customHeight="1" x14ac:dyDescent="0.35"/>
    <row r="5913" ht="51.75" customHeight="1" x14ac:dyDescent="0.35"/>
    <row r="5914" ht="51.75" customHeight="1" x14ac:dyDescent="0.35"/>
    <row r="5915" ht="51.75" customHeight="1" x14ac:dyDescent="0.35"/>
    <row r="5916" ht="51.75" customHeight="1" x14ac:dyDescent="0.35"/>
    <row r="5917" ht="51.75" customHeight="1" x14ac:dyDescent="0.35"/>
    <row r="5918" ht="51.75" customHeight="1" x14ac:dyDescent="0.35"/>
    <row r="5919" ht="51.75" customHeight="1" x14ac:dyDescent="0.35"/>
    <row r="5920" ht="51.75" customHeight="1" x14ac:dyDescent="0.35"/>
    <row r="5921" ht="51.75" customHeight="1" x14ac:dyDescent="0.35"/>
    <row r="5922" ht="51.75" customHeight="1" x14ac:dyDescent="0.35"/>
    <row r="5923" ht="51.75" customHeight="1" x14ac:dyDescent="0.35"/>
    <row r="5924" ht="51.75" customHeight="1" x14ac:dyDescent="0.35"/>
    <row r="5925" ht="51.75" customHeight="1" x14ac:dyDescent="0.35"/>
    <row r="5926" ht="51.75" customHeight="1" x14ac:dyDescent="0.35"/>
    <row r="5927" ht="51.75" customHeight="1" x14ac:dyDescent="0.35"/>
    <row r="5928" ht="51.75" customHeight="1" x14ac:dyDescent="0.35"/>
    <row r="5929" ht="51.75" customHeight="1" x14ac:dyDescent="0.35"/>
    <row r="5930" ht="51.75" customHeight="1" x14ac:dyDescent="0.35"/>
    <row r="5931" ht="51.75" customHeight="1" x14ac:dyDescent="0.35"/>
    <row r="5932" ht="51.75" customHeight="1" x14ac:dyDescent="0.35"/>
    <row r="5933" ht="51.75" customHeight="1" x14ac:dyDescent="0.35"/>
    <row r="5934" ht="51.75" customHeight="1" x14ac:dyDescent="0.35"/>
    <row r="5935" ht="51.75" customHeight="1" x14ac:dyDescent="0.35"/>
    <row r="5936" ht="51.75" customHeight="1" x14ac:dyDescent="0.35"/>
    <row r="5937" ht="51.75" customHeight="1" x14ac:dyDescent="0.35"/>
    <row r="5938" ht="51.75" customHeight="1" x14ac:dyDescent="0.35"/>
    <row r="5939" ht="51.75" customHeight="1" x14ac:dyDescent="0.35"/>
    <row r="5940" ht="51.75" customHeight="1" x14ac:dyDescent="0.35"/>
    <row r="5941" ht="51.75" customHeight="1" x14ac:dyDescent="0.35"/>
    <row r="5942" ht="51.75" customHeight="1" x14ac:dyDescent="0.35"/>
    <row r="5943" ht="51.75" customHeight="1" x14ac:dyDescent="0.35"/>
    <row r="5944" ht="51.75" customHeight="1" x14ac:dyDescent="0.35"/>
    <row r="5945" ht="51.75" customHeight="1" x14ac:dyDescent="0.35"/>
    <row r="5946" ht="51.75" customHeight="1" x14ac:dyDescent="0.35"/>
    <row r="5947" ht="51.75" customHeight="1" x14ac:dyDescent="0.35"/>
    <row r="5948" ht="51.75" customHeight="1" x14ac:dyDescent="0.35"/>
    <row r="5949" ht="51.75" customHeight="1" x14ac:dyDescent="0.35"/>
    <row r="5950" ht="51.75" customHeight="1" x14ac:dyDescent="0.35"/>
    <row r="5951" ht="51.75" customHeight="1" x14ac:dyDescent="0.35"/>
    <row r="5952" ht="51.75" customHeight="1" x14ac:dyDescent="0.35"/>
    <row r="5953" ht="51.75" customHeight="1" x14ac:dyDescent="0.35"/>
    <row r="5954" ht="51.75" customHeight="1" x14ac:dyDescent="0.35"/>
    <row r="5955" ht="51.75" customHeight="1" x14ac:dyDescent="0.35"/>
    <row r="5956" ht="51.75" customHeight="1" x14ac:dyDescent="0.35"/>
    <row r="5957" ht="51.75" customHeight="1" x14ac:dyDescent="0.35"/>
    <row r="5958" ht="51.75" customHeight="1" x14ac:dyDescent="0.35"/>
    <row r="5959" ht="51.75" customHeight="1" x14ac:dyDescent="0.35"/>
    <row r="5960" ht="51.75" customHeight="1" x14ac:dyDescent="0.35"/>
    <row r="5961" ht="51.75" customHeight="1" x14ac:dyDescent="0.35"/>
    <row r="5962" ht="51.75" customHeight="1" x14ac:dyDescent="0.35"/>
    <row r="5963" ht="51.75" customHeight="1" x14ac:dyDescent="0.35"/>
    <row r="5964" ht="51.75" customHeight="1" x14ac:dyDescent="0.35"/>
    <row r="5965" ht="51.75" customHeight="1" x14ac:dyDescent="0.35"/>
    <row r="5966" ht="51.75" customHeight="1" x14ac:dyDescent="0.35"/>
    <row r="5967" ht="51.75" customHeight="1" x14ac:dyDescent="0.35"/>
    <row r="5968" ht="51.75" customHeight="1" x14ac:dyDescent="0.35"/>
    <row r="5969" ht="51.75" customHeight="1" x14ac:dyDescent="0.35"/>
    <row r="5970" ht="51.75" customHeight="1" x14ac:dyDescent="0.35"/>
    <row r="5971" ht="51.75" customHeight="1" x14ac:dyDescent="0.35"/>
    <row r="5972" ht="51.75" customHeight="1" x14ac:dyDescent="0.35"/>
    <row r="5973" ht="51.75" customHeight="1" x14ac:dyDescent="0.35"/>
    <row r="5974" ht="51.75" customHeight="1" x14ac:dyDescent="0.35"/>
    <row r="5975" ht="51.75" customHeight="1" x14ac:dyDescent="0.35"/>
    <row r="5976" ht="51.75" customHeight="1" x14ac:dyDescent="0.35"/>
    <row r="5977" ht="51.75" customHeight="1" x14ac:dyDescent="0.35"/>
    <row r="5978" ht="51.75" customHeight="1" x14ac:dyDescent="0.35"/>
    <row r="5979" ht="51.75" customHeight="1" x14ac:dyDescent="0.35"/>
    <row r="5980" ht="51.75" customHeight="1" x14ac:dyDescent="0.35"/>
    <row r="5981" ht="51.75" customHeight="1" x14ac:dyDescent="0.35"/>
    <row r="5982" ht="51.75" customHeight="1" x14ac:dyDescent="0.35"/>
    <row r="5983" ht="51.75" customHeight="1" x14ac:dyDescent="0.35"/>
    <row r="5984" ht="51.75" customHeight="1" x14ac:dyDescent="0.35"/>
    <row r="5985" ht="51.75" customHeight="1" x14ac:dyDescent="0.35"/>
    <row r="5986" ht="51.75" customHeight="1" x14ac:dyDescent="0.35"/>
    <row r="5987" ht="51.75" customHeight="1" x14ac:dyDescent="0.35"/>
    <row r="5988" ht="51.75" customHeight="1" x14ac:dyDescent="0.35"/>
    <row r="5989" ht="51.75" customHeight="1" x14ac:dyDescent="0.35"/>
    <row r="5990" ht="51.75" customHeight="1" x14ac:dyDescent="0.35"/>
    <row r="5991" ht="51.75" customHeight="1" x14ac:dyDescent="0.35"/>
    <row r="5992" ht="51.75" customHeight="1" x14ac:dyDescent="0.35"/>
    <row r="5993" ht="51.75" customHeight="1" x14ac:dyDescent="0.35"/>
    <row r="5994" ht="51.75" customHeight="1" x14ac:dyDescent="0.35"/>
    <row r="5995" ht="51.75" customHeight="1" x14ac:dyDescent="0.35"/>
    <row r="5996" ht="51.75" customHeight="1" x14ac:dyDescent="0.35"/>
    <row r="5997" ht="51.75" customHeight="1" x14ac:dyDescent="0.35"/>
    <row r="5998" ht="51.75" customHeight="1" x14ac:dyDescent="0.35"/>
    <row r="5999" ht="51.75" customHeight="1" x14ac:dyDescent="0.35"/>
    <row r="6000" ht="51.75" customHeight="1" x14ac:dyDescent="0.35"/>
    <row r="6001" ht="51.75" customHeight="1" x14ac:dyDescent="0.35"/>
    <row r="6002" ht="51.75" customHeight="1" x14ac:dyDescent="0.35"/>
    <row r="6003" ht="51.75" customHeight="1" x14ac:dyDescent="0.35"/>
    <row r="6004" ht="51.75" customHeight="1" x14ac:dyDescent="0.35"/>
    <row r="6005" ht="51.75" customHeight="1" x14ac:dyDescent="0.35"/>
    <row r="6006" ht="51.75" customHeight="1" x14ac:dyDescent="0.35"/>
    <row r="6007" ht="51.75" customHeight="1" x14ac:dyDescent="0.35"/>
    <row r="6008" ht="51.75" customHeight="1" x14ac:dyDescent="0.35"/>
    <row r="6009" ht="51.75" customHeight="1" x14ac:dyDescent="0.35"/>
    <row r="6010" ht="51.75" customHeight="1" x14ac:dyDescent="0.35"/>
    <row r="6011" ht="51.75" customHeight="1" x14ac:dyDescent="0.35"/>
    <row r="6012" ht="51.75" customHeight="1" x14ac:dyDescent="0.35"/>
    <row r="6013" ht="51.75" customHeight="1" x14ac:dyDescent="0.35"/>
    <row r="6014" ht="51.75" customHeight="1" x14ac:dyDescent="0.35"/>
    <row r="6015" ht="51.75" customHeight="1" x14ac:dyDescent="0.35"/>
    <row r="6016" ht="51.75" customHeight="1" x14ac:dyDescent="0.35"/>
    <row r="6017" ht="51.75" customHeight="1" x14ac:dyDescent="0.35"/>
    <row r="6018" ht="51.75" customHeight="1" x14ac:dyDescent="0.35"/>
    <row r="6019" ht="51.75" customHeight="1" x14ac:dyDescent="0.35"/>
    <row r="6020" ht="51.75" customHeight="1" x14ac:dyDescent="0.35"/>
    <row r="6021" ht="51.75" customHeight="1" x14ac:dyDescent="0.35"/>
    <row r="6022" ht="51.75" customHeight="1" x14ac:dyDescent="0.35"/>
    <row r="6023" ht="51.75" customHeight="1" x14ac:dyDescent="0.35"/>
    <row r="6024" ht="51.75" customHeight="1" x14ac:dyDescent="0.35"/>
    <row r="6025" ht="51.75" customHeight="1" x14ac:dyDescent="0.35"/>
    <row r="6026" ht="51.75" customHeight="1" x14ac:dyDescent="0.35"/>
    <row r="6027" ht="51.75" customHeight="1" x14ac:dyDescent="0.35"/>
    <row r="6028" ht="51.75" customHeight="1" x14ac:dyDescent="0.35"/>
    <row r="6029" ht="51.75" customHeight="1" x14ac:dyDescent="0.35"/>
    <row r="6030" ht="51.75" customHeight="1" x14ac:dyDescent="0.35"/>
    <row r="6031" ht="51.75" customHeight="1" x14ac:dyDescent="0.35"/>
    <row r="6032" ht="51.75" customHeight="1" x14ac:dyDescent="0.35"/>
    <row r="6033" ht="51.75" customHeight="1" x14ac:dyDescent="0.35"/>
    <row r="6034" ht="51.75" customHeight="1" x14ac:dyDescent="0.35"/>
    <row r="6035" ht="51.75" customHeight="1" x14ac:dyDescent="0.35"/>
    <row r="6036" ht="51.75" customHeight="1" x14ac:dyDescent="0.35"/>
    <row r="6037" ht="51.75" customHeight="1" x14ac:dyDescent="0.35"/>
    <row r="6038" ht="51.75" customHeight="1" x14ac:dyDescent="0.35"/>
    <row r="6039" ht="51.75" customHeight="1" x14ac:dyDescent="0.35"/>
    <row r="6040" ht="51.75" customHeight="1" x14ac:dyDescent="0.35"/>
    <row r="6041" ht="51.75" customHeight="1" x14ac:dyDescent="0.35"/>
    <row r="6042" ht="51.75" customHeight="1" x14ac:dyDescent="0.35"/>
    <row r="6043" ht="51.75" customHeight="1" x14ac:dyDescent="0.35"/>
    <row r="6044" ht="51.75" customHeight="1" x14ac:dyDescent="0.35"/>
    <row r="6045" ht="51.75" customHeight="1" x14ac:dyDescent="0.35"/>
    <row r="6046" ht="51.75" customHeight="1" x14ac:dyDescent="0.35"/>
    <row r="6047" ht="51.75" customHeight="1" x14ac:dyDescent="0.35"/>
    <row r="6048" ht="51.75" customHeight="1" x14ac:dyDescent="0.35"/>
    <row r="6049" ht="51.75" customHeight="1" x14ac:dyDescent="0.35"/>
    <row r="6050" ht="51.75" customHeight="1" x14ac:dyDescent="0.35"/>
    <row r="6051" ht="51.75" customHeight="1" x14ac:dyDescent="0.35"/>
    <row r="6052" ht="51.75" customHeight="1" x14ac:dyDescent="0.35"/>
    <row r="6053" ht="51.75" customHeight="1" x14ac:dyDescent="0.35"/>
    <row r="6054" ht="51.75" customHeight="1" x14ac:dyDescent="0.35"/>
    <row r="6055" ht="51.75" customHeight="1" x14ac:dyDescent="0.35"/>
    <row r="6056" ht="51.75" customHeight="1" x14ac:dyDescent="0.35"/>
    <row r="6057" ht="51.75" customHeight="1" x14ac:dyDescent="0.35"/>
    <row r="6058" ht="51.75" customHeight="1" x14ac:dyDescent="0.35"/>
    <row r="6059" ht="51.75" customHeight="1" x14ac:dyDescent="0.35"/>
    <row r="6060" ht="51.75" customHeight="1" x14ac:dyDescent="0.35"/>
    <row r="6061" ht="51.75" customHeight="1" x14ac:dyDescent="0.35"/>
    <row r="6062" ht="51.75" customHeight="1" x14ac:dyDescent="0.35"/>
    <row r="6063" ht="51.75" customHeight="1" x14ac:dyDescent="0.35"/>
    <row r="6064" ht="51.75" customHeight="1" x14ac:dyDescent="0.35"/>
    <row r="6065" ht="51.75" customHeight="1" x14ac:dyDescent="0.35"/>
    <row r="6066" ht="51.75" customHeight="1" x14ac:dyDescent="0.35"/>
    <row r="6067" ht="51.75" customHeight="1" x14ac:dyDescent="0.35"/>
    <row r="6068" ht="51.75" customHeight="1" x14ac:dyDescent="0.35"/>
    <row r="6069" ht="51.75" customHeight="1" x14ac:dyDescent="0.35"/>
    <row r="6070" ht="51.75" customHeight="1" x14ac:dyDescent="0.35"/>
    <row r="6071" ht="51.75" customHeight="1" x14ac:dyDescent="0.35"/>
    <row r="6072" ht="51.75" customHeight="1" x14ac:dyDescent="0.35"/>
    <row r="6073" ht="51.75" customHeight="1" x14ac:dyDescent="0.35"/>
    <row r="6074" ht="51.75" customHeight="1" x14ac:dyDescent="0.35"/>
    <row r="6075" ht="51.75" customHeight="1" x14ac:dyDescent="0.35"/>
    <row r="6076" ht="51.75" customHeight="1" x14ac:dyDescent="0.35"/>
    <row r="6077" ht="51.75" customHeight="1" x14ac:dyDescent="0.35"/>
    <row r="6078" ht="51.75" customHeight="1" x14ac:dyDescent="0.35"/>
    <row r="6079" ht="51.75" customHeight="1" x14ac:dyDescent="0.35"/>
    <row r="6080" ht="51.75" customHeight="1" x14ac:dyDescent="0.35"/>
    <row r="6081" ht="51.75" customHeight="1" x14ac:dyDescent="0.35"/>
    <row r="6082" ht="51.75" customHeight="1" x14ac:dyDescent="0.35"/>
    <row r="6083" ht="51.75" customHeight="1" x14ac:dyDescent="0.35"/>
    <row r="6084" ht="51.75" customHeight="1" x14ac:dyDescent="0.35"/>
    <row r="6085" ht="51.75" customHeight="1" x14ac:dyDescent="0.35"/>
    <row r="6086" ht="51.75" customHeight="1" x14ac:dyDescent="0.35"/>
    <row r="6087" ht="51.75" customHeight="1" x14ac:dyDescent="0.35"/>
    <row r="6088" ht="51.75" customHeight="1" x14ac:dyDescent="0.35"/>
    <row r="6089" ht="51.75" customHeight="1" x14ac:dyDescent="0.35"/>
    <row r="6090" ht="51.75" customHeight="1" x14ac:dyDescent="0.35"/>
    <row r="6091" ht="51.75" customHeight="1" x14ac:dyDescent="0.35"/>
    <row r="6092" ht="51.75" customHeight="1" x14ac:dyDescent="0.35"/>
    <row r="6093" ht="51.75" customHeight="1" x14ac:dyDescent="0.35"/>
    <row r="6094" ht="51.75" customHeight="1" x14ac:dyDescent="0.35"/>
    <row r="6095" ht="51.75" customHeight="1" x14ac:dyDescent="0.35"/>
    <row r="6096" ht="51.75" customHeight="1" x14ac:dyDescent="0.35"/>
    <row r="6097" ht="51.75" customHeight="1" x14ac:dyDescent="0.35"/>
    <row r="6098" ht="51.75" customHeight="1" x14ac:dyDescent="0.35"/>
    <row r="6099" ht="51.75" customHeight="1" x14ac:dyDescent="0.35"/>
    <row r="6100" ht="51.75" customHeight="1" x14ac:dyDescent="0.35"/>
    <row r="6101" ht="51.75" customHeight="1" x14ac:dyDescent="0.35"/>
    <row r="6102" ht="51.75" customHeight="1" x14ac:dyDescent="0.35"/>
    <row r="6103" ht="51.75" customHeight="1" x14ac:dyDescent="0.35"/>
    <row r="6104" ht="51.75" customHeight="1" x14ac:dyDescent="0.35"/>
    <row r="6105" ht="51.75" customHeight="1" x14ac:dyDescent="0.35"/>
    <row r="6106" ht="51.75" customHeight="1" x14ac:dyDescent="0.35"/>
    <row r="6107" ht="51.75" customHeight="1" x14ac:dyDescent="0.35"/>
    <row r="6108" ht="51.75" customHeight="1" x14ac:dyDescent="0.35"/>
    <row r="6109" ht="51.75" customHeight="1" x14ac:dyDescent="0.35"/>
    <row r="6110" ht="51.75" customHeight="1" x14ac:dyDescent="0.35"/>
    <row r="6111" ht="51.75" customHeight="1" x14ac:dyDescent="0.35"/>
    <row r="6112" ht="51.75" customHeight="1" x14ac:dyDescent="0.35"/>
    <row r="6113" ht="51.75" customHeight="1" x14ac:dyDescent="0.35"/>
    <row r="6114" ht="51.75" customHeight="1" x14ac:dyDescent="0.35"/>
    <row r="6115" ht="51.75" customHeight="1" x14ac:dyDescent="0.35"/>
    <row r="6116" ht="51.75" customHeight="1" x14ac:dyDescent="0.35"/>
    <row r="6117" ht="51.75" customHeight="1" x14ac:dyDescent="0.35"/>
    <row r="6118" ht="51.75" customHeight="1" x14ac:dyDescent="0.35"/>
    <row r="6119" ht="51.75" customHeight="1" x14ac:dyDescent="0.35"/>
    <row r="6120" ht="51.75" customHeight="1" x14ac:dyDescent="0.35"/>
    <row r="6121" ht="51.75" customHeight="1" x14ac:dyDescent="0.35"/>
    <row r="6122" ht="51.75" customHeight="1" x14ac:dyDescent="0.35"/>
    <row r="6123" ht="51.75" customHeight="1" x14ac:dyDescent="0.35"/>
    <row r="6124" ht="51.75" customHeight="1" x14ac:dyDescent="0.35"/>
    <row r="6125" ht="51.75" customHeight="1" x14ac:dyDescent="0.35"/>
    <row r="6126" ht="51.75" customHeight="1" x14ac:dyDescent="0.35"/>
    <row r="6127" ht="51.75" customHeight="1" x14ac:dyDescent="0.35"/>
    <row r="6128" ht="51.75" customHeight="1" x14ac:dyDescent="0.35"/>
    <row r="6129" ht="51.75" customHeight="1" x14ac:dyDescent="0.35"/>
    <row r="6130" ht="51.75" customHeight="1" x14ac:dyDescent="0.35"/>
    <row r="6131" ht="51.75" customHeight="1" x14ac:dyDescent="0.35"/>
    <row r="6132" ht="51.75" customHeight="1" x14ac:dyDescent="0.35"/>
    <row r="6133" ht="51.75" customHeight="1" x14ac:dyDescent="0.35"/>
    <row r="6134" ht="51.75" customHeight="1" x14ac:dyDescent="0.35"/>
    <row r="6135" ht="51.75" customHeight="1" x14ac:dyDescent="0.35"/>
    <row r="6136" ht="51.75" customHeight="1" x14ac:dyDescent="0.35"/>
    <row r="6137" ht="51.75" customHeight="1" x14ac:dyDescent="0.35"/>
    <row r="6138" ht="51.75" customHeight="1" x14ac:dyDescent="0.35"/>
    <row r="6139" ht="51.75" customHeight="1" x14ac:dyDescent="0.35"/>
    <row r="6140" ht="51.75" customHeight="1" x14ac:dyDescent="0.35"/>
    <row r="6141" ht="51.75" customHeight="1" x14ac:dyDescent="0.35"/>
    <row r="6142" ht="51.75" customHeight="1" x14ac:dyDescent="0.35"/>
    <row r="6143" ht="51.75" customHeight="1" x14ac:dyDescent="0.35"/>
    <row r="6144" ht="51.75" customHeight="1" x14ac:dyDescent="0.35"/>
    <row r="6145" ht="51.75" customHeight="1" x14ac:dyDescent="0.35"/>
    <row r="6146" ht="51.75" customHeight="1" x14ac:dyDescent="0.35"/>
    <row r="6147" ht="51.75" customHeight="1" x14ac:dyDescent="0.35"/>
    <row r="6148" ht="51.75" customHeight="1" x14ac:dyDescent="0.35"/>
    <row r="6149" ht="51.75" customHeight="1" x14ac:dyDescent="0.35"/>
    <row r="6150" ht="51.75" customHeight="1" x14ac:dyDescent="0.35"/>
    <row r="6151" ht="51.75" customHeight="1" x14ac:dyDescent="0.35"/>
    <row r="6152" ht="51.75" customHeight="1" x14ac:dyDescent="0.35"/>
    <row r="6153" ht="51.75" customHeight="1" x14ac:dyDescent="0.35"/>
    <row r="6154" ht="51.75" customHeight="1" x14ac:dyDescent="0.35"/>
    <row r="6155" ht="51.75" customHeight="1" x14ac:dyDescent="0.35"/>
    <row r="6156" ht="51.75" customHeight="1" x14ac:dyDescent="0.35"/>
    <row r="6157" ht="51.75" customHeight="1" x14ac:dyDescent="0.35"/>
    <row r="6158" ht="51.75" customHeight="1" x14ac:dyDescent="0.35"/>
    <row r="6159" ht="51.75" customHeight="1" x14ac:dyDescent="0.35"/>
    <row r="6160" ht="51.75" customHeight="1" x14ac:dyDescent="0.35"/>
    <row r="6161" ht="51.75" customHeight="1" x14ac:dyDescent="0.35"/>
    <row r="6162" ht="51.75" customHeight="1" x14ac:dyDescent="0.35"/>
    <row r="6163" ht="51.75" customHeight="1" x14ac:dyDescent="0.35"/>
    <row r="6164" ht="51.75" customHeight="1" x14ac:dyDescent="0.35"/>
    <row r="6165" ht="51.75" customHeight="1" x14ac:dyDescent="0.35"/>
    <row r="6166" ht="51.75" customHeight="1" x14ac:dyDescent="0.35"/>
    <row r="6167" ht="51.75" customHeight="1" x14ac:dyDescent="0.35"/>
    <row r="6168" ht="51.75" customHeight="1" x14ac:dyDescent="0.35"/>
    <row r="6169" ht="51.75" customHeight="1" x14ac:dyDescent="0.35"/>
    <row r="6170" ht="51.75" customHeight="1" x14ac:dyDescent="0.35"/>
    <row r="6171" ht="51.75" customHeight="1" x14ac:dyDescent="0.35"/>
    <row r="6172" ht="51.75" customHeight="1" x14ac:dyDescent="0.35"/>
    <row r="6173" ht="51.75" customHeight="1" x14ac:dyDescent="0.35"/>
    <row r="6174" ht="51.75" customHeight="1" x14ac:dyDescent="0.35"/>
    <row r="6175" ht="51.75" customHeight="1" x14ac:dyDescent="0.35"/>
    <row r="6176" ht="51.75" customHeight="1" x14ac:dyDescent="0.35"/>
    <row r="6177" ht="51.75" customHeight="1" x14ac:dyDescent="0.35"/>
    <row r="6178" ht="51.75" customHeight="1" x14ac:dyDescent="0.35"/>
    <row r="6179" ht="51.75" customHeight="1" x14ac:dyDescent="0.35"/>
    <row r="6180" ht="51.75" customHeight="1" x14ac:dyDescent="0.35"/>
    <row r="6181" ht="51.75" customHeight="1" x14ac:dyDescent="0.35"/>
    <row r="6182" ht="51.75" customHeight="1" x14ac:dyDescent="0.35"/>
    <row r="6183" ht="51.75" customHeight="1" x14ac:dyDescent="0.35"/>
    <row r="6184" ht="51.75" customHeight="1" x14ac:dyDescent="0.35"/>
    <row r="6185" ht="51.75" customHeight="1" x14ac:dyDescent="0.35"/>
    <row r="6186" ht="51.75" customHeight="1" x14ac:dyDescent="0.35"/>
    <row r="6187" ht="51.75" customHeight="1" x14ac:dyDescent="0.35"/>
    <row r="6188" ht="51.75" customHeight="1" x14ac:dyDescent="0.35"/>
    <row r="6189" ht="51.75" customHeight="1" x14ac:dyDescent="0.35"/>
    <row r="6190" ht="51.75" customHeight="1" x14ac:dyDescent="0.35"/>
    <row r="6191" ht="51.75" customHeight="1" x14ac:dyDescent="0.35"/>
    <row r="6192" ht="51.75" customHeight="1" x14ac:dyDescent="0.35"/>
    <row r="6193" ht="51.75" customHeight="1" x14ac:dyDescent="0.35"/>
    <row r="6194" ht="51.75" customHeight="1" x14ac:dyDescent="0.35"/>
    <row r="6195" ht="51.75" customHeight="1" x14ac:dyDescent="0.35"/>
    <row r="6196" ht="51.75" customHeight="1" x14ac:dyDescent="0.35"/>
    <row r="6197" ht="51.75" customHeight="1" x14ac:dyDescent="0.35"/>
    <row r="6198" ht="51.75" customHeight="1" x14ac:dyDescent="0.35"/>
    <row r="6199" ht="51.75" customHeight="1" x14ac:dyDescent="0.35"/>
    <row r="6200" ht="51.75" customHeight="1" x14ac:dyDescent="0.35"/>
    <row r="6201" ht="51.75" customHeight="1" x14ac:dyDescent="0.35"/>
    <row r="6202" ht="51.75" customHeight="1" x14ac:dyDescent="0.35"/>
    <row r="6203" ht="51.75" customHeight="1" x14ac:dyDescent="0.35"/>
    <row r="6204" ht="51.75" customHeight="1" x14ac:dyDescent="0.35"/>
    <row r="6205" ht="51.75" customHeight="1" x14ac:dyDescent="0.35"/>
    <row r="6206" ht="51.75" customHeight="1" x14ac:dyDescent="0.35"/>
    <row r="6207" ht="51.75" customHeight="1" x14ac:dyDescent="0.35"/>
    <row r="6208" ht="51.75" customHeight="1" x14ac:dyDescent="0.35"/>
    <row r="6209" ht="51.75" customHeight="1" x14ac:dyDescent="0.35"/>
    <row r="6210" ht="51.75" customHeight="1" x14ac:dyDescent="0.35"/>
    <row r="6211" ht="51.75" customHeight="1" x14ac:dyDescent="0.35"/>
    <row r="6212" ht="51.75" customHeight="1" x14ac:dyDescent="0.35"/>
    <row r="6213" ht="51.75" customHeight="1" x14ac:dyDescent="0.35"/>
    <row r="6214" ht="51.75" customHeight="1" x14ac:dyDescent="0.35"/>
    <row r="6215" ht="51.75" customHeight="1" x14ac:dyDescent="0.35"/>
    <row r="6216" ht="51.75" customHeight="1" x14ac:dyDescent="0.35"/>
    <row r="6217" ht="51.75" customHeight="1" x14ac:dyDescent="0.35"/>
    <row r="6218" ht="51.75" customHeight="1" x14ac:dyDescent="0.35"/>
    <row r="6219" ht="51.75" customHeight="1" x14ac:dyDescent="0.35"/>
    <row r="6220" ht="51.75" customHeight="1" x14ac:dyDescent="0.35"/>
    <row r="6221" ht="51.75" customHeight="1" x14ac:dyDescent="0.35"/>
    <row r="6222" ht="51.75" customHeight="1" x14ac:dyDescent="0.35"/>
    <row r="6223" ht="51.75" customHeight="1" x14ac:dyDescent="0.35"/>
    <row r="6224" ht="51.75" customHeight="1" x14ac:dyDescent="0.35"/>
    <row r="6225" ht="51.75" customHeight="1" x14ac:dyDescent="0.35"/>
    <row r="6226" ht="51.75" customHeight="1" x14ac:dyDescent="0.35"/>
    <row r="6227" ht="51.75" customHeight="1" x14ac:dyDescent="0.35"/>
    <row r="6228" ht="51.75" customHeight="1" x14ac:dyDescent="0.35"/>
    <row r="6229" ht="51.75" customHeight="1" x14ac:dyDescent="0.35"/>
    <row r="6230" ht="51.75" customHeight="1" x14ac:dyDescent="0.35"/>
    <row r="6231" ht="51.75" customHeight="1" x14ac:dyDescent="0.35"/>
    <row r="6232" ht="51.75" customHeight="1" x14ac:dyDescent="0.35"/>
    <row r="6233" ht="51.75" customHeight="1" x14ac:dyDescent="0.35"/>
    <row r="6234" ht="51.75" customHeight="1" x14ac:dyDescent="0.35"/>
    <row r="6235" ht="51.75" customHeight="1" x14ac:dyDescent="0.35"/>
    <row r="6236" ht="51.75" customHeight="1" x14ac:dyDescent="0.35"/>
    <row r="6237" ht="51.75" customHeight="1" x14ac:dyDescent="0.35"/>
    <row r="6238" ht="51.75" customHeight="1" x14ac:dyDescent="0.35"/>
    <row r="6239" ht="51.75" customHeight="1" x14ac:dyDescent="0.35"/>
    <row r="6240" ht="51.75" customHeight="1" x14ac:dyDescent="0.35"/>
    <row r="6241" ht="51.75" customHeight="1" x14ac:dyDescent="0.35"/>
    <row r="6242" ht="51.75" customHeight="1" x14ac:dyDescent="0.35"/>
    <row r="6243" ht="51.75" customHeight="1" x14ac:dyDescent="0.35"/>
    <row r="6244" ht="51.75" customHeight="1" x14ac:dyDescent="0.35"/>
    <row r="6245" ht="51.75" customHeight="1" x14ac:dyDescent="0.35"/>
    <row r="6246" ht="51.75" customHeight="1" x14ac:dyDescent="0.35"/>
    <row r="6247" ht="51.75" customHeight="1" x14ac:dyDescent="0.35"/>
    <row r="6248" ht="51.75" customHeight="1" x14ac:dyDescent="0.35"/>
    <row r="6249" ht="51.75" customHeight="1" x14ac:dyDescent="0.35"/>
    <row r="6250" ht="51.75" customHeight="1" x14ac:dyDescent="0.35"/>
    <row r="6251" ht="51.75" customHeight="1" x14ac:dyDescent="0.35"/>
    <row r="6252" ht="51.75" customHeight="1" x14ac:dyDescent="0.35"/>
    <row r="6253" ht="51.75" customHeight="1" x14ac:dyDescent="0.35"/>
    <row r="6254" ht="51.75" customHeight="1" x14ac:dyDescent="0.35"/>
    <row r="6255" ht="51.75" customHeight="1" x14ac:dyDescent="0.35"/>
    <row r="6256" ht="51.75" customHeight="1" x14ac:dyDescent="0.35"/>
    <row r="6257" ht="51.75" customHeight="1" x14ac:dyDescent="0.35"/>
    <row r="6258" ht="51.75" customHeight="1" x14ac:dyDescent="0.35"/>
    <row r="6259" ht="51.75" customHeight="1" x14ac:dyDescent="0.35"/>
    <row r="6260" ht="51.75" customHeight="1" x14ac:dyDescent="0.35"/>
    <row r="6261" ht="51.75" customHeight="1" x14ac:dyDescent="0.35"/>
    <row r="6262" ht="51.75" customHeight="1" x14ac:dyDescent="0.35"/>
    <row r="6263" ht="51.75" customHeight="1" x14ac:dyDescent="0.35"/>
    <row r="6264" ht="51.75" customHeight="1" x14ac:dyDescent="0.35"/>
    <row r="6265" ht="51.75" customHeight="1" x14ac:dyDescent="0.35"/>
    <row r="6266" ht="51.75" customHeight="1" x14ac:dyDescent="0.35"/>
    <row r="6267" ht="51.75" customHeight="1" x14ac:dyDescent="0.35"/>
    <row r="6268" ht="51.75" customHeight="1" x14ac:dyDescent="0.35"/>
    <row r="6269" ht="51.75" customHeight="1" x14ac:dyDescent="0.35"/>
    <row r="6270" ht="51.75" customHeight="1" x14ac:dyDescent="0.35"/>
    <row r="6271" ht="51.75" customHeight="1" x14ac:dyDescent="0.35"/>
    <row r="6272" ht="51.75" customHeight="1" x14ac:dyDescent="0.35"/>
    <row r="6273" ht="51.75" customHeight="1" x14ac:dyDescent="0.35"/>
    <row r="6274" ht="51.75" customHeight="1" x14ac:dyDescent="0.35"/>
    <row r="6275" ht="51.75" customHeight="1" x14ac:dyDescent="0.35"/>
    <row r="6276" ht="51.75" customHeight="1" x14ac:dyDescent="0.35"/>
    <row r="6277" ht="51.75" customHeight="1" x14ac:dyDescent="0.35"/>
    <row r="6278" ht="51.75" customHeight="1" x14ac:dyDescent="0.35"/>
    <row r="6279" ht="51.75" customHeight="1" x14ac:dyDescent="0.35"/>
    <row r="6280" ht="51.75" customHeight="1" x14ac:dyDescent="0.35"/>
    <row r="6281" ht="51.75" customHeight="1" x14ac:dyDescent="0.35"/>
    <row r="6282" ht="51.75" customHeight="1" x14ac:dyDescent="0.35"/>
    <row r="6283" ht="51.75" customHeight="1" x14ac:dyDescent="0.35"/>
    <row r="6284" ht="51.75" customHeight="1" x14ac:dyDescent="0.35"/>
    <row r="6285" ht="51.75" customHeight="1" x14ac:dyDescent="0.35"/>
    <row r="6286" ht="51.75" customHeight="1" x14ac:dyDescent="0.35"/>
    <row r="6287" ht="51.75" customHeight="1" x14ac:dyDescent="0.35"/>
    <row r="6288" ht="51.75" customHeight="1" x14ac:dyDescent="0.35"/>
    <row r="6289" ht="51.75" customHeight="1" x14ac:dyDescent="0.35"/>
    <row r="6290" ht="51.75" customHeight="1" x14ac:dyDescent="0.35"/>
    <row r="6291" ht="51.75" customHeight="1" x14ac:dyDescent="0.35"/>
    <row r="6292" ht="51.75" customHeight="1" x14ac:dyDescent="0.35"/>
    <row r="6293" ht="51.75" customHeight="1" x14ac:dyDescent="0.35"/>
    <row r="6294" ht="51.75" customHeight="1" x14ac:dyDescent="0.35"/>
    <row r="6295" ht="51.75" customHeight="1" x14ac:dyDescent="0.35"/>
    <row r="6296" ht="51.75" customHeight="1" x14ac:dyDescent="0.35"/>
    <row r="6297" ht="51.75" customHeight="1" x14ac:dyDescent="0.35"/>
    <row r="6298" ht="51.75" customHeight="1" x14ac:dyDescent="0.35"/>
    <row r="6299" ht="51.75" customHeight="1" x14ac:dyDescent="0.35"/>
    <row r="6300" ht="51.75" customHeight="1" x14ac:dyDescent="0.35"/>
    <row r="6301" ht="51.75" customHeight="1" x14ac:dyDescent="0.35"/>
    <row r="6302" ht="51.75" customHeight="1" x14ac:dyDescent="0.35"/>
    <row r="6303" ht="51.75" customHeight="1" x14ac:dyDescent="0.35"/>
    <row r="6304" ht="51.75" customHeight="1" x14ac:dyDescent="0.35"/>
    <row r="6305" ht="51.75" customHeight="1" x14ac:dyDescent="0.35"/>
    <row r="6306" ht="51.75" customHeight="1" x14ac:dyDescent="0.35"/>
    <row r="6307" ht="51.75" customHeight="1" x14ac:dyDescent="0.35"/>
    <row r="6308" ht="51.75" customHeight="1" x14ac:dyDescent="0.35"/>
    <row r="6309" ht="51.75" customHeight="1" x14ac:dyDescent="0.35"/>
    <row r="6310" ht="51.75" customHeight="1" x14ac:dyDescent="0.35"/>
    <row r="6311" ht="51.75" customHeight="1" x14ac:dyDescent="0.35"/>
    <row r="6312" ht="51.75" customHeight="1" x14ac:dyDescent="0.35"/>
    <row r="6313" ht="51.75" customHeight="1" x14ac:dyDescent="0.35"/>
    <row r="6314" ht="51.75" customHeight="1" x14ac:dyDescent="0.35"/>
    <row r="6315" ht="51.75" customHeight="1" x14ac:dyDescent="0.35"/>
    <row r="6316" ht="51.75" customHeight="1" x14ac:dyDescent="0.35"/>
    <row r="6317" ht="51.75" customHeight="1" x14ac:dyDescent="0.35"/>
    <row r="6318" ht="51.75" customHeight="1" x14ac:dyDescent="0.35"/>
    <row r="6319" ht="51.75" customHeight="1" x14ac:dyDescent="0.35"/>
    <row r="6320" ht="51.75" customHeight="1" x14ac:dyDescent="0.35"/>
    <row r="6321" ht="51.75" customHeight="1" x14ac:dyDescent="0.35"/>
    <row r="6322" ht="51.75" customHeight="1" x14ac:dyDescent="0.35"/>
    <row r="6323" ht="51.75" customHeight="1" x14ac:dyDescent="0.35"/>
    <row r="6324" ht="51.75" customHeight="1" x14ac:dyDescent="0.35"/>
    <row r="6325" ht="51.75" customHeight="1" x14ac:dyDescent="0.35"/>
    <row r="6326" ht="51.75" customHeight="1" x14ac:dyDescent="0.35"/>
    <row r="6327" ht="51.75" customHeight="1" x14ac:dyDescent="0.35"/>
    <row r="6328" ht="51.75" customHeight="1" x14ac:dyDescent="0.35"/>
    <row r="6329" ht="51.75" customHeight="1" x14ac:dyDescent="0.35"/>
    <row r="6330" ht="51.75" customHeight="1" x14ac:dyDescent="0.35"/>
    <row r="6331" ht="51.75" customHeight="1" x14ac:dyDescent="0.35"/>
    <row r="6332" ht="51.75" customHeight="1" x14ac:dyDescent="0.35"/>
    <row r="6333" ht="51.75" customHeight="1" x14ac:dyDescent="0.35"/>
    <row r="6334" ht="51.75" customHeight="1" x14ac:dyDescent="0.35"/>
    <row r="6335" ht="51.75" customHeight="1" x14ac:dyDescent="0.35"/>
    <row r="6336" ht="51.75" customHeight="1" x14ac:dyDescent="0.35"/>
    <row r="6337" ht="51.75" customHeight="1" x14ac:dyDescent="0.35"/>
    <row r="6338" ht="51.75" customHeight="1" x14ac:dyDescent="0.35"/>
    <row r="6339" ht="51.75" customHeight="1" x14ac:dyDescent="0.35"/>
    <row r="6340" ht="51.75" customHeight="1" x14ac:dyDescent="0.35"/>
    <row r="6341" ht="51.75" customHeight="1" x14ac:dyDescent="0.35"/>
    <row r="6342" ht="51.75" customHeight="1" x14ac:dyDescent="0.35"/>
    <row r="6343" ht="51.75" customHeight="1" x14ac:dyDescent="0.35"/>
    <row r="6344" ht="51.75" customHeight="1" x14ac:dyDescent="0.35"/>
    <row r="6345" ht="51.75" customHeight="1" x14ac:dyDescent="0.35"/>
    <row r="6346" ht="51.75" customHeight="1" x14ac:dyDescent="0.35"/>
    <row r="6347" ht="51.75" customHeight="1" x14ac:dyDescent="0.35"/>
    <row r="6348" ht="51.75" customHeight="1" x14ac:dyDescent="0.35"/>
    <row r="6349" ht="51.75" customHeight="1" x14ac:dyDescent="0.35"/>
    <row r="6350" ht="51.75" customHeight="1" x14ac:dyDescent="0.35"/>
    <row r="6351" ht="51.75" customHeight="1" x14ac:dyDescent="0.35"/>
    <row r="6352" ht="51.75" customHeight="1" x14ac:dyDescent="0.35"/>
    <row r="6353" ht="51.75" customHeight="1" x14ac:dyDescent="0.35"/>
    <row r="6354" ht="51.75" customHeight="1" x14ac:dyDescent="0.35"/>
    <row r="6355" ht="51.75" customHeight="1" x14ac:dyDescent="0.35"/>
    <row r="6356" ht="51.75" customHeight="1" x14ac:dyDescent="0.35"/>
    <row r="6357" ht="51.75" customHeight="1" x14ac:dyDescent="0.35"/>
    <row r="6358" ht="51.75" customHeight="1" x14ac:dyDescent="0.35"/>
    <row r="6359" ht="51.75" customHeight="1" x14ac:dyDescent="0.35"/>
    <row r="6360" ht="51.75" customHeight="1" x14ac:dyDescent="0.35"/>
    <row r="6361" ht="51.75" customHeight="1" x14ac:dyDescent="0.35"/>
    <row r="6362" ht="51.75" customHeight="1" x14ac:dyDescent="0.35"/>
    <row r="6363" ht="51.75" customHeight="1" x14ac:dyDescent="0.35"/>
    <row r="6364" ht="51.75" customHeight="1" x14ac:dyDescent="0.35"/>
    <row r="6365" ht="51.75" customHeight="1" x14ac:dyDescent="0.35"/>
    <row r="6366" ht="51.75" customHeight="1" x14ac:dyDescent="0.35"/>
    <row r="6367" ht="51.75" customHeight="1" x14ac:dyDescent="0.35"/>
    <row r="6368" ht="51.75" customHeight="1" x14ac:dyDescent="0.35"/>
    <row r="6369" ht="51.75" customHeight="1" x14ac:dyDescent="0.35"/>
    <row r="6370" ht="51.75" customHeight="1" x14ac:dyDescent="0.35"/>
    <row r="6371" ht="51.75" customHeight="1" x14ac:dyDescent="0.35"/>
    <row r="6372" ht="51.75" customHeight="1" x14ac:dyDescent="0.35"/>
    <row r="6373" ht="51.75" customHeight="1" x14ac:dyDescent="0.35"/>
    <row r="6374" ht="51.75" customHeight="1" x14ac:dyDescent="0.35"/>
    <row r="6375" ht="51.75" customHeight="1" x14ac:dyDescent="0.35"/>
    <row r="6376" ht="51.75" customHeight="1" x14ac:dyDescent="0.35"/>
    <row r="6377" ht="51.75" customHeight="1" x14ac:dyDescent="0.35"/>
    <row r="6378" ht="51.75" customHeight="1" x14ac:dyDescent="0.35"/>
    <row r="6379" ht="51.75" customHeight="1" x14ac:dyDescent="0.35"/>
    <row r="6380" ht="51.75" customHeight="1" x14ac:dyDescent="0.35"/>
    <row r="6381" ht="51.75" customHeight="1" x14ac:dyDescent="0.35"/>
    <row r="6382" ht="51.75" customHeight="1" x14ac:dyDescent="0.35"/>
    <row r="6383" ht="51.75" customHeight="1" x14ac:dyDescent="0.35"/>
    <row r="6384" ht="51.75" customHeight="1" x14ac:dyDescent="0.35"/>
    <row r="6385" ht="51.75" customHeight="1" x14ac:dyDescent="0.35"/>
    <row r="6386" ht="51.75" customHeight="1" x14ac:dyDescent="0.35"/>
    <row r="6387" ht="51.75" customHeight="1" x14ac:dyDescent="0.35"/>
    <row r="6388" ht="51.75" customHeight="1" x14ac:dyDescent="0.35"/>
    <row r="6389" ht="51.75" customHeight="1" x14ac:dyDescent="0.35"/>
    <row r="6390" ht="51.75" customHeight="1" x14ac:dyDescent="0.35"/>
    <row r="6391" ht="51.75" customHeight="1" x14ac:dyDescent="0.35"/>
    <row r="6392" ht="51.75" customHeight="1" x14ac:dyDescent="0.35"/>
    <row r="6393" ht="51.75" customHeight="1" x14ac:dyDescent="0.35"/>
    <row r="6394" ht="51.75" customHeight="1" x14ac:dyDescent="0.35"/>
    <row r="6395" ht="51.75" customHeight="1" x14ac:dyDescent="0.35"/>
    <row r="6396" ht="51.75" customHeight="1" x14ac:dyDescent="0.35"/>
    <row r="6397" ht="51.75" customHeight="1" x14ac:dyDescent="0.35"/>
    <row r="6398" ht="51.75" customHeight="1" x14ac:dyDescent="0.35"/>
    <row r="6399" ht="51.75" customHeight="1" x14ac:dyDescent="0.35"/>
    <row r="6400" ht="51.75" customHeight="1" x14ac:dyDescent="0.35"/>
    <row r="6401" ht="51.75" customHeight="1" x14ac:dyDescent="0.35"/>
    <row r="6402" ht="51.75" customHeight="1" x14ac:dyDescent="0.35"/>
    <row r="6403" ht="51.75" customHeight="1" x14ac:dyDescent="0.35"/>
    <row r="6404" ht="51.75" customHeight="1" x14ac:dyDescent="0.35"/>
    <row r="6405" ht="51.75" customHeight="1" x14ac:dyDescent="0.35"/>
    <row r="6406" ht="51.75" customHeight="1" x14ac:dyDescent="0.35"/>
    <row r="6407" ht="51.75" customHeight="1" x14ac:dyDescent="0.35"/>
    <row r="6408" ht="51.75" customHeight="1" x14ac:dyDescent="0.35"/>
    <row r="6409" ht="51.75" customHeight="1" x14ac:dyDescent="0.35"/>
    <row r="6410" ht="51.75" customHeight="1" x14ac:dyDescent="0.35"/>
    <row r="6411" ht="51.75" customHeight="1" x14ac:dyDescent="0.35"/>
    <row r="6412" ht="51.75" customHeight="1" x14ac:dyDescent="0.35"/>
    <row r="6413" ht="51.75" customHeight="1" x14ac:dyDescent="0.35"/>
    <row r="6414" ht="51.75" customHeight="1" x14ac:dyDescent="0.35"/>
    <row r="6415" ht="51.75" customHeight="1" x14ac:dyDescent="0.35"/>
    <row r="6416" ht="51.75" customHeight="1" x14ac:dyDescent="0.35"/>
    <row r="6417" ht="51.75" customHeight="1" x14ac:dyDescent="0.35"/>
    <row r="6418" ht="51.75" customHeight="1" x14ac:dyDescent="0.35"/>
    <row r="6419" ht="51.75" customHeight="1" x14ac:dyDescent="0.35"/>
    <row r="6420" ht="51.75" customHeight="1" x14ac:dyDescent="0.35"/>
    <row r="6421" ht="51.75" customHeight="1" x14ac:dyDescent="0.35"/>
    <row r="6422" ht="51.75" customHeight="1" x14ac:dyDescent="0.35"/>
    <row r="6423" ht="51.75" customHeight="1" x14ac:dyDescent="0.35"/>
    <row r="6424" ht="51.75" customHeight="1" x14ac:dyDescent="0.35"/>
    <row r="6425" ht="51.75" customHeight="1" x14ac:dyDescent="0.35"/>
    <row r="6426" ht="51.75" customHeight="1" x14ac:dyDescent="0.35"/>
    <row r="6427" ht="51.75" customHeight="1" x14ac:dyDescent="0.35"/>
    <row r="6428" ht="51.75" customHeight="1" x14ac:dyDescent="0.35"/>
    <row r="6429" ht="51.75" customHeight="1" x14ac:dyDescent="0.35"/>
    <row r="6430" ht="51.75" customHeight="1" x14ac:dyDescent="0.35"/>
    <row r="6431" ht="51.75" customHeight="1" x14ac:dyDescent="0.35"/>
    <row r="6432" ht="51.75" customHeight="1" x14ac:dyDescent="0.35"/>
    <row r="6433" ht="51.75" customHeight="1" x14ac:dyDescent="0.35"/>
    <row r="6434" ht="51.75" customHeight="1" x14ac:dyDescent="0.35"/>
    <row r="6435" ht="51.75" customHeight="1" x14ac:dyDescent="0.35"/>
    <row r="6436" ht="51.75" customHeight="1" x14ac:dyDescent="0.35"/>
    <row r="6437" ht="51.75" customHeight="1" x14ac:dyDescent="0.35"/>
    <row r="6438" ht="51.75" customHeight="1" x14ac:dyDescent="0.35"/>
    <row r="6439" ht="51.75" customHeight="1" x14ac:dyDescent="0.35"/>
    <row r="6440" ht="51.75" customHeight="1" x14ac:dyDescent="0.35"/>
    <row r="6441" ht="51.75" customHeight="1" x14ac:dyDescent="0.35"/>
    <row r="6442" ht="51.75" customHeight="1" x14ac:dyDescent="0.35"/>
    <row r="6443" ht="51.75" customHeight="1" x14ac:dyDescent="0.35"/>
    <row r="6444" ht="51.75" customHeight="1" x14ac:dyDescent="0.35"/>
    <row r="6445" ht="51.75" customHeight="1" x14ac:dyDescent="0.35"/>
    <row r="6446" ht="51.75" customHeight="1" x14ac:dyDescent="0.35"/>
    <row r="6447" ht="51.75" customHeight="1" x14ac:dyDescent="0.35"/>
    <row r="6448" ht="51.75" customHeight="1" x14ac:dyDescent="0.35"/>
    <row r="6449" ht="51.75" customHeight="1" x14ac:dyDescent="0.35"/>
    <row r="6450" ht="51.75" customHeight="1" x14ac:dyDescent="0.35"/>
    <row r="6451" ht="51.75" customHeight="1" x14ac:dyDescent="0.35"/>
    <row r="6452" ht="51.75" customHeight="1" x14ac:dyDescent="0.35"/>
    <row r="6453" ht="51.75" customHeight="1" x14ac:dyDescent="0.35"/>
    <row r="6454" ht="51.75" customHeight="1" x14ac:dyDescent="0.35"/>
    <row r="6455" ht="51.75" customHeight="1" x14ac:dyDescent="0.35"/>
    <row r="6456" ht="51.75" customHeight="1" x14ac:dyDescent="0.35"/>
    <row r="6457" ht="51.75" customHeight="1" x14ac:dyDescent="0.35"/>
    <row r="6458" ht="51.75" customHeight="1" x14ac:dyDescent="0.35"/>
    <row r="6459" ht="51.75" customHeight="1" x14ac:dyDescent="0.35"/>
    <row r="6460" ht="51.75" customHeight="1" x14ac:dyDescent="0.35"/>
    <row r="6461" ht="51.75" customHeight="1" x14ac:dyDescent="0.35"/>
    <row r="6462" ht="51.75" customHeight="1" x14ac:dyDescent="0.35"/>
    <row r="6463" ht="51.75" customHeight="1" x14ac:dyDescent="0.35"/>
    <row r="6464" ht="51.75" customHeight="1" x14ac:dyDescent="0.35"/>
    <row r="6465" ht="51.75" customHeight="1" x14ac:dyDescent="0.35"/>
    <row r="6466" ht="51.75" customHeight="1" x14ac:dyDescent="0.35"/>
    <row r="6467" ht="51.75" customHeight="1" x14ac:dyDescent="0.35"/>
    <row r="6468" ht="51.75" customHeight="1" x14ac:dyDescent="0.35"/>
    <row r="6469" ht="51.75" customHeight="1" x14ac:dyDescent="0.35"/>
    <row r="6470" ht="51.75" customHeight="1" x14ac:dyDescent="0.35"/>
    <row r="6471" ht="51.75" customHeight="1" x14ac:dyDescent="0.35"/>
    <row r="6472" ht="51.75" customHeight="1" x14ac:dyDescent="0.35"/>
    <row r="6473" ht="51.75" customHeight="1" x14ac:dyDescent="0.35"/>
    <row r="6474" ht="51.75" customHeight="1" x14ac:dyDescent="0.35"/>
    <row r="6475" ht="51.75" customHeight="1" x14ac:dyDescent="0.35"/>
    <row r="6476" ht="51.75" customHeight="1" x14ac:dyDescent="0.35"/>
    <row r="6477" ht="51.75" customHeight="1" x14ac:dyDescent="0.35"/>
    <row r="6478" ht="51.75" customHeight="1" x14ac:dyDescent="0.35"/>
    <row r="6479" ht="51.75" customHeight="1" x14ac:dyDescent="0.35"/>
    <row r="6480" ht="51.75" customHeight="1" x14ac:dyDescent="0.35"/>
    <row r="6481" ht="51.75" customHeight="1" x14ac:dyDescent="0.35"/>
    <row r="6482" ht="51.75" customHeight="1" x14ac:dyDescent="0.35"/>
    <row r="6483" ht="51.75" customHeight="1" x14ac:dyDescent="0.35"/>
    <row r="6484" ht="51.75" customHeight="1" x14ac:dyDescent="0.35"/>
    <row r="6485" ht="51.75" customHeight="1" x14ac:dyDescent="0.35"/>
    <row r="6486" ht="51.75" customHeight="1" x14ac:dyDescent="0.35"/>
    <row r="6487" ht="51.75" customHeight="1" x14ac:dyDescent="0.35"/>
    <row r="6488" ht="51.75" customHeight="1" x14ac:dyDescent="0.35"/>
    <row r="6489" ht="51.75" customHeight="1" x14ac:dyDescent="0.35"/>
    <row r="6490" ht="51.75" customHeight="1" x14ac:dyDescent="0.35"/>
    <row r="6491" ht="51.75" customHeight="1" x14ac:dyDescent="0.35"/>
    <row r="6492" ht="51.75" customHeight="1" x14ac:dyDescent="0.35"/>
    <row r="6493" ht="51.75" customHeight="1" x14ac:dyDescent="0.35"/>
    <row r="6494" ht="51.75" customHeight="1" x14ac:dyDescent="0.35"/>
    <row r="6495" ht="51.75" customHeight="1" x14ac:dyDescent="0.35"/>
    <row r="6496" ht="51.75" customHeight="1" x14ac:dyDescent="0.35"/>
    <row r="6497" ht="51.75" customHeight="1" x14ac:dyDescent="0.35"/>
    <row r="6498" ht="51.75" customHeight="1" x14ac:dyDescent="0.35"/>
    <row r="6499" ht="51.75" customHeight="1" x14ac:dyDescent="0.35"/>
    <row r="6500" ht="51.75" customHeight="1" x14ac:dyDescent="0.35"/>
    <row r="6501" ht="51.75" customHeight="1" x14ac:dyDescent="0.35"/>
    <row r="6502" ht="51.75" customHeight="1" x14ac:dyDescent="0.35"/>
    <row r="6503" ht="51.75" customHeight="1" x14ac:dyDescent="0.35"/>
    <row r="6504" ht="51.75" customHeight="1" x14ac:dyDescent="0.35"/>
    <row r="6505" ht="51.75" customHeight="1" x14ac:dyDescent="0.35"/>
    <row r="6506" ht="51.75" customHeight="1" x14ac:dyDescent="0.35"/>
    <row r="6507" ht="51.75" customHeight="1" x14ac:dyDescent="0.35"/>
    <row r="6508" ht="51.75" customHeight="1" x14ac:dyDescent="0.35"/>
    <row r="6509" ht="51.75" customHeight="1" x14ac:dyDescent="0.35"/>
    <row r="6510" ht="51.75" customHeight="1" x14ac:dyDescent="0.35"/>
    <row r="6511" ht="51.75" customHeight="1" x14ac:dyDescent="0.35"/>
    <row r="6512" ht="51.75" customHeight="1" x14ac:dyDescent="0.35"/>
    <row r="6513" ht="51.75" customHeight="1" x14ac:dyDescent="0.35"/>
    <row r="6514" ht="51.75" customHeight="1" x14ac:dyDescent="0.35"/>
    <row r="6515" ht="51.75" customHeight="1" x14ac:dyDescent="0.35"/>
    <row r="6516" ht="51.75" customHeight="1" x14ac:dyDescent="0.35"/>
    <row r="6517" ht="51.75" customHeight="1" x14ac:dyDescent="0.35"/>
    <row r="6518" ht="51.75" customHeight="1" x14ac:dyDescent="0.35"/>
    <row r="6519" ht="51.75" customHeight="1" x14ac:dyDescent="0.35"/>
    <row r="6520" ht="51.75" customHeight="1" x14ac:dyDescent="0.35"/>
    <row r="6521" ht="51.75" customHeight="1" x14ac:dyDescent="0.35"/>
    <row r="6522" ht="51.75" customHeight="1" x14ac:dyDescent="0.35"/>
    <row r="6523" ht="51.75" customHeight="1" x14ac:dyDescent="0.35"/>
    <row r="6524" ht="51.75" customHeight="1" x14ac:dyDescent="0.35"/>
    <row r="6525" ht="51.75" customHeight="1" x14ac:dyDescent="0.35"/>
    <row r="6526" ht="51.75" customHeight="1" x14ac:dyDescent="0.35"/>
    <row r="6527" ht="51.75" customHeight="1" x14ac:dyDescent="0.35"/>
    <row r="6528" ht="51.75" customHeight="1" x14ac:dyDescent="0.35"/>
    <row r="6529" ht="51.75" customHeight="1" x14ac:dyDescent="0.35"/>
    <row r="6530" ht="51.75" customHeight="1" x14ac:dyDescent="0.35"/>
    <row r="6531" ht="51.75" customHeight="1" x14ac:dyDescent="0.35"/>
    <row r="6532" ht="51.75" customHeight="1" x14ac:dyDescent="0.35"/>
    <row r="6533" ht="51.75" customHeight="1" x14ac:dyDescent="0.35"/>
    <row r="6534" ht="51.75" customHeight="1" x14ac:dyDescent="0.35"/>
    <row r="6535" ht="51.75" customHeight="1" x14ac:dyDescent="0.35"/>
    <row r="6536" ht="51.75" customHeight="1" x14ac:dyDescent="0.35"/>
    <row r="6537" ht="51.75" customHeight="1" x14ac:dyDescent="0.35"/>
    <row r="6538" ht="51.75" customHeight="1" x14ac:dyDescent="0.35"/>
    <row r="6539" ht="51.75" customHeight="1" x14ac:dyDescent="0.35"/>
    <row r="6540" ht="51.75" customHeight="1" x14ac:dyDescent="0.35"/>
    <row r="6541" ht="51.75" customHeight="1" x14ac:dyDescent="0.35"/>
    <row r="6542" ht="51.75" customHeight="1" x14ac:dyDescent="0.35"/>
    <row r="6543" ht="51.75" customHeight="1" x14ac:dyDescent="0.35"/>
    <row r="6544" ht="51.75" customHeight="1" x14ac:dyDescent="0.35"/>
    <row r="6545" ht="51.75" customHeight="1" x14ac:dyDescent="0.35"/>
    <row r="6546" ht="51.75" customHeight="1" x14ac:dyDescent="0.35"/>
    <row r="6547" ht="51.75" customHeight="1" x14ac:dyDescent="0.35"/>
    <row r="6548" ht="51.75" customHeight="1" x14ac:dyDescent="0.35"/>
    <row r="6549" ht="51.75" customHeight="1" x14ac:dyDescent="0.35"/>
    <row r="6550" ht="51.75" customHeight="1" x14ac:dyDescent="0.35"/>
    <row r="6551" ht="51.75" customHeight="1" x14ac:dyDescent="0.35"/>
    <row r="6552" ht="51.75" customHeight="1" x14ac:dyDescent="0.35"/>
    <row r="6553" ht="51.75" customHeight="1" x14ac:dyDescent="0.35"/>
    <row r="6554" ht="51.75" customHeight="1" x14ac:dyDescent="0.35"/>
    <row r="6555" ht="51.75" customHeight="1" x14ac:dyDescent="0.35"/>
    <row r="6556" ht="51.75" customHeight="1" x14ac:dyDescent="0.35"/>
    <row r="6557" ht="51.75" customHeight="1" x14ac:dyDescent="0.35"/>
    <row r="6558" ht="51.75" customHeight="1" x14ac:dyDescent="0.35"/>
    <row r="6559" ht="51.75" customHeight="1" x14ac:dyDescent="0.35"/>
    <row r="6560" ht="51.75" customHeight="1" x14ac:dyDescent="0.35"/>
    <row r="6561" ht="51.75" customHeight="1" x14ac:dyDescent="0.35"/>
    <row r="6562" ht="51.75" customHeight="1" x14ac:dyDescent="0.35"/>
    <row r="6563" ht="51.75" customHeight="1" x14ac:dyDescent="0.35"/>
    <row r="6564" ht="51.75" customHeight="1" x14ac:dyDescent="0.35"/>
    <row r="6565" ht="51.75" customHeight="1" x14ac:dyDescent="0.35"/>
    <row r="6566" ht="51.75" customHeight="1" x14ac:dyDescent="0.35"/>
    <row r="6567" ht="51.75" customHeight="1" x14ac:dyDescent="0.35"/>
    <row r="6568" ht="51.75" customHeight="1" x14ac:dyDescent="0.35"/>
    <row r="6569" ht="51.75" customHeight="1" x14ac:dyDescent="0.35"/>
    <row r="6570" ht="51.75" customHeight="1" x14ac:dyDescent="0.35"/>
    <row r="6571" ht="51.75" customHeight="1" x14ac:dyDescent="0.35"/>
    <row r="6572" ht="51.75" customHeight="1" x14ac:dyDescent="0.35"/>
    <row r="6573" ht="51.75" customHeight="1" x14ac:dyDescent="0.35"/>
    <row r="6574" ht="51.75" customHeight="1" x14ac:dyDescent="0.35"/>
    <row r="6575" ht="51.75" customHeight="1" x14ac:dyDescent="0.35"/>
    <row r="6576" ht="51.75" customHeight="1" x14ac:dyDescent="0.35"/>
    <row r="6577" ht="51.75" customHeight="1" x14ac:dyDescent="0.35"/>
    <row r="6578" ht="51.75" customHeight="1" x14ac:dyDescent="0.35"/>
    <row r="6579" ht="51.75" customHeight="1" x14ac:dyDescent="0.35"/>
    <row r="6580" ht="51.75" customHeight="1" x14ac:dyDescent="0.35"/>
    <row r="6581" ht="51.75" customHeight="1" x14ac:dyDescent="0.35"/>
    <row r="6582" ht="51.75" customHeight="1" x14ac:dyDescent="0.35"/>
    <row r="6583" ht="51.75" customHeight="1" x14ac:dyDescent="0.35"/>
    <row r="6584" ht="51.75" customHeight="1" x14ac:dyDescent="0.35"/>
    <row r="6585" ht="51.75" customHeight="1" x14ac:dyDescent="0.35"/>
    <row r="6586" ht="51.75" customHeight="1" x14ac:dyDescent="0.35"/>
    <row r="6587" ht="51.75" customHeight="1" x14ac:dyDescent="0.35"/>
    <row r="6588" ht="51.75" customHeight="1" x14ac:dyDescent="0.35"/>
    <row r="6589" ht="51.75" customHeight="1" x14ac:dyDescent="0.35"/>
    <row r="6590" ht="51.75" customHeight="1" x14ac:dyDescent="0.35"/>
    <row r="6591" ht="51.75" customHeight="1" x14ac:dyDescent="0.35"/>
    <row r="6592" ht="51.75" customHeight="1" x14ac:dyDescent="0.35"/>
    <row r="6593" ht="51.75" customHeight="1" x14ac:dyDescent="0.35"/>
    <row r="6594" ht="51.75" customHeight="1" x14ac:dyDescent="0.35"/>
    <row r="6595" ht="51.75" customHeight="1" x14ac:dyDescent="0.35"/>
    <row r="6596" ht="51.75" customHeight="1" x14ac:dyDescent="0.35"/>
    <row r="6597" ht="51.75" customHeight="1" x14ac:dyDescent="0.35"/>
    <row r="6598" ht="51.75" customHeight="1" x14ac:dyDescent="0.35"/>
    <row r="6599" ht="51.75" customHeight="1" x14ac:dyDescent="0.35"/>
    <row r="6600" ht="51.75" customHeight="1" x14ac:dyDescent="0.35"/>
    <row r="6601" ht="51.75" customHeight="1" x14ac:dyDescent="0.35"/>
    <row r="6602" ht="51.75" customHeight="1" x14ac:dyDescent="0.35"/>
    <row r="6603" ht="51.75" customHeight="1" x14ac:dyDescent="0.35"/>
    <row r="6604" ht="51.75" customHeight="1" x14ac:dyDescent="0.35"/>
    <row r="6605" ht="51.75" customHeight="1" x14ac:dyDescent="0.35"/>
    <row r="6606" ht="51.75" customHeight="1" x14ac:dyDescent="0.35"/>
    <row r="6607" ht="51.75" customHeight="1" x14ac:dyDescent="0.35"/>
    <row r="6608" ht="51.75" customHeight="1" x14ac:dyDescent="0.35"/>
    <row r="6609" ht="51.75" customHeight="1" x14ac:dyDescent="0.35"/>
    <row r="6610" ht="51.75" customHeight="1" x14ac:dyDescent="0.35"/>
    <row r="6611" ht="51.75" customHeight="1" x14ac:dyDescent="0.35"/>
    <row r="6612" ht="51.75" customHeight="1" x14ac:dyDescent="0.35"/>
    <row r="6613" ht="51.75" customHeight="1" x14ac:dyDescent="0.35"/>
    <row r="6614" ht="51.75" customHeight="1" x14ac:dyDescent="0.35"/>
    <row r="6615" ht="51.75" customHeight="1" x14ac:dyDescent="0.35"/>
    <row r="6616" ht="51.75" customHeight="1" x14ac:dyDescent="0.35"/>
    <row r="6617" ht="51.75" customHeight="1" x14ac:dyDescent="0.35"/>
    <row r="6618" ht="51.75" customHeight="1" x14ac:dyDescent="0.35"/>
    <row r="6619" ht="51.75" customHeight="1" x14ac:dyDescent="0.35"/>
    <row r="6620" ht="51.75" customHeight="1" x14ac:dyDescent="0.35"/>
    <row r="6621" ht="51.75" customHeight="1" x14ac:dyDescent="0.35"/>
    <row r="6622" ht="51.75" customHeight="1" x14ac:dyDescent="0.35"/>
    <row r="6623" ht="51.75" customHeight="1" x14ac:dyDescent="0.35"/>
    <row r="6624" ht="51.75" customHeight="1" x14ac:dyDescent="0.35"/>
    <row r="6625" ht="51.75" customHeight="1" x14ac:dyDescent="0.35"/>
    <row r="6626" ht="51.75" customHeight="1" x14ac:dyDescent="0.35"/>
    <row r="6627" ht="51.75" customHeight="1" x14ac:dyDescent="0.35"/>
    <row r="6628" ht="51.75" customHeight="1" x14ac:dyDescent="0.35"/>
    <row r="6629" ht="51.75" customHeight="1" x14ac:dyDescent="0.35"/>
    <row r="6630" ht="51.75" customHeight="1" x14ac:dyDescent="0.35"/>
    <row r="6631" ht="51.75" customHeight="1" x14ac:dyDescent="0.35"/>
    <row r="6632" ht="51.75" customHeight="1" x14ac:dyDescent="0.35"/>
    <row r="6633" ht="51.75" customHeight="1" x14ac:dyDescent="0.35"/>
    <row r="6634" ht="51.75" customHeight="1" x14ac:dyDescent="0.35"/>
    <row r="6635" ht="51.75" customHeight="1" x14ac:dyDescent="0.35"/>
    <row r="6636" ht="51.75" customHeight="1" x14ac:dyDescent="0.35"/>
    <row r="6637" ht="51.75" customHeight="1" x14ac:dyDescent="0.35"/>
    <row r="6638" ht="51.75" customHeight="1" x14ac:dyDescent="0.35"/>
    <row r="6639" ht="51.75" customHeight="1" x14ac:dyDescent="0.35"/>
    <row r="6640" ht="51.75" customHeight="1" x14ac:dyDescent="0.35"/>
    <row r="6641" ht="51.75" customHeight="1" x14ac:dyDescent="0.35"/>
    <row r="6642" ht="51.75" customHeight="1" x14ac:dyDescent="0.35"/>
    <row r="6643" ht="51.75" customHeight="1" x14ac:dyDescent="0.35"/>
    <row r="6644" ht="51.75" customHeight="1" x14ac:dyDescent="0.35"/>
    <row r="6645" ht="51.75" customHeight="1" x14ac:dyDescent="0.35"/>
    <row r="6646" ht="51.75" customHeight="1" x14ac:dyDescent="0.35"/>
    <row r="6647" ht="51.75" customHeight="1" x14ac:dyDescent="0.35"/>
    <row r="6648" ht="51.75" customHeight="1" x14ac:dyDescent="0.35"/>
    <row r="6649" ht="51.75" customHeight="1" x14ac:dyDescent="0.35"/>
    <row r="6650" ht="51.75" customHeight="1" x14ac:dyDescent="0.35"/>
    <row r="6651" ht="51.75" customHeight="1" x14ac:dyDescent="0.35"/>
    <row r="6652" ht="51.75" customHeight="1" x14ac:dyDescent="0.35"/>
    <row r="6653" ht="51.75" customHeight="1" x14ac:dyDescent="0.35"/>
    <row r="6654" ht="51.75" customHeight="1" x14ac:dyDescent="0.35"/>
    <row r="6655" ht="51.75" customHeight="1" x14ac:dyDescent="0.35"/>
    <row r="6656" ht="51.75" customHeight="1" x14ac:dyDescent="0.35"/>
    <row r="6657" ht="51.75" customHeight="1" x14ac:dyDescent="0.35"/>
    <row r="6658" ht="51.75" customHeight="1" x14ac:dyDescent="0.35"/>
    <row r="6659" ht="51.75" customHeight="1" x14ac:dyDescent="0.35"/>
    <row r="6660" ht="51.75" customHeight="1" x14ac:dyDescent="0.35"/>
    <row r="6661" ht="51.75" customHeight="1" x14ac:dyDescent="0.35"/>
    <row r="6662" ht="51.75" customHeight="1" x14ac:dyDescent="0.35"/>
    <row r="6663" ht="51.75" customHeight="1" x14ac:dyDescent="0.35"/>
    <row r="6664" ht="51.75" customHeight="1" x14ac:dyDescent="0.35"/>
    <row r="6665" ht="51.75" customHeight="1" x14ac:dyDescent="0.35"/>
    <row r="6666" ht="51.75" customHeight="1" x14ac:dyDescent="0.35"/>
    <row r="6667" ht="51.75" customHeight="1" x14ac:dyDescent="0.35"/>
    <row r="6668" ht="51.75" customHeight="1" x14ac:dyDescent="0.35"/>
    <row r="6669" ht="51.75" customHeight="1" x14ac:dyDescent="0.35"/>
    <row r="6670" ht="51.75" customHeight="1" x14ac:dyDescent="0.35"/>
    <row r="6671" ht="51.75" customHeight="1" x14ac:dyDescent="0.35"/>
    <row r="6672" ht="51.75" customHeight="1" x14ac:dyDescent="0.35"/>
    <row r="6673" ht="51.75" customHeight="1" x14ac:dyDescent="0.35"/>
    <row r="6674" ht="51.75" customHeight="1" x14ac:dyDescent="0.35"/>
    <row r="6675" ht="51.75" customHeight="1" x14ac:dyDescent="0.35"/>
    <row r="6676" ht="51.75" customHeight="1" x14ac:dyDescent="0.35"/>
    <row r="6677" ht="51.75" customHeight="1" x14ac:dyDescent="0.35"/>
    <row r="6678" ht="51.75" customHeight="1" x14ac:dyDescent="0.35"/>
    <row r="6679" ht="51.75" customHeight="1" x14ac:dyDescent="0.35"/>
    <row r="6680" ht="51.75" customHeight="1" x14ac:dyDescent="0.35"/>
    <row r="6681" ht="51.75" customHeight="1" x14ac:dyDescent="0.35"/>
    <row r="6682" ht="51.75" customHeight="1" x14ac:dyDescent="0.35"/>
    <row r="6683" ht="51.75" customHeight="1" x14ac:dyDescent="0.35"/>
    <row r="6684" ht="51.75" customHeight="1" x14ac:dyDescent="0.35"/>
    <row r="6685" ht="51.75" customHeight="1" x14ac:dyDescent="0.35"/>
    <row r="6686" ht="51.75" customHeight="1" x14ac:dyDescent="0.35"/>
    <row r="6687" ht="51.75" customHeight="1" x14ac:dyDescent="0.35"/>
    <row r="6688" ht="51.75" customHeight="1" x14ac:dyDescent="0.35"/>
    <row r="6689" ht="51.75" customHeight="1" x14ac:dyDescent="0.35"/>
    <row r="6690" ht="51.75" customHeight="1" x14ac:dyDescent="0.35"/>
    <row r="6691" ht="51.75" customHeight="1" x14ac:dyDescent="0.35"/>
    <row r="6692" ht="51.75" customHeight="1" x14ac:dyDescent="0.35"/>
    <row r="6693" ht="51.75" customHeight="1" x14ac:dyDescent="0.35"/>
    <row r="6694" ht="51.75" customHeight="1" x14ac:dyDescent="0.35"/>
    <row r="6695" ht="51.75" customHeight="1" x14ac:dyDescent="0.35"/>
    <row r="6696" ht="51.75" customHeight="1" x14ac:dyDescent="0.35"/>
    <row r="6697" ht="51.75" customHeight="1" x14ac:dyDescent="0.35"/>
    <row r="6698" ht="51.75" customHeight="1" x14ac:dyDescent="0.35"/>
    <row r="6699" ht="51.75" customHeight="1" x14ac:dyDescent="0.35"/>
    <row r="6700" ht="51.75" customHeight="1" x14ac:dyDescent="0.35"/>
    <row r="6701" ht="51.75" customHeight="1" x14ac:dyDescent="0.35"/>
    <row r="6702" ht="51.75" customHeight="1" x14ac:dyDescent="0.35"/>
    <row r="6703" ht="51.75" customHeight="1" x14ac:dyDescent="0.35"/>
    <row r="6704" ht="51.75" customHeight="1" x14ac:dyDescent="0.35"/>
    <row r="6705" ht="51.75" customHeight="1" x14ac:dyDescent="0.35"/>
    <row r="6706" ht="51.75" customHeight="1" x14ac:dyDescent="0.35"/>
    <row r="6707" ht="51.75" customHeight="1" x14ac:dyDescent="0.35"/>
    <row r="6708" ht="51.75" customHeight="1" x14ac:dyDescent="0.35"/>
    <row r="6709" ht="51.75" customHeight="1" x14ac:dyDescent="0.35"/>
    <row r="6710" ht="51.75" customHeight="1" x14ac:dyDescent="0.35"/>
    <row r="6711" ht="51.75" customHeight="1" x14ac:dyDescent="0.35"/>
    <row r="6712" ht="51.75" customHeight="1" x14ac:dyDescent="0.35"/>
    <row r="6713" ht="51.75" customHeight="1" x14ac:dyDescent="0.35"/>
    <row r="6714" ht="51.75" customHeight="1" x14ac:dyDescent="0.35"/>
    <row r="6715" ht="51.75" customHeight="1" x14ac:dyDescent="0.35"/>
    <row r="6716" ht="51.75" customHeight="1" x14ac:dyDescent="0.35"/>
    <row r="6717" ht="51.75" customHeight="1" x14ac:dyDescent="0.35"/>
    <row r="6718" ht="51.75" customHeight="1" x14ac:dyDescent="0.35"/>
    <row r="6719" ht="51.75" customHeight="1" x14ac:dyDescent="0.35"/>
    <row r="6720" ht="51.75" customHeight="1" x14ac:dyDescent="0.35"/>
    <row r="6721" ht="51.75" customHeight="1" x14ac:dyDescent="0.35"/>
    <row r="6722" ht="51.75" customHeight="1" x14ac:dyDescent="0.35"/>
    <row r="6723" ht="51.75" customHeight="1" x14ac:dyDescent="0.35"/>
    <row r="6724" ht="51.75" customHeight="1" x14ac:dyDescent="0.35"/>
    <row r="6725" ht="51.75" customHeight="1" x14ac:dyDescent="0.35"/>
    <row r="6726" ht="51.75" customHeight="1" x14ac:dyDescent="0.35"/>
    <row r="6727" ht="51.75" customHeight="1" x14ac:dyDescent="0.35"/>
    <row r="6728" ht="51.75" customHeight="1" x14ac:dyDescent="0.35"/>
    <row r="6729" ht="51.75" customHeight="1" x14ac:dyDescent="0.35"/>
    <row r="6730" ht="51.75" customHeight="1" x14ac:dyDescent="0.35"/>
    <row r="6731" ht="51.75" customHeight="1" x14ac:dyDescent="0.35"/>
    <row r="6732" ht="51.75" customHeight="1" x14ac:dyDescent="0.35"/>
    <row r="6733" ht="51.75" customHeight="1" x14ac:dyDescent="0.35"/>
    <row r="6734" ht="51.75" customHeight="1" x14ac:dyDescent="0.35"/>
    <row r="6735" ht="51.75" customHeight="1" x14ac:dyDescent="0.35"/>
    <row r="6736" ht="51.75" customHeight="1" x14ac:dyDescent="0.35"/>
    <row r="6737" ht="51.75" customHeight="1" x14ac:dyDescent="0.35"/>
    <row r="6738" ht="51.75" customHeight="1" x14ac:dyDescent="0.35"/>
    <row r="6739" ht="51.75" customHeight="1" x14ac:dyDescent="0.35"/>
    <row r="6740" ht="51.75" customHeight="1" x14ac:dyDescent="0.35"/>
    <row r="6741" ht="51.75" customHeight="1" x14ac:dyDescent="0.35"/>
    <row r="6742" ht="51.75" customHeight="1" x14ac:dyDescent="0.35"/>
    <row r="6743" ht="51.75" customHeight="1" x14ac:dyDescent="0.35"/>
    <row r="6744" ht="51.75" customHeight="1" x14ac:dyDescent="0.35"/>
    <row r="6745" ht="51.75" customHeight="1" x14ac:dyDescent="0.35"/>
    <row r="6746" ht="51.75" customHeight="1" x14ac:dyDescent="0.35"/>
    <row r="6747" ht="51.75" customHeight="1" x14ac:dyDescent="0.35"/>
    <row r="6748" ht="51.75" customHeight="1" x14ac:dyDescent="0.35"/>
    <row r="6749" ht="51.75" customHeight="1" x14ac:dyDescent="0.35"/>
    <row r="6750" ht="51.75" customHeight="1" x14ac:dyDescent="0.35"/>
    <row r="6751" ht="51.75" customHeight="1" x14ac:dyDescent="0.35"/>
    <row r="6752" ht="51.75" customHeight="1" x14ac:dyDescent="0.35"/>
    <row r="6753" ht="51.75" customHeight="1" x14ac:dyDescent="0.35"/>
    <row r="6754" ht="51.75" customHeight="1" x14ac:dyDescent="0.35"/>
    <row r="6755" ht="51.75" customHeight="1" x14ac:dyDescent="0.35"/>
    <row r="6756" ht="51.75" customHeight="1" x14ac:dyDescent="0.35"/>
    <row r="6757" ht="51.75" customHeight="1" x14ac:dyDescent="0.35"/>
    <row r="6758" ht="51.75" customHeight="1" x14ac:dyDescent="0.35"/>
    <row r="6759" ht="51.75" customHeight="1" x14ac:dyDescent="0.35"/>
    <row r="6760" ht="51.75" customHeight="1" x14ac:dyDescent="0.35"/>
    <row r="6761" ht="51.75" customHeight="1" x14ac:dyDescent="0.35"/>
    <row r="6762" ht="51.75" customHeight="1" x14ac:dyDescent="0.35"/>
    <row r="6763" ht="51.75" customHeight="1" x14ac:dyDescent="0.35"/>
    <row r="6764" ht="51.75" customHeight="1" x14ac:dyDescent="0.35"/>
    <row r="6765" ht="51.75" customHeight="1" x14ac:dyDescent="0.35"/>
    <row r="6766" ht="51.75" customHeight="1" x14ac:dyDescent="0.35"/>
    <row r="6767" ht="51.75" customHeight="1" x14ac:dyDescent="0.35"/>
    <row r="6768" ht="51.75" customHeight="1" x14ac:dyDescent="0.35"/>
    <row r="6769" ht="51.75" customHeight="1" x14ac:dyDescent="0.35"/>
    <row r="6770" ht="51.75" customHeight="1" x14ac:dyDescent="0.35"/>
    <row r="6771" ht="51.75" customHeight="1" x14ac:dyDescent="0.35"/>
    <row r="6772" ht="51.75" customHeight="1" x14ac:dyDescent="0.35"/>
    <row r="6773" ht="51.75" customHeight="1" x14ac:dyDescent="0.35"/>
    <row r="6774" ht="51.75" customHeight="1" x14ac:dyDescent="0.35"/>
    <row r="6775" ht="51.75" customHeight="1" x14ac:dyDescent="0.35"/>
    <row r="6776" ht="51.75" customHeight="1" x14ac:dyDescent="0.35"/>
    <row r="6777" ht="51.75" customHeight="1" x14ac:dyDescent="0.35"/>
    <row r="6778" ht="51.75" customHeight="1" x14ac:dyDescent="0.35"/>
    <row r="6779" ht="51.75" customHeight="1" x14ac:dyDescent="0.35"/>
    <row r="6780" ht="51.75" customHeight="1" x14ac:dyDescent="0.35"/>
    <row r="6781" ht="51.75" customHeight="1" x14ac:dyDescent="0.35"/>
    <row r="6782" ht="51.75" customHeight="1" x14ac:dyDescent="0.35"/>
    <row r="6783" ht="51.75" customHeight="1" x14ac:dyDescent="0.35"/>
    <row r="6784" ht="51.75" customHeight="1" x14ac:dyDescent="0.35"/>
    <row r="6785" ht="51.75" customHeight="1" x14ac:dyDescent="0.35"/>
    <row r="6786" ht="51.75" customHeight="1" x14ac:dyDescent="0.35"/>
    <row r="6787" ht="51.75" customHeight="1" x14ac:dyDescent="0.35"/>
    <row r="6788" ht="51.75" customHeight="1" x14ac:dyDescent="0.35"/>
    <row r="6789" ht="51.75" customHeight="1" x14ac:dyDescent="0.35"/>
    <row r="6790" ht="51.75" customHeight="1" x14ac:dyDescent="0.35"/>
    <row r="6791" ht="51.75" customHeight="1" x14ac:dyDescent="0.35"/>
    <row r="6792" ht="51.75" customHeight="1" x14ac:dyDescent="0.35"/>
    <row r="6793" ht="51.75" customHeight="1" x14ac:dyDescent="0.35"/>
    <row r="6794" ht="51.75" customHeight="1" x14ac:dyDescent="0.35"/>
    <row r="6795" ht="51.75" customHeight="1" x14ac:dyDescent="0.35"/>
    <row r="6796" ht="51.75" customHeight="1" x14ac:dyDescent="0.35"/>
    <row r="6797" ht="51.75" customHeight="1" x14ac:dyDescent="0.35"/>
    <row r="6798" ht="51.75" customHeight="1" x14ac:dyDescent="0.35"/>
    <row r="6799" ht="51.75" customHeight="1" x14ac:dyDescent="0.35"/>
    <row r="6800" ht="51.75" customHeight="1" x14ac:dyDescent="0.35"/>
    <row r="6801" ht="51.75" customHeight="1" x14ac:dyDescent="0.35"/>
    <row r="6802" ht="51.75" customHeight="1" x14ac:dyDescent="0.35"/>
    <row r="6803" ht="51.75" customHeight="1" x14ac:dyDescent="0.35"/>
    <row r="6804" ht="51.75" customHeight="1" x14ac:dyDescent="0.35"/>
    <row r="6805" ht="51.75" customHeight="1" x14ac:dyDescent="0.35"/>
    <row r="6806" ht="51.75" customHeight="1" x14ac:dyDescent="0.35"/>
    <row r="6807" ht="51.75" customHeight="1" x14ac:dyDescent="0.35"/>
    <row r="6808" ht="51.75" customHeight="1" x14ac:dyDescent="0.35"/>
    <row r="6809" ht="51.75" customHeight="1" x14ac:dyDescent="0.35"/>
    <row r="6810" ht="51.75" customHeight="1" x14ac:dyDescent="0.35"/>
    <row r="6811" ht="51.75" customHeight="1" x14ac:dyDescent="0.35"/>
    <row r="6812" ht="51.75" customHeight="1" x14ac:dyDescent="0.35"/>
    <row r="6813" ht="51.75" customHeight="1" x14ac:dyDescent="0.35"/>
    <row r="6814" ht="51.75" customHeight="1" x14ac:dyDescent="0.35"/>
    <row r="6815" ht="51.75" customHeight="1" x14ac:dyDescent="0.35"/>
    <row r="6816" ht="51.75" customHeight="1" x14ac:dyDescent="0.35"/>
    <row r="6817" ht="51.75" customHeight="1" x14ac:dyDescent="0.35"/>
    <row r="6818" ht="51.75" customHeight="1" x14ac:dyDescent="0.35"/>
    <row r="6819" ht="51.75" customHeight="1" x14ac:dyDescent="0.35"/>
    <row r="6820" ht="51.75" customHeight="1" x14ac:dyDescent="0.35"/>
    <row r="6821" ht="51.75" customHeight="1" x14ac:dyDescent="0.35"/>
    <row r="6822" ht="51.75" customHeight="1" x14ac:dyDescent="0.35"/>
    <row r="6823" ht="51.75" customHeight="1" x14ac:dyDescent="0.35"/>
    <row r="6824" ht="51.75" customHeight="1" x14ac:dyDescent="0.35"/>
    <row r="6825" ht="51.75" customHeight="1" x14ac:dyDescent="0.35"/>
    <row r="6826" ht="51.75" customHeight="1" x14ac:dyDescent="0.35"/>
    <row r="6827" ht="51.75" customHeight="1" x14ac:dyDescent="0.35"/>
    <row r="6828" ht="51.75" customHeight="1" x14ac:dyDescent="0.35"/>
    <row r="6829" ht="51.75" customHeight="1" x14ac:dyDescent="0.35"/>
    <row r="6830" ht="51.75" customHeight="1" x14ac:dyDescent="0.35"/>
    <row r="6831" ht="51.75" customHeight="1" x14ac:dyDescent="0.35"/>
    <row r="6832" ht="51.75" customHeight="1" x14ac:dyDescent="0.35"/>
    <row r="6833" ht="51.75" customHeight="1" x14ac:dyDescent="0.35"/>
    <row r="6834" ht="51.75" customHeight="1" x14ac:dyDescent="0.35"/>
    <row r="6835" ht="51.75" customHeight="1" x14ac:dyDescent="0.35"/>
    <row r="6836" ht="51.75" customHeight="1" x14ac:dyDescent="0.35"/>
    <row r="6837" ht="51.75" customHeight="1" x14ac:dyDescent="0.35"/>
    <row r="6838" ht="51.75" customHeight="1" x14ac:dyDescent="0.35"/>
    <row r="6839" ht="51.75" customHeight="1" x14ac:dyDescent="0.35"/>
    <row r="6840" ht="51.75" customHeight="1" x14ac:dyDescent="0.35"/>
    <row r="6841" ht="51.75" customHeight="1" x14ac:dyDescent="0.35"/>
    <row r="6842" ht="51.75" customHeight="1" x14ac:dyDescent="0.35"/>
    <row r="6843" ht="51.75" customHeight="1" x14ac:dyDescent="0.35"/>
    <row r="6844" ht="51.75" customHeight="1" x14ac:dyDescent="0.35"/>
    <row r="6845" ht="51.75" customHeight="1" x14ac:dyDescent="0.35"/>
    <row r="6846" ht="51.75" customHeight="1" x14ac:dyDescent="0.35"/>
    <row r="6847" ht="51.75" customHeight="1" x14ac:dyDescent="0.35"/>
    <row r="6848" ht="51.75" customHeight="1" x14ac:dyDescent="0.35"/>
    <row r="6849" ht="51.75" customHeight="1" x14ac:dyDescent="0.35"/>
    <row r="6850" ht="51.75" customHeight="1" x14ac:dyDescent="0.35"/>
    <row r="6851" ht="51.75" customHeight="1" x14ac:dyDescent="0.35"/>
    <row r="6852" ht="51.75" customHeight="1" x14ac:dyDescent="0.35"/>
    <row r="6853" ht="51.75" customHeight="1" x14ac:dyDescent="0.35"/>
    <row r="6854" ht="51.75" customHeight="1" x14ac:dyDescent="0.35"/>
    <row r="6855" ht="51.75" customHeight="1" x14ac:dyDescent="0.35"/>
    <row r="6856" ht="51.75" customHeight="1" x14ac:dyDescent="0.35"/>
    <row r="6857" ht="51.75" customHeight="1" x14ac:dyDescent="0.35"/>
    <row r="6858" ht="51.75" customHeight="1" x14ac:dyDescent="0.35"/>
    <row r="6859" ht="51.75" customHeight="1" x14ac:dyDescent="0.35"/>
    <row r="6860" ht="51.75" customHeight="1" x14ac:dyDescent="0.35"/>
    <row r="6861" ht="51.75" customHeight="1" x14ac:dyDescent="0.35"/>
    <row r="6862" ht="51.75" customHeight="1" x14ac:dyDescent="0.35"/>
    <row r="6863" ht="51.75" customHeight="1" x14ac:dyDescent="0.35"/>
    <row r="6864" ht="51.75" customHeight="1" x14ac:dyDescent="0.35"/>
    <row r="6865" ht="51.75" customHeight="1" x14ac:dyDescent="0.35"/>
    <row r="6866" ht="51.75" customHeight="1" x14ac:dyDescent="0.35"/>
    <row r="6867" ht="51.75" customHeight="1" x14ac:dyDescent="0.35"/>
    <row r="6868" ht="51.75" customHeight="1" x14ac:dyDescent="0.35"/>
    <row r="6869" ht="51.75" customHeight="1" x14ac:dyDescent="0.35"/>
    <row r="6870" ht="51.75" customHeight="1" x14ac:dyDescent="0.35"/>
    <row r="6871" ht="51.75" customHeight="1" x14ac:dyDescent="0.35"/>
    <row r="6872" ht="51.75" customHeight="1" x14ac:dyDescent="0.35"/>
    <row r="6873" ht="51.75" customHeight="1" x14ac:dyDescent="0.35"/>
    <row r="6874" ht="51.75" customHeight="1" x14ac:dyDescent="0.35"/>
    <row r="6875" ht="51.75" customHeight="1" x14ac:dyDescent="0.35"/>
    <row r="6876" ht="51.75" customHeight="1" x14ac:dyDescent="0.35"/>
    <row r="6877" ht="51.75" customHeight="1" x14ac:dyDescent="0.35"/>
    <row r="6878" ht="51.75" customHeight="1" x14ac:dyDescent="0.35"/>
    <row r="6879" ht="51.75" customHeight="1" x14ac:dyDescent="0.35"/>
    <row r="6880" ht="51.75" customHeight="1" x14ac:dyDescent="0.35"/>
    <row r="6881" ht="51.75" customHeight="1" x14ac:dyDescent="0.35"/>
    <row r="6882" ht="51.75" customHeight="1" x14ac:dyDescent="0.35"/>
    <row r="6883" ht="51.75" customHeight="1" x14ac:dyDescent="0.35"/>
    <row r="6884" ht="51.75" customHeight="1" x14ac:dyDescent="0.35"/>
    <row r="6885" ht="51.75" customHeight="1" x14ac:dyDescent="0.35"/>
    <row r="6886" ht="51.75" customHeight="1" x14ac:dyDescent="0.35"/>
    <row r="6887" ht="51.75" customHeight="1" x14ac:dyDescent="0.35"/>
    <row r="6888" ht="51.75" customHeight="1" x14ac:dyDescent="0.35"/>
    <row r="6889" ht="51.75" customHeight="1" x14ac:dyDescent="0.35"/>
    <row r="6890" ht="51.75" customHeight="1" x14ac:dyDescent="0.35"/>
    <row r="6891" ht="51.75" customHeight="1" x14ac:dyDescent="0.35"/>
    <row r="6892" ht="51.75" customHeight="1" x14ac:dyDescent="0.35"/>
    <row r="6893" ht="51.75" customHeight="1" x14ac:dyDescent="0.35"/>
    <row r="6894" ht="51.75" customHeight="1" x14ac:dyDescent="0.35"/>
    <row r="6895" ht="51.75" customHeight="1" x14ac:dyDescent="0.35"/>
    <row r="6896" ht="51.75" customHeight="1" x14ac:dyDescent="0.35"/>
    <row r="6897" ht="51.75" customHeight="1" x14ac:dyDescent="0.35"/>
    <row r="6898" ht="51.75" customHeight="1" x14ac:dyDescent="0.35"/>
    <row r="6899" ht="51.75" customHeight="1" x14ac:dyDescent="0.35"/>
    <row r="6900" ht="51.75" customHeight="1" x14ac:dyDescent="0.35"/>
    <row r="6901" ht="51.75" customHeight="1" x14ac:dyDescent="0.35"/>
    <row r="6902" ht="51.75" customHeight="1" x14ac:dyDescent="0.35"/>
    <row r="6903" ht="51.75" customHeight="1" x14ac:dyDescent="0.35"/>
    <row r="6904" ht="51.75" customHeight="1" x14ac:dyDescent="0.35"/>
    <row r="6905" ht="51.75" customHeight="1" x14ac:dyDescent="0.35"/>
    <row r="6906" ht="51.75" customHeight="1" x14ac:dyDescent="0.35"/>
    <row r="6907" ht="51.75" customHeight="1" x14ac:dyDescent="0.35"/>
    <row r="6908" ht="51.75" customHeight="1" x14ac:dyDescent="0.35"/>
    <row r="6909" ht="51.75" customHeight="1" x14ac:dyDescent="0.35"/>
    <row r="6910" ht="51.75" customHeight="1" x14ac:dyDescent="0.35"/>
    <row r="6911" ht="51.75" customHeight="1" x14ac:dyDescent="0.35"/>
    <row r="6912" ht="51.75" customHeight="1" x14ac:dyDescent="0.35"/>
    <row r="6913" ht="51.75" customHeight="1" x14ac:dyDescent="0.35"/>
    <row r="6914" ht="51.75" customHeight="1" x14ac:dyDescent="0.35"/>
    <row r="6915" ht="51.75" customHeight="1" x14ac:dyDescent="0.35"/>
    <row r="6916" ht="51.75" customHeight="1" x14ac:dyDescent="0.35"/>
    <row r="6917" ht="51.75" customHeight="1" x14ac:dyDescent="0.35"/>
    <row r="6918" ht="51.75" customHeight="1" x14ac:dyDescent="0.35"/>
    <row r="6919" ht="51.75" customHeight="1" x14ac:dyDescent="0.35"/>
    <row r="6920" ht="51.75" customHeight="1" x14ac:dyDescent="0.35"/>
    <row r="6921" ht="51.75" customHeight="1" x14ac:dyDescent="0.35"/>
    <row r="6922" ht="51.75" customHeight="1" x14ac:dyDescent="0.35"/>
    <row r="6923" ht="51.75" customHeight="1" x14ac:dyDescent="0.35"/>
    <row r="6924" ht="51.75" customHeight="1" x14ac:dyDescent="0.35"/>
    <row r="6925" ht="51.75" customHeight="1" x14ac:dyDescent="0.35"/>
    <row r="6926" ht="51.75" customHeight="1" x14ac:dyDescent="0.35"/>
    <row r="6927" ht="51.75" customHeight="1" x14ac:dyDescent="0.35"/>
    <row r="6928" ht="51.75" customHeight="1" x14ac:dyDescent="0.35"/>
    <row r="6929" ht="51.75" customHeight="1" x14ac:dyDescent="0.35"/>
    <row r="6930" ht="51.75" customHeight="1" x14ac:dyDescent="0.35"/>
    <row r="6931" ht="51.75" customHeight="1" x14ac:dyDescent="0.35"/>
    <row r="6932" ht="51.75" customHeight="1" x14ac:dyDescent="0.35"/>
    <row r="6933" ht="51.75" customHeight="1" x14ac:dyDescent="0.35"/>
    <row r="6934" ht="51.75" customHeight="1" x14ac:dyDescent="0.35"/>
    <row r="6935" ht="51.75" customHeight="1" x14ac:dyDescent="0.35"/>
    <row r="6936" ht="51.75" customHeight="1" x14ac:dyDescent="0.35"/>
    <row r="6937" ht="51.75" customHeight="1" x14ac:dyDescent="0.35"/>
    <row r="6938" ht="51.75" customHeight="1" x14ac:dyDescent="0.35"/>
    <row r="6939" ht="51.75" customHeight="1" x14ac:dyDescent="0.35"/>
    <row r="6940" ht="51.75" customHeight="1" x14ac:dyDescent="0.35"/>
    <row r="6941" ht="51.75" customHeight="1" x14ac:dyDescent="0.35"/>
    <row r="6942" ht="51.75" customHeight="1" x14ac:dyDescent="0.35"/>
    <row r="6943" ht="51.75" customHeight="1" x14ac:dyDescent="0.35"/>
    <row r="6944" ht="51.75" customHeight="1" x14ac:dyDescent="0.35"/>
    <row r="6945" ht="51.75" customHeight="1" x14ac:dyDescent="0.35"/>
    <row r="6946" ht="51.75" customHeight="1" x14ac:dyDescent="0.35"/>
    <row r="6947" ht="51.75" customHeight="1" x14ac:dyDescent="0.35"/>
    <row r="6948" ht="51.75" customHeight="1" x14ac:dyDescent="0.35"/>
    <row r="6949" ht="51.75" customHeight="1" x14ac:dyDescent="0.35"/>
    <row r="6950" ht="51.75" customHeight="1" x14ac:dyDescent="0.35"/>
    <row r="6951" ht="51.75" customHeight="1" x14ac:dyDescent="0.35"/>
    <row r="6952" ht="51.75" customHeight="1" x14ac:dyDescent="0.35"/>
    <row r="6953" ht="51.75" customHeight="1" x14ac:dyDescent="0.35"/>
    <row r="6954" ht="51.75" customHeight="1" x14ac:dyDescent="0.35"/>
    <row r="6955" ht="51.75" customHeight="1" x14ac:dyDescent="0.35"/>
    <row r="6956" ht="51.75" customHeight="1" x14ac:dyDescent="0.35"/>
    <row r="6957" ht="51.75" customHeight="1" x14ac:dyDescent="0.35"/>
    <row r="6958" ht="51.75" customHeight="1" x14ac:dyDescent="0.35"/>
    <row r="6959" ht="51.75" customHeight="1" x14ac:dyDescent="0.35"/>
    <row r="6960" ht="51.75" customHeight="1" x14ac:dyDescent="0.35"/>
    <row r="6961" ht="51.75" customHeight="1" x14ac:dyDescent="0.35"/>
    <row r="6962" ht="51.75" customHeight="1" x14ac:dyDescent="0.35"/>
    <row r="6963" ht="51.75" customHeight="1" x14ac:dyDescent="0.35"/>
    <row r="6964" ht="51.75" customHeight="1" x14ac:dyDescent="0.35"/>
    <row r="6965" ht="51.75" customHeight="1" x14ac:dyDescent="0.35"/>
    <row r="6966" ht="51.75" customHeight="1" x14ac:dyDescent="0.35"/>
    <row r="6967" ht="51.75" customHeight="1" x14ac:dyDescent="0.35"/>
    <row r="6968" ht="51.75" customHeight="1" x14ac:dyDescent="0.35"/>
    <row r="6969" ht="51.75" customHeight="1" x14ac:dyDescent="0.35"/>
    <row r="6970" ht="51.75" customHeight="1" x14ac:dyDescent="0.35"/>
    <row r="6971" ht="51.75" customHeight="1" x14ac:dyDescent="0.35"/>
    <row r="6972" ht="51.75" customHeight="1" x14ac:dyDescent="0.35"/>
    <row r="6973" ht="51.75" customHeight="1" x14ac:dyDescent="0.35"/>
    <row r="6974" ht="51.75" customHeight="1" x14ac:dyDescent="0.35"/>
    <row r="6975" ht="51.75" customHeight="1" x14ac:dyDescent="0.35"/>
    <row r="6976" ht="51.75" customHeight="1" x14ac:dyDescent="0.35"/>
    <row r="6977" ht="51.75" customHeight="1" x14ac:dyDescent="0.35"/>
    <row r="6978" ht="51.75" customHeight="1" x14ac:dyDescent="0.35"/>
    <row r="6979" ht="51.75" customHeight="1" x14ac:dyDescent="0.35"/>
    <row r="6980" ht="51.75" customHeight="1" x14ac:dyDescent="0.35"/>
    <row r="6981" ht="51.75" customHeight="1" x14ac:dyDescent="0.35"/>
    <row r="6982" ht="51.75" customHeight="1" x14ac:dyDescent="0.35"/>
    <row r="6983" ht="51.75" customHeight="1" x14ac:dyDescent="0.35"/>
    <row r="6984" ht="51.75" customHeight="1" x14ac:dyDescent="0.35"/>
    <row r="6985" ht="51.75" customHeight="1" x14ac:dyDescent="0.35"/>
    <row r="6986" ht="51.75" customHeight="1" x14ac:dyDescent="0.35"/>
    <row r="6987" ht="51.75" customHeight="1" x14ac:dyDescent="0.35"/>
    <row r="6988" ht="51.75" customHeight="1" x14ac:dyDescent="0.35"/>
    <row r="6989" ht="51.75" customHeight="1" x14ac:dyDescent="0.35"/>
    <row r="6990" ht="51.75" customHeight="1" x14ac:dyDescent="0.35"/>
    <row r="6991" ht="51.75" customHeight="1" x14ac:dyDescent="0.35"/>
    <row r="6992" ht="51.75" customHeight="1" x14ac:dyDescent="0.35"/>
    <row r="6993" ht="51.75" customHeight="1" x14ac:dyDescent="0.35"/>
    <row r="6994" ht="51.75" customHeight="1" x14ac:dyDescent="0.35"/>
    <row r="6995" ht="51.75" customHeight="1" x14ac:dyDescent="0.35"/>
    <row r="6996" ht="51.75" customHeight="1" x14ac:dyDescent="0.35"/>
    <row r="6997" ht="51.75" customHeight="1" x14ac:dyDescent="0.35"/>
    <row r="6998" ht="51.75" customHeight="1" x14ac:dyDescent="0.35"/>
    <row r="6999" ht="51.75" customHeight="1" x14ac:dyDescent="0.35"/>
    <row r="7000" ht="51.75" customHeight="1" x14ac:dyDescent="0.35"/>
    <row r="7001" ht="51.75" customHeight="1" x14ac:dyDescent="0.35"/>
    <row r="7002" ht="51.75" customHeight="1" x14ac:dyDescent="0.35"/>
    <row r="7003" ht="51.75" customHeight="1" x14ac:dyDescent="0.35"/>
    <row r="7004" ht="51.75" customHeight="1" x14ac:dyDescent="0.35"/>
    <row r="7005" ht="51.75" customHeight="1" x14ac:dyDescent="0.35"/>
    <row r="7006" ht="51.75" customHeight="1" x14ac:dyDescent="0.35"/>
    <row r="7007" ht="51.75" customHeight="1" x14ac:dyDescent="0.35"/>
    <row r="7008" ht="51.75" customHeight="1" x14ac:dyDescent="0.35"/>
    <row r="7009" ht="51.75" customHeight="1" x14ac:dyDescent="0.35"/>
    <row r="7010" ht="51.75" customHeight="1" x14ac:dyDescent="0.35"/>
    <row r="7011" ht="51.75" customHeight="1" x14ac:dyDescent="0.35"/>
    <row r="7012" ht="51.75" customHeight="1" x14ac:dyDescent="0.35"/>
    <row r="7013" ht="51.75" customHeight="1" x14ac:dyDescent="0.35"/>
    <row r="7014" ht="51.75" customHeight="1" x14ac:dyDescent="0.35"/>
    <row r="7015" ht="51.75" customHeight="1" x14ac:dyDescent="0.35"/>
    <row r="7016" ht="51.75" customHeight="1" x14ac:dyDescent="0.35"/>
    <row r="7017" ht="51.75" customHeight="1" x14ac:dyDescent="0.35"/>
    <row r="7018" ht="51.75" customHeight="1" x14ac:dyDescent="0.35"/>
    <row r="7019" ht="51.75" customHeight="1" x14ac:dyDescent="0.35"/>
    <row r="7020" ht="51.75" customHeight="1" x14ac:dyDescent="0.35"/>
    <row r="7021" ht="51.75" customHeight="1" x14ac:dyDescent="0.35"/>
    <row r="7022" ht="51.75" customHeight="1" x14ac:dyDescent="0.35"/>
    <row r="7023" ht="51.75" customHeight="1" x14ac:dyDescent="0.35"/>
    <row r="7024" ht="51.75" customHeight="1" x14ac:dyDescent="0.35"/>
    <row r="7025" ht="51.75" customHeight="1" x14ac:dyDescent="0.35"/>
    <row r="7026" ht="51.75" customHeight="1" x14ac:dyDescent="0.35"/>
    <row r="7027" ht="51.75" customHeight="1" x14ac:dyDescent="0.35"/>
    <row r="7028" ht="51.75" customHeight="1" x14ac:dyDescent="0.35"/>
    <row r="7029" ht="51.75" customHeight="1" x14ac:dyDescent="0.35"/>
    <row r="7030" ht="51.75" customHeight="1" x14ac:dyDescent="0.35"/>
    <row r="7031" ht="51.75" customHeight="1" x14ac:dyDescent="0.35"/>
    <row r="7032" ht="51.75" customHeight="1" x14ac:dyDescent="0.35"/>
    <row r="7033" ht="51.75" customHeight="1" x14ac:dyDescent="0.35"/>
    <row r="7034" ht="51.75" customHeight="1" x14ac:dyDescent="0.35"/>
    <row r="7035" ht="51.75" customHeight="1" x14ac:dyDescent="0.35"/>
    <row r="7036" ht="51.75" customHeight="1" x14ac:dyDescent="0.35"/>
    <row r="7037" ht="51.75" customHeight="1" x14ac:dyDescent="0.35"/>
    <row r="7038" ht="51.75" customHeight="1" x14ac:dyDescent="0.35"/>
    <row r="7039" ht="51.75" customHeight="1" x14ac:dyDescent="0.35"/>
    <row r="7040" ht="51.75" customHeight="1" x14ac:dyDescent="0.35"/>
    <row r="7041" ht="51.75" customHeight="1" x14ac:dyDescent="0.35"/>
    <row r="7042" ht="51.75" customHeight="1" x14ac:dyDescent="0.35"/>
    <row r="7043" ht="51.75" customHeight="1" x14ac:dyDescent="0.35"/>
    <row r="7044" ht="51.75" customHeight="1" x14ac:dyDescent="0.35"/>
    <row r="7045" ht="51.75" customHeight="1" x14ac:dyDescent="0.35"/>
    <row r="7046" ht="51.75" customHeight="1" x14ac:dyDescent="0.35"/>
    <row r="7047" ht="51.75" customHeight="1" x14ac:dyDescent="0.35"/>
    <row r="7048" ht="51.75" customHeight="1" x14ac:dyDescent="0.35"/>
    <row r="7049" ht="51.75" customHeight="1" x14ac:dyDescent="0.35"/>
    <row r="7050" ht="51.75" customHeight="1" x14ac:dyDescent="0.35"/>
    <row r="7051" ht="51.75" customHeight="1" x14ac:dyDescent="0.35"/>
    <row r="7052" ht="51.75" customHeight="1" x14ac:dyDescent="0.35"/>
    <row r="7053" ht="51.75" customHeight="1" x14ac:dyDescent="0.35"/>
    <row r="7054" ht="51.75" customHeight="1" x14ac:dyDescent="0.35"/>
    <row r="7055" ht="51.75" customHeight="1" x14ac:dyDescent="0.35"/>
    <row r="7056" ht="51.75" customHeight="1" x14ac:dyDescent="0.35"/>
    <row r="7057" ht="51.75" customHeight="1" x14ac:dyDescent="0.35"/>
    <row r="7058" ht="51.75" customHeight="1" x14ac:dyDescent="0.35"/>
    <row r="7059" ht="51.75" customHeight="1" x14ac:dyDescent="0.35"/>
    <row r="7060" ht="51.75" customHeight="1" x14ac:dyDescent="0.35"/>
    <row r="7061" ht="51.75" customHeight="1" x14ac:dyDescent="0.35"/>
    <row r="7062" ht="51.75" customHeight="1" x14ac:dyDescent="0.35"/>
    <row r="7063" ht="51.75" customHeight="1" x14ac:dyDescent="0.35"/>
    <row r="7064" ht="51.75" customHeight="1" x14ac:dyDescent="0.35"/>
    <row r="7065" ht="51.75" customHeight="1" x14ac:dyDescent="0.35"/>
    <row r="7066" ht="51.75" customHeight="1" x14ac:dyDescent="0.35"/>
    <row r="7067" ht="51.75" customHeight="1" x14ac:dyDescent="0.35"/>
    <row r="7068" ht="51.75" customHeight="1" x14ac:dyDescent="0.35"/>
    <row r="7069" ht="51.75" customHeight="1" x14ac:dyDescent="0.35"/>
    <row r="7070" ht="51.75" customHeight="1" x14ac:dyDescent="0.35"/>
    <row r="7071" ht="51.75" customHeight="1" x14ac:dyDescent="0.35"/>
    <row r="7072" ht="51.75" customHeight="1" x14ac:dyDescent="0.35"/>
    <row r="7073" ht="51.75" customHeight="1" x14ac:dyDescent="0.35"/>
    <row r="7074" ht="51.75" customHeight="1" x14ac:dyDescent="0.35"/>
    <row r="7075" ht="51.75" customHeight="1" x14ac:dyDescent="0.35"/>
    <row r="7076" ht="51.75" customHeight="1" x14ac:dyDescent="0.35"/>
    <row r="7077" ht="51.75" customHeight="1" x14ac:dyDescent="0.35"/>
    <row r="7078" ht="51.75" customHeight="1" x14ac:dyDescent="0.35"/>
    <row r="7079" ht="51.75" customHeight="1" x14ac:dyDescent="0.35"/>
    <row r="7080" ht="51.75" customHeight="1" x14ac:dyDescent="0.35"/>
    <row r="7081" ht="51.75" customHeight="1" x14ac:dyDescent="0.35"/>
    <row r="7082" ht="51.75" customHeight="1" x14ac:dyDescent="0.35"/>
    <row r="7083" ht="51.75" customHeight="1" x14ac:dyDescent="0.35"/>
    <row r="7084" ht="51.75" customHeight="1" x14ac:dyDescent="0.35"/>
    <row r="7085" ht="51.75" customHeight="1" x14ac:dyDescent="0.35"/>
    <row r="7086" ht="51.75" customHeight="1" x14ac:dyDescent="0.35"/>
    <row r="7087" ht="51.75" customHeight="1" x14ac:dyDescent="0.35"/>
    <row r="7088" ht="51.75" customHeight="1" x14ac:dyDescent="0.35"/>
    <row r="7089" ht="51.75" customHeight="1" x14ac:dyDescent="0.35"/>
    <row r="7090" ht="51.75" customHeight="1" x14ac:dyDescent="0.35"/>
    <row r="7091" ht="51.75" customHeight="1" x14ac:dyDescent="0.35"/>
    <row r="7092" ht="51.75" customHeight="1" x14ac:dyDescent="0.35"/>
    <row r="7093" ht="51.75" customHeight="1" x14ac:dyDescent="0.35"/>
    <row r="7094" ht="51.75" customHeight="1" x14ac:dyDescent="0.35"/>
    <row r="7095" ht="51.75" customHeight="1" x14ac:dyDescent="0.35"/>
    <row r="7096" ht="51.75" customHeight="1" x14ac:dyDescent="0.35"/>
    <row r="7097" ht="51.75" customHeight="1" x14ac:dyDescent="0.35"/>
    <row r="7098" ht="51.75" customHeight="1" x14ac:dyDescent="0.35"/>
    <row r="7099" ht="51.75" customHeight="1" x14ac:dyDescent="0.35"/>
    <row r="7100" ht="51.75" customHeight="1" x14ac:dyDescent="0.35"/>
    <row r="7101" ht="51.75" customHeight="1" x14ac:dyDescent="0.35"/>
    <row r="7102" ht="51.75" customHeight="1" x14ac:dyDescent="0.35"/>
    <row r="7103" ht="51.75" customHeight="1" x14ac:dyDescent="0.35"/>
    <row r="7104" ht="51.75" customHeight="1" x14ac:dyDescent="0.35"/>
    <row r="7105" ht="51.75" customHeight="1" x14ac:dyDescent="0.35"/>
    <row r="7106" ht="51.75" customHeight="1" x14ac:dyDescent="0.35"/>
    <row r="7107" ht="51.75" customHeight="1" x14ac:dyDescent="0.35"/>
    <row r="7108" ht="51.75" customHeight="1" x14ac:dyDescent="0.35"/>
    <row r="7109" ht="51.75" customHeight="1" x14ac:dyDescent="0.35"/>
    <row r="7110" ht="51.75" customHeight="1" x14ac:dyDescent="0.35"/>
    <row r="7111" ht="51.75" customHeight="1" x14ac:dyDescent="0.35"/>
    <row r="7112" ht="51.75" customHeight="1" x14ac:dyDescent="0.35"/>
    <row r="7113" ht="51.75" customHeight="1" x14ac:dyDescent="0.35"/>
    <row r="7114" ht="51.75" customHeight="1" x14ac:dyDescent="0.35"/>
    <row r="7115" ht="51.75" customHeight="1" x14ac:dyDescent="0.35"/>
    <row r="7116" ht="51.75" customHeight="1" x14ac:dyDescent="0.35"/>
    <row r="7117" ht="51.75" customHeight="1" x14ac:dyDescent="0.35"/>
    <row r="7118" ht="51.75" customHeight="1" x14ac:dyDescent="0.35"/>
    <row r="7119" ht="51.75" customHeight="1" x14ac:dyDescent="0.35"/>
    <row r="7120" ht="51.75" customHeight="1" x14ac:dyDescent="0.35"/>
    <row r="7121" ht="51.75" customHeight="1" x14ac:dyDescent="0.35"/>
    <row r="7122" ht="51.75" customHeight="1" x14ac:dyDescent="0.35"/>
    <row r="7123" ht="51.75" customHeight="1" x14ac:dyDescent="0.35"/>
    <row r="7124" ht="51.75" customHeight="1" x14ac:dyDescent="0.35"/>
    <row r="7125" ht="51.75" customHeight="1" x14ac:dyDescent="0.35"/>
    <row r="7126" ht="51.75" customHeight="1" x14ac:dyDescent="0.35"/>
    <row r="7127" ht="51.75" customHeight="1" x14ac:dyDescent="0.35"/>
    <row r="7128" ht="51.75" customHeight="1" x14ac:dyDescent="0.35"/>
    <row r="7129" ht="51.75" customHeight="1" x14ac:dyDescent="0.35"/>
    <row r="7130" ht="51.75" customHeight="1" x14ac:dyDescent="0.35"/>
    <row r="7131" ht="51.75" customHeight="1" x14ac:dyDescent="0.35"/>
    <row r="7132" ht="51.75" customHeight="1" x14ac:dyDescent="0.35"/>
    <row r="7133" ht="51.75" customHeight="1" x14ac:dyDescent="0.35"/>
    <row r="7134" ht="51.75" customHeight="1" x14ac:dyDescent="0.35"/>
    <row r="7135" ht="51.75" customHeight="1" x14ac:dyDescent="0.35"/>
    <row r="7136" ht="51.75" customHeight="1" x14ac:dyDescent="0.35"/>
    <row r="7137" ht="51.75" customHeight="1" x14ac:dyDescent="0.35"/>
    <row r="7138" ht="51.75" customHeight="1" x14ac:dyDescent="0.35"/>
    <row r="7139" ht="51.75" customHeight="1" x14ac:dyDescent="0.35"/>
    <row r="7140" ht="51.75" customHeight="1" x14ac:dyDescent="0.35"/>
    <row r="7141" ht="51.75" customHeight="1" x14ac:dyDescent="0.35"/>
    <row r="7142" ht="51.75" customHeight="1" x14ac:dyDescent="0.35"/>
    <row r="7143" ht="51.75" customHeight="1" x14ac:dyDescent="0.35"/>
    <row r="7144" ht="51.75" customHeight="1" x14ac:dyDescent="0.35"/>
    <row r="7145" ht="51.75" customHeight="1" x14ac:dyDescent="0.35"/>
    <row r="7146" ht="51.75" customHeight="1" x14ac:dyDescent="0.35"/>
    <row r="7147" ht="51.75" customHeight="1" x14ac:dyDescent="0.35"/>
    <row r="7148" ht="51.75" customHeight="1" x14ac:dyDescent="0.35"/>
    <row r="7149" ht="51.75" customHeight="1" x14ac:dyDescent="0.35"/>
    <row r="7150" ht="51.75" customHeight="1" x14ac:dyDescent="0.35"/>
    <row r="7151" ht="51.75" customHeight="1" x14ac:dyDescent="0.35"/>
    <row r="7152" ht="51.75" customHeight="1" x14ac:dyDescent="0.35"/>
    <row r="7153" ht="51.75" customHeight="1" x14ac:dyDescent="0.35"/>
    <row r="7154" ht="51.75" customHeight="1" x14ac:dyDescent="0.35"/>
    <row r="7155" ht="51.75" customHeight="1" x14ac:dyDescent="0.35"/>
    <row r="7156" ht="51.75" customHeight="1" x14ac:dyDescent="0.35"/>
    <row r="7157" ht="51.75" customHeight="1" x14ac:dyDescent="0.35"/>
    <row r="7158" ht="51.75" customHeight="1" x14ac:dyDescent="0.35"/>
    <row r="7159" ht="51.75" customHeight="1" x14ac:dyDescent="0.35"/>
    <row r="7160" ht="51.75" customHeight="1" x14ac:dyDescent="0.35"/>
    <row r="7161" ht="51.75" customHeight="1" x14ac:dyDescent="0.35"/>
    <row r="7162" ht="51.75" customHeight="1" x14ac:dyDescent="0.35"/>
    <row r="7163" ht="51.75" customHeight="1" x14ac:dyDescent="0.35"/>
    <row r="7164" ht="51.75" customHeight="1" x14ac:dyDescent="0.35"/>
    <row r="7165" ht="51.75" customHeight="1" x14ac:dyDescent="0.35"/>
    <row r="7166" ht="51.75" customHeight="1" x14ac:dyDescent="0.35"/>
    <row r="7167" ht="51.75" customHeight="1" x14ac:dyDescent="0.35"/>
    <row r="7168" ht="51.75" customHeight="1" x14ac:dyDescent="0.35"/>
    <row r="7169" ht="51.75" customHeight="1" x14ac:dyDescent="0.35"/>
    <row r="7170" ht="51.75" customHeight="1" x14ac:dyDescent="0.35"/>
    <row r="7171" ht="51.75" customHeight="1" x14ac:dyDescent="0.35"/>
    <row r="7172" ht="51.75" customHeight="1" x14ac:dyDescent="0.35"/>
    <row r="7173" ht="51.75" customHeight="1" x14ac:dyDescent="0.35"/>
    <row r="7174" ht="51.75" customHeight="1" x14ac:dyDescent="0.35"/>
    <row r="7175" ht="51.75" customHeight="1" x14ac:dyDescent="0.35"/>
    <row r="7176" ht="51.75" customHeight="1" x14ac:dyDescent="0.35"/>
    <row r="7177" ht="51.75" customHeight="1" x14ac:dyDescent="0.35"/>
    <row r="7178" ht="51.75" customHeight="1" x14ac:dyDescent="0.35"/>
    <row r="7179" ht="51.75" customHeight="1" x14ac:dyDescent="0.35"/>
    <row r="7180" ht="51.75" customHeight="1" x14ac:dyDescent="0.35"/>
    <row r="7181" ht="51.75" customHeight="1" x14ac:dyDescent="0.35"/>
    <row r="7182" ht="51.75" customHeight="1" x14ac:dyDescent="0.35"/>
    <row r="7183" ht="51.75" customHeight="1" x14ac:dyDescent="0.35"/>
    <row r="7184" ht="51.75" customHeight="1" x14ac:dyDescent="0.35"/>
    <row r="7185" ht="51.75" customHeight="1" x14ac:dyDescent="0.35"/>
    <row r="7186" ht="51.75" customHeight="1" x14ac:dyDescent="0.35"/>
    <row r="7187" ht="51.75" customHeight="1" x14ac:dyDescent="0.35"/>
    <row r="7188" ht="51.75" customHeight="1" x14ac:dyDescent="0.35"/>
    <row r="7189" ht="51.75" customHeight="1" x14ac:dyDescent="0.35"/>
    <row r="7190" ht="51.75" customHeight="1" x14ac:dyDescent="0.35"/>
    <row r="7191" ht="51.75" customHeight="1" x14ac:dyDescent="0.35"/>
    <row r="7192" ht="51.75" customHeight="1" x14ac:dyDescent="0.35"/>
    <row r="7193" ht="51.75" customHeight="1" x14ac:dyDescent="0.35"/>
    <row r="7194" ht="51.75" customHeight="1" x14ac:dyDescent="0.35"/>
    <row r="7195" ht="51.75" customHeight="1" x14ac:dyDescent="0.35"/>
    <row r="7196" ht="51.75" customHeight="1" x14ac:dyDescent="0.35"/>
    <row r="7197" ht="51.75" customHeight="1" x14ac:dyDescent="0.35"/>
    <row r="7198" ht="51.75" customHeight="1" x14ac:dyDescent="0.35"/>
    <row r="7199" ht="51.75" customHeight="1" x14ac:dyDescent="0.35"/>
    <row r="7200" ht="51.75" customHeight="1" x14ac:dyDescent="0.35"/>
    <row r="7201" ht="51.75" customHeight="1" x14ac:dyDescent="0.35"/>
    <row r="7202" ht="51.75" customHeight="1" x14ac:dyDescent="0.35"/>
    <row r="7203" ht="51.75" customHeight="1" x14ac:dyDescent="0.35"/>
    <row r="7204" ht="51.75" customHeight="1" x14ac:dyDescent="0.35"/>
    <row r="7205" ht="51.75" customHeight="1" x14ac:dyDescent="0.35"/>
    <row r="7206" ht="51.75" customHeight="1" x14ac:dyDescent="0.35"/>
    <row r="7207" ht="51.75" customHeight="1" x14ac:dyDescent="0.35"/>
    <row r="7208" ht="51.75" customHeight="1" x14ac:dyDescent="0.35"/>
    <row r="7209" ht="51.75" customHeight="1" x14ac:dyDescent="0.35"/>
    <row r="7210" ht="51.75" customHeight="1" x14ac:dyDescent="0.35"/>
    <row r="7211" ht="51.75" customHeight="1" x14ac:dyDescent="0.35"/>
    <row r="7212" ht="51.75" customHeight="1" x14ac:dyDescent="0.35"/>
    <row r="7213" ht="51.75" customHeight="1" x14ac:dyDescent="0.35"/>
    <row r="7214" ht="51.75" customHeight="1" x14ac:dyDescent="0.35"/>
    <row r="7215" ht="51.75" customHeight="1" x14ac:dyDescent="0.35"/>
    <row r="7216" ht="51.75" customHeight="1" x14ac:dyDescent="0.35"/>
    <row r="7217" ht="51.75" customHeight="1" x14ac:dyDescent="0.35"/>
    <row r="7218" ht="51.75" customHeight="1" x14ac:dyDescent="0.35"/>
    <row r="7219" ht="51.75" customHeight="1" x14ac:dyDescent="0.35"/>
    <row r="7220" ht="51.75" customHeight="1" x14ac:dyDescent="0.35"/>
    <row r="7221" ht="51.75" customHeight="1" x14ac:dyDescent="0.35"/>
    <row r="7222" ht="51.75" customHeight="1" x14ac:dyDescent="0.35"/>
    <row r="7223" ht="51.75" customHeight="1" x14ac:dyDescent="0.35"/>
    <row r="7224" ht="51.75" customHeight="1" x14ac:dyDescent="0.35"/>
    <row r="7225" ht="51.75" customHeight="1" x14ac:dyDescent="0.35"/>
    <row r="7226" ht="51.75" customHeight="1" x14ac:dyDescent="0.35"/>
    <row r="7227" ht="51.75" customHeight="1" x14ac:dyDescent="0.35"/>
    <row r="7228" ht="51.75" customHeight="1" x14ac:dyDescent="0.35"/>
    <row r="7229" ht="51.75" customHeight="1" x14ac:dyDescent="0.35"/>
    <row r="7230" ht="51.75" customHeight="1" x14ac:dyDescent="0.35"/>
    <row r="7231" ht="51.75" customHeight="1" x14ac:dyDescent="0.35"/>
    <row r="7232" ht="51.75" customHeight="1" x14ac:dyDescent="0.35"/>
    <row r="7233" ht="51.75" customHeight="1" x14ac:dyDescent="0.35"/>
    <row r="7234" ht="51.75" customHeight="1" x14ac:dyDescent="0.35"/>
    <row r="7235" ht="51.75" customHeight="1" x14ac:dyDescent="0.35"/>
    <row r="7236" ht="51.75" customHeight="1" x14ac:dyDescent="0.35"/>
    <row r="7237" ht="51.75" customHeight="1" x14ac:dyDescent="0.35"/>
    <row r="7238" ht="51.75" customHeight="1" x14ac:dyDescent="0.35"/>
    <row r="7239" ht="51.75" customHeight="1" x14ac:dyDescent="0.35"/>
    <row r="7240" ht="51.75" customHeight="1" x14ac:dyDescent="0.35"/>
    <row r="7241" ht="51.75" customHeight="1" x14ac:dyDescent="0.35"/>
    <row r="7242" ht="51.75" customHeight="1" x14ac:dyDescent="0.35"/>
    <row r="7243" ht="51.75" customHeight="1" x14ac:dyDescent="0.35"/>
    <row r="7244" ht="51.75" customHeight="1" x14ac:dyDescent="0.35"/>
    <row r="7245" ht="51.75" customHeight="1" x14ac:dyDescent="0.35"/>
    <row r="7246" ht="51.75" customHeight="1" x14ac:dyDescent="0.35"/>
    <row r="7247" ht="51.75" customHeight="1" x14ac:dyDescent="0.35"/>
    <row r="7248" ht="51.75" customHeight="1" x14ac:dyDescent="0.35"/>
    <row r="7249" ht="51.75" customHeight="1" x14ac:dyDescent="0.35"/>
    <row r="7250" ht="51.75" customHeight="1" x14ac:dyDescent="0.35"/>
    <row r="7251" ht="51.75" customHeight="1" x14ac:dyDescent="0.35"/>
    <row r="7252" ht="51.75" customHeight="1" x14ac:dyDescent="0.35"/>
    <row r="7253" ht="51.75" customHeight="1" x14ac:dyDescent="0.35"/>
    <row r="7254" ht="51.75" customHeight="1" x14ac:dyDescent="0.35"/>
    <row r="7255" ht="51.75" customHeight="1" x14ac:dyDescent="0.35"/>
    <row r="7256" ht="51.75" customHeight="1" x14ac:dyDescent="0.35"/>
    <row r="7257" ht="51.75" customHeight="1" x14ac:dyDescent="0.35"/>
    <row r="7258" ht="51.75" customHeight="1" x14ac:dyDescent="0.35"/>
    <row r="7259" ht="51.75" customHeight="1" x14ac:dyDescent="0.35"/>
    <row r="7260" ht="51.75" customHeight="1" x14ac:dyDescent="0.35"/>
    <row r="7261" ht="51.75" customHeight="1" x14ac:dyDescent="0.35"/>
    <row r="7262" ht="51.75" customHeight="1" x14ac:dyDescent="0.35"/>
    <row r="7263" ht="51.75" customHeight="1" x14ac:dyDescent="0.35"/>
    <row r="7264" ht="51.75" customHeight="1" x14ac:dyDescent="0.35"/>
    <row r="7265" ht="51.75" customHeight="1" x14ac:dyDescent="0.35"/>
    <row r="7266" ht="51.75" customHeight="1" x14ac:dyDescent="0.35"/>
    <row r="7267" ht="51.75" customHeight="1" x14ac:dyDescent="0.35"/>
    <row r="7268" ht="51.75" customHeight="1" x14ac:dyDescent="0.35"/>
    <row r="7269" ht="51.75" customHeight="1" x14ac:dyDescent="0.35"/>
    <row r="7270" ht="51.75" customHeight="1" x14ac:dyDescent="0.35"/>
    <row r="7271" ht="51.75" customHeight="1" x14ac:dyDescent="0.35"/>
    <row r="7272" ht="51.75" customHeight="1" x14ac:dyDescent="0.35"/>
    <row r="7273" ht="51.75" customHeight="1" x14ac:dyDescent="0.35"/>
    <row r="7274" ht="51.75" customHeight="1" x14ac:dyDescent="0.35"/>
    <row r="7275" ht="51.75" customHeight="1" x14ac:dyDescent="0.35"/>
    <row r="7276" ht="51.75" customHeight="1" x14ac:dyDescent="0.35"/>
    <row r="7277" ht="51.75" customHeight="1" x14ac:dyDescent="0.35"/>
    <row r="7278" ht="51.75" customHeight="1" x14ac:dyDescent="0.35"/>
    <row r="7279" ht="51.75" customHeight="1" x14ac:dyDescent="0.35"/>
    <row r="7280" ht="51.75" customHeight="1" x14ac:dyDescent="0.35"/>
    <row r="7281" ht="51.75" customHeight="1" x14ac:dyDescent="0.35"/>
    <row r="7282" ht="51.75" customHeight="1" x14ac:dyDescent="0.35"/>
    <row r="7283" ht="51.75" customHeight="1" x14ac:dyDescent="0.35"/>
    <row r="7284" ht="51.75" customHeight="1" x14ac:dyDescent="0.35"/>
    <row r="7285" ht="51.75" customHeight="1" x14ac:dyDescent="0.35"/>
    <row r="7286" ht="51.75" customHeight="1" x14ac:dyDescent="0.35"/>
    <row r="7287" ht="51.75" customHeight="1" x14ac:dyDescent="0.35"/>
    <row r="7288" ht="51.75" customHeight="1" x14ac:dyDescent="0.35"/>
    <row r="7289" ht="51.75" customHeight="1" x14ac:dyDescent="0.35"/>
    <row r="7290" ht="51.75" customHeight="1" x14ac:dyDescent="0.35"/>
    <row r="7291" ht="51.75" customHeight="1" x14ac:dyDescent="0.35"/>
    <row r="7292" ht="51.75" customHeight="1" x14ac:dyDescent="0.35"/>
    <row r="7293" ht="51.75" customHeight="1" x14ac:dyDescent="0.35"/>
    <row r="7294" ht="51.75" customHeight="1" x14ac:dyDescent="0.35"/>
    <row r="7295" ht="51.75" customHeight="1" x14ac:dyDescent="0.35"/>
    <row r="7296" ht="51.75" customHeight="1" x14ac:dyDescent="0.35"/>
    <row r="7297" ht="51.75" customHeight="1" x14ac:dyDescent="0.35"/>
    <row r="7298" ht="51.75" customHeight="1" x14ac:dyDescent="0.35"/>
    <row r="7299" ht="51.75" customHeight="1" x14ac:dyDescent="0.35"/>
    <row r="7300" ht="51.75" customHeight="1" x14ac:dyDescent="0.35"/>
    <row r="7301" ht="51.75" customHeight="1" x14ac:dyDescent="0.35"/>
    <row r="7302" ht="51.75" customHeight="1" x14ac:dyDescent="0.35"/>
    <row r="7303" ht="51.75" customHeight="1" x14ac:dyDescent="0.35"/>
    <row r="7304" ht="51.75" customHeight="1" x14ac:dyDescent="0.35"/>
    <row r="7305" ht="51.75" customHeight="1" x14ac:dyDescent="0.35"/>
    <row r="7306" ht="51.75" customHeight="1" x14ac:dyDescent="0.35"/>
    <row r="7307" ht="51.75" customHeight="1" x14ac:dyDescent="0.35"/>
    <row r="7308" ht="51.75" customHeight="1" x14ac:dyDescent="0.35"/>
    <row r="7309" ht="51.75" customHeight="1" x14ac:dyDescent="0.35"/>
    <row r="7310" ht="51.75" customHeight="1" x14ac:dyDescent="0.35"/>
    <row r="7311" ht="51.75" customHeight="1" x14ac:dyDescent="0.35"/>
    <row r="7312" ht="51.75" customHeight="1" x14ac:dyDescent="0.35"/>
    <row r="7313" ht="51.75" customHeight="1" x14ac:dyDescent="0.35"/>
    <row r="7314" ht="51.75" customHeight="1" x14ac:dyDescent="0.35"/>
    <row r="7315" ht="51.75" customHeight="1" x14ac:dyDescent="0.35"/>
    <row r="7316" ht="51.75" customHeight="1" x14ac:dyDescent="0.35"/>
    <row r="7317" ht="51.75" customHeight="1" x14ac:dyDescent="0.35"/>
    <row r="7318" ht="51.75" customHeight="1" x14ac:dyDescent="0.35"/>
    <row r="7319" ht="51.75" customHeight="1" x14ac:dyDescent="0.35"/>
    <row r="7320" ht="51.75" customHeight="1" x14ac:dyDescent="0.35"/>
    <row r="7321" ht="51.75" customHeight="1" x14ac:dyDescent="0.35"/>
    <row r="7322" ht="51.75" customHeight="1" x14ac:dyDescent="0.35"/>
    <row r="7323" ht="51.75" customHeight="1" x14ac:dyDescent="0.35"/>
    <row r="7324" ht="51.75" customHeight="1" x14ac:dyDescent="0.35"/>
    <row r="7325" ht="51.75" customHeight="1" x14ac:dyDescent="0.35"/>
    <row r="7326" ht="51.75" customHeight="1" x14ac:dyDescent="0.35"/>
    <row r="7327" ht="51.75" customHeight="1" x14ac:dyDescent="0.35"/>
    <row r="7328" ht="51.75" customHeight="1" x14ac:dyDescent="0.35"/>
    <row r="7329" ht="51.75" customHeight="1" x14ac:dyDescent="0.35"/>
    <row r="7330" ht="51.75" customHeight="1" x14ac:dyDescent="0.35"/>
    <row r="7331" ht="51.75" customHeight="1" x14ac:dyDescent="0.35"/>
    <row r="7332" ht="51.75" customHeight="1" x14ac:dyDescent="0.35"/>
    <row r="7333" ht="51.75" customHeight="1" x14ac:dyDescent="0.35"/>
    <row r="7334" ht="51.75" customHeight="1" x14ac:dyDescent="0.35"/>
    <row r="7335" ht="51.75" customHeight="1" x14ac:dyDescent="0.35"/>
    <row r="7336" ht="51.75" customHeight="1" x14ac:dyDescent="0.35"/>
    <row r="7337" ht="51.75" customHeight="1" x14ac:dyDescent="0.35"/>
    <row r="7338" ht="51.75" customHeight="1" x14ac:dyDescent="0.35"/>
    <row r="7339" ht="51.75" customHeight="1" x14ac:dyDescent="0.35"/>
    <row r="7340" ht="51.75" customHeight="1" x14ac:dyDescent="0.35"/>
    <row r="7341" ht="51.75" customHeight="1" x14ac:dyDescent="0.35"/>
    <row r="7342" ht="51.75" customHeight="1" x14ac:dyDescent="0.35"/>
    <row r="7343" ht="51.75" customHeight="1" x14ac:dyDescent="0.35"/>
    <row r="7344" ht="51.75" customHeight="1" x14ac:dyDescent="0.35"/>
    <row r="7345" ht="51.75" customHeight="1" x14ac:dyDescent="0.35"/>
    <row r="7346" ht="51.75" customHeight="1" x14ac:dyDescent="0.35"/>
    <row r="7347" ht="51.75" customHeight="1" x14ac:dyDescent="0.35"/>
    <row r="7348" ht="51.75" customHeight="1" x14ac:dyDescent="0.35"/>
    <row r="7349" ht="51.75" customHeight="1" x14ac:dyDescent="0.35"/>
    <row r="7350" ht="51.75" customHeight="1" x14ac:dyDescent="0.35"/>
    <row r="7351" ht="51.75" customHeight="1" x14ac:dyDescent="0.35"/>
    <row r="7352" ht="51.75" customHeight="1" x14ac:dyDescent="0.35"/>
    <row r="7353" ht="51.75" customHeight="1" x14ac:dyDescent="0.35"/>
    <row r="7354" ht="51.75" customHeight="1" x14ac:dyDescent="0.35"/>
    <row r="7355" ht="51.75" customHeight="1" x14ac:dyDescent="0.35"/>
    <row r="7356" ht="51.75" customHeight="1" x14ac:dyDescent="0.35"/>
    <row r="7357" ht="51.75" customHeight="1" x14ac:dyDescent="0.35"/>
    <row r="7358" ht="51.75" customHeight="1" x14ac:dyDescent="0.35"/>
    <row r="7359" ht="51.75" customHeight="1" x14ac:dyDescent="0.35"/>
    <row r="7360" ht="51.75" customHeight="1" x14ac:dyDescent="0.35"/>
    <row r="7361" ht="51.75" customHeight="1" x14ac:dyDescent="0.35"/>
    <row r="7362" ht="51.75" customHeight="1" x14ac:dyDescent="0.35"/>
    <row r="7363" ht="51.75" customHeight="1" x14ac:dyDescent="0.35"/>
    <row r="7364" ht="51.75" customHeight="1" x14ac:dyDescent="0.35"/>
    <row r="7365" ht="51.75" customHeight="1" x14ac:dyDescent="0.35"/>
    <row r="7366" ht="51.75" customHeight="1" x14ac:dyDescent="0.35"/>
    <row r="7367" ht="51.75" customHeight="1" x14ac:dyDescent="0.35"/>
    <row r="7368" ht="51.75" customHeight="1" x14ac:dyDescent="0.35"/>
    <row r="7369" ht="51.75" customHeight="1" x14ac:dyDescent="0.35"/>
    <row r="7370" ht="51.75" customHeight="1" x14ac:dyDescent="0.35"/>
    <row r="7371" ht="51.75" customHeight="1" x14ac:dyDescent="0.35"/>
    <row r="7372" ht="51.75" customHeight="1" x14ac:dyDescent="0.35"/>
    <row r="7373" ht="51.75" customHeight="1" x14ac:dyDescent="0.35"/>
    <row r="7374" ht="51.75" customHeight="1" x14ac:dyDescent="0.35"/>
    <row r="7375" ht="51.75" customHeight="1" x14ac:dyDescent="0.35"/>
    <row r="7376" ht="51.75" customHeight="1" x14ac:dyDescent="0.35"/>
    <row r="7377" ht="51.75" customHeight="1" x14ac:dyDescent="0.35"/>
    <row r="7378" ht="51.75" customHeight="1" x14ac:dyDescent="0.35"/>
    <row r="7379" ht="51.75" customHeight="1" x14ac:dyDescent="0.35"/>
    <row r="7380" ht="51.75" customHeight="1" x14ac:dyDescent="0.35"/>
    <row r="7381" ht="51.75" customHeight="1" x14ac:dyDescent="0.35"/>
    <row r="7382" ht="51.75" customHeight="1" x14ac:dyDescent="0.35"/>
    <row r="7383" ht="51.75" customHeight="1" x14ac:dyDescent="0.35"/>
    <row r="7384" ht="51.75" customHeight="1" x14ac:dyDescent="0.35"/>
    <row r="7385" ht="51.75" customHeight="1" x14ac:dyDescent="0.35"/>
    <row r="7386" ht="51.75" customHeight="1" x14ac:dyDescent="0.35"/>
    <row r="7387" ht="51.75" customHeight="1" x14ac:dyDescent="0.35"/>
    <row r="7388" ht="51.75" customHeight="1" x14ac:dyDescent="0.35"/>
    <row r="7389" ht="51.75" customHeight="1" x14ac:dyDescent="0.35"/>
    <row r="7390" ht="51.75" customHeight="1" x14ac:dyDescent="0.35"/>
    <row r="7391" ht="51.75" customHeight="1" x14ac:dyDescent="0.35"/>
    <row r="7392" ht="51.75" customHeight="1" x14ac:dyDescent="0.35"/>
    <row r="7393" ht="51.75" customHeight="1" x14ac:dyDescent="0.35"/>
    <row r="7394" ht="51.75" customHeight="1" x14ac:dyDescent="0.35"/>
    <row r="7395" ht="51.75" customHeight="1" x14ac:dyDescent="0.35"/>
    <row r="7396" ht="51.75" customHeight="1" x14ac:dyDescent="0.35"/>
    <row r="7397" ht="51.75" customHeight="1" x14ac:dyDescent="0.35"/>
    <row r="7398" ht="51.75" customHeight="1" x14ac:dyDescent="0.35"/>
    <row r="7399" ht="51.75" customHeight="1" x14ac:dyDescent="0.35"/>
    <row r="7400" ht="51.75" customHeight="1" x14ac:dyDescent="0.35"/>
    <row r="7401" ht="51.75" customHeight="1" x14ac:dyDescent="0.35"/>
    <row r="7402" ht="51.75" customHeight="1" x14ac:dyDescent="0.35"/>
    <row r="7403" ht="51.75" customHeight="1" x14ac:dyDescent="0.35"/>
    <row r="7404" ht="51.75" customHeight="1" x14ac:dyDescent="0.35"/>
    <row r="7405" ht="51.75" customHeight="1" x14ac:dyDescent="0.35"/>
    <row r="7406" ht="51.75" customHeight="1" x14ac:dyDescent="0.35"/>
    <row r="7407" ht="51.75" customHeight="1" x14ac:dyDescent="0.35"/>
    <row r="7408" ht="51.75" customHeight="1" x14ac:dyDescent="0.35"/>
    <row r="7409" ht="51.75" customHeight="1" x14ac:dyDescent="0.35"/>
    <row r="7410" ht="51.75" customHeight="1" x14ac:dyDescent="0.35"/>
    <row r="7411" ht="51.75" customHeight="1" x14ac:dyDescent="0.35"/>
    <row r="7412" ht="51.75" customHeight="1" x14ac:dyDescent="0.35"/>
    <row r="7413" ht="51.75" customHeight="1" x14ac:dyDescent="0.35"/>
    <row r="7414" ht="51.75" customHeight="1" x14ac:dyDescent="0.35"/>
    <row r="7415" ht="51.75" customHeight="1" x14ac:dyDescent="0.35"/>
    <row r="7416" ht="51.75" customHeight="1" x14ac:dyDescent="0.35"/>
    <row r="7417" ht="51.75" customHeight="1" x14ac:dyDescent="0.35"/>
    <row r="7418" ht="51.75" customHeight="1" x14ac:dyDescent="0.35"/>
    <row r="7419" ht="51.75" customHeight="1" x14ac:dyDescent="0.35"/>
    <row r="7420" ht="51.75" customHeight="1" x14ac:dyDescent="0.35"/>
    <row r="7421" ht="51.75" customHeight="1" x14ac:dyDescent="0.35"/>
    <row r="7422" ht="51.75" customHeight="1" x14ac:dyDescent="0.35"/>
    <row r="7423" ht="51.75" customHeight="1" x14ac:dyDescent="0.35"/>
    <row r="7424" ht="51.75" customHeight="1" x14ac:dyDescent="0.35"/>
    <row r="7425" ht="51.75" customHeight="1" x14ac:dyDescent="0.35"/>
    <row r="7426" ht="51.75" customHeight="1" x14ac:dyDescent="0.35"/>
    <row r="7427" ht="51.75" customHeight="1" x14ac:dyDescent="0.35"/>
    <row r="7428" ht="51.75" customHeight="1" x14ac:dyDescent="0.35"/>
    <row r="7429" ht="51.75" customHeight="1" x14ac:dyDescent="0.35"/>
    <row r="7430" ht="51.75" customHeight="1" x14ac:dyDescent="0.35"/>
    <row r="7431" ht="51.75" customHeight="1" x14ac:dyDescent="0.35"/>
    <row r="7432" ht="51.75" customHeight="1" x14ac:dyDescent="0.35"/>
    <row r="7433" ht="51.75" customHeight="1" x14ac:dyDescent="0.35"/>
    <row r="7434" ht="51.75" customHeight="1" x14ac:dyDescent="0.35"/>
    <row r="7435" ht="51.75" customHeight="1" x14ac:dyDescent="0.35"/>
    <row r="7436" ht="51.75" customHeight="1" x14ac:dyDescent="0.35"/>
    <row r="7437" ht="51.75" customHeight="1" x14ac:dyDescent="0.35"/>
    <row r="7438" ht="51.75" customHeight="1" x14ac:dyDescent="0.35"/>
    <row r="7439" ht="51.75" customHeight="1" x14ac:dyDescent="0.35"/>
    <row r="7440" ht="51.75" customHeight="1" x14ac:dyDescent="0.35"/>
    <row r="7441" ht="51.75" customHeight="1" x14ac:dyDescent="0.35"/>
    <row r="7442" ht="51.75" customHeight="1" x14ac:dyDescent="0.35"/>
    <row r="7443" ht="51.75" customHeight="1" x14ac:dyDescent="0.35"/>
    <row r="7444" ht="51.75" customHeight="1" x14ac:dyDescent="0.35"/>
    <row r="7445" ht="51.75" customHeight="1" x14ac:dyDescent="0.35"/>
    <row r="7446" ht="51.75" customHeight="1" x14ac:dyDescent="0.35"/>
    <row r="7447" ht="51.75" customHeight="1" x14ac:dyDescent="0.35"/>
    <row r="7448" ht="51.75" customHeight="1" x14ac:dyDescent="0.35"/>
    <row r="7449" ht="51.75" customHeight="1" x14ac:dyDescent="0.35"/>
    <row r="7450" ht="51.75" customHeight="1" x14ac:dyDescent="0.35"/>
    <row r="7451" ht="51.75" customHeight="1" x14ac:dyDescent="0.35"/>
    <row r="7452" ht="51.75" customHeight="1" x14ac:dyDescent="0.35"/>
    <row r="7453" ht="51.75" customHeight="1" x14ac:dyDescent="0.35"/>
    <row r="7454" ht="51.75" customHeight="1" x14ac:dyDescent="0.35"/>
    <row r="7455" ht="51.75" customHeight="1" x14ac:dyDescent="0.35"/>
    <row r="7456" ht="51.75" customHeight="1" x14ac:dyDescent="0.35"/>
    <row r="7457" ht="51.75" customHeight="1" x14ac:dyDescent="0.35"/>
    <row r="7458" ht="51.75" customHeight="1" x14ac:dyDescent="0.35"/>
    <row r="7459" ht="51.75" customHeight="1" x14ac:dyDescent="0.35"/>
    <row r="7460" ht="51.75" customHeight="1" x14ac:dyDescent="0.35"/>
    <row r="7461" ht="51.75" customHeight="1" x14ac:dyDescent="0.35"/>
    <row r="7462" ht="51.75" customHeight="1" x14ac:dyDescent="0.35"/>
    <row r="7463" ht="51.75" customHeight="1" x14ac:dyDescent="0.35"/>
    <row r="7464" ht="51.75" customHeight="1" x14ac:dyDescent="0.35"/>
    <row r="7465" ht="51.75" customHeight="1" x14ac:dyDescent="0.35"/>
    <row r="7466" ht="51.75" customHeight="1" x14ac:dyDescent="0.35"/>
    <row r="7467" ht="51.75" customHeight="1" x14ac:dyDescent="0.35"/>
    <row r="7468" ht="51.75" customHeight="1" x14ac:dyDescent="0.35"/>
    <row r="7469" ht="51.75" customHeight="1" x14ac:dyDescent="0.35"/>
    <row r="7470" ht="51.75" customHeight="1" x14ac:dyDescent="0.35"/>
    <row r="7471" ht="51.75" customHeight="1" x14ac:dyDescent="0.35"/>
    <row r="7472" ht="51.75" customHeight="1" x14ac:dyDescent="0.35"/>
    <row r="7473" ht="51.75" customHeight="1" x14ac:dyDescent="0.35"/>
    <row r="7474" ht="51.75" customHeight="1" x14ac:dyDescent="0.35"/>
    <row r="7475" ht="51.75" customHeight="1" x14ac:dyDescent="0.35"/>
    <row r="7476" ht="51.75" customHeight="1" x14ac:dyDescent="0.35"/>
    <row r="7477" ht="51.75" customHeight="1" x14ac:dyDescent="0.35"/>
    <row r="7478" ht="51.75" customHeight="1" x14ac:dyDescent="0.35"/>
    <row r="7479" ht="51.75" customHeight="1" x14ac:dyDescent="0.35"/>
    <row r="7480" ht="51.75" customHeight="1" x14ac:dyDescent="0.35"/>
    <row r="7481" ht="51.75" customHeight="1" x14ac:dyDescent="0.35"/>
    <row r="7482" ht="51.75" customHeight="1" x14ac:dyDescent="0.35"/>
    <row r="7483" ht="51.75" customHeight="1" x14ac:dyDescent="0.35"/>
    <row r="7484" ht="51.75" customHeight="1" x14ac:dyDescent="0.35"/>
    <row r="7485" ht="51.75" customHeight="1" x14ac:dyDescent="0.35"/>
    <row r="7486" ht="51.75" customHeight="1" x14ac:dyDescent="0.35"/>
    <row r="7487" ht="51.75" customHeight="1" x14ac:dyDescent="0.35"/>
    <row r="7488" ht="51.75" customHeight="1" x14ac:dyDescent="0.35"/>
    <row r="7489" ht="51.75" customHeight="1" x14ac:dyDescent="0.35"/>
    <row r="7490" ht="51.75" customHeight="1" x14ac:dyDescent="0.35"/>
    <row r="7491" ht="51.75" customHeight="1" x14ac:dyDescent="0.35"/>
    <row r="7492" ht="51.75" customHeight="1" x14ac:dyDescent="0.35"/>
    <row r="7493" ht="51.75" customHeight="1" x14ac:dyDescent="0.35"/>
    <row r="7494" ht="51.75" customHeight="1" x14ac:dyDescent="0.35"/>
    <row r="7495" ht="51.75" customHeight="1" x14ac:dyDescent="0.35"/>
    <row r="7496" ht="51.75" customHeight="1" x14ac:dyDescent="0.35"/>
    <row r="7497" ht="51.75" customHeight="1" x14ac:dyDescent="0.35"/>
    <row r="7498" ht="51.75" customHeight="1" x14ac:dyDescent="0.35"/>
    <row r="7499" ht="51.75" customHeight="1" x14ac:dyDescent="0.35"/>
    <row r="7500" ht="51.75" customHeight="1" x14ac:dyDescent="0.35"/>
    <row r="7501" ht="51.75" customHeight="1" x14ac:dyDescent="0.35"/>
    <row r="7502" ht="51.75" customHeight="1" x14ac:dyDescent="0.35"/>
    <row r="7503" ht="51.75" customHeight="1" x14ac:dyDescent="0.35"/>
    <row r="7504" ht="51.75" customHeight="1" x14ac:dyDescent="0.35"/>
    <row r="7505" ht="51.75" customHeight="1" x14ac:dyDescent="0.35"/>
    <row r="7506" ht="51.75" customHeight="1" x14ac:dyDescent="0.35"/>
    <row r="7507" ht="51.75" customHeight="1" x14ac:dyDescent="0.35"/>
    <row r="7508" ht="51.75" customHeight="1" x14ac:dyDescent="0.35"/>
    <row r="7509" ht="51.75" customHeight="1" x14ac:dyDescent="0.35"/>
    <row r="7510" ht="51.75" customHeight="1" x14ac:dyDescent="0.35"/>
    <row r="7511" ht="51.75" customHeight="1" x14ac:dyDescent="0.35"/>
    <row r="7512" ht="51.75" customHeight="1" x14ac:dyDescent="0.35"/>
    <row r="7513" ht="51.75" customHeight="1" x14ac:dyDescent="0.35"/>
    <row r="7514" ht="51.75" customHeight="1" x14ac:dyDescent="0.35"/>
    <row r="7515" ht="51.75" customHeight="1" x14ac:dyDescent="0.35"/>
    <row r="7516" ht="51.75" customHeight="1" x14ac:dyDescent="0.35"/>
    <row r="7517" ht="51.75" customHeight="1" x14ac:dyDescent="0.35"/>
    <row r="7518" ht="51.75" customHeight="1" x14ac:dyDescent="0.35"/>
    <row r="7519" ht="51.75" customHeight="1" x14ac:dyDescent="0.35"/>
    <row r="7520" ht="51.75" customHeight="1" x14ac:dyDescent="0.35"/>
    <row r="7521" ht="51.75" customHeight="1" x14ac:dyDescent="0.35"/>
    <row r="7522" ht="51.75" customHeight="1" x14ac:dyDescent="0.35"/>
    <row r="7523" ht="51.75" customHeight="1" x14ac:dyDescent="0.35"/>
    <row r="7524" ht="51.75" customHeight="1" x14ac:dyDescent="0.35"/>
    <row r="7525" ht="51.75" customHeight="1" x14ac:dyDescent="0.35"/>
    <row r="7526" ht="51.75" customHeight="1" x14ac:dyDescent="0.35"/>
    <row r="7527" ht="51.75" customHeight="1" x14ac:dyDescent="0.35"/>
    <row r="7528" ht="51.75" customHeight="1" x14ac:dyDescent="0.35"/>
    <row r="7529" ht="51.75" customHeight="1" x14ac:dyDescent="0.35"/>
    <row r="7530" ht="51.75" customHeight="1" x14ac:dyDescent="0.35"/>
    <row r="7531" ht="51.75" customHeight="1" x14ac:dyDescent="0.35"/>
    <row r="7532" ht="51.75" customHeight="1" x14ac:dyDescent="0.35"/>
    <row r="7533" ht="51.75" customHeight="1" x14ac:dyDescent="0.35"/>
    <row r="7534" ht="51.75" customHeight="1" x14ac:dyDescent="0.35"/>
    <row r="7535" ht="51.75" customHeight="1" x14ac:dyDescent="0.35"/>
    <row r="7536" ht="51.75" customHeight="1" x14ac:dyDescent="0.35"/>
    <row r="7537" ht="51.75" customHeight="1" x14ac:dyDescent="0.35"/>
    <row r="7538" ht="51.75" customHeight="1" x14ac:dyDescent="0.35"/>
    <row r="7539" ht="51.75" customHeight="1" x14ac:dyDescent="0.35"/>
    <row r="7540" ht="51.75" customHeight="1" x14ac:dyDescent="0.35"/>
    <row r="7541" ht="51.75" customHeight="1" x14ac:dyDescent="0.35"/>
    <row r="7542" ht="51.75" customHeight="1" x14ac:dyDescent="0.35"/>
    <row r="7543" ht="51.75" customHeight="1" x14ac:dyDescent="0.35"/>
    <row r="7544" ht="51.75" customHeight="1" x14ac:dyDescent="0.35"/>
    <row r="7545" ht="51.75" customHeight="1" x14ac:dyDescent="0.35"/>
    <row r="7546" ht="51.75" customHeight="1" x14ac:dyDescent="0.35"/>
    <row r="7547" ht="51.75" customHeight="1" x14ac:dyDescent="0.35"/>
    <row r="7548" ht="51.75" customHeight="1" x14ac:dyDescent="0.35"/>
    <row r="7549" ht="51.75" customHeight="1" x14ac:dyDescent="0.35"/>
    <row r="7550" ht="51.75" customHeight="1" x14ac:dyDescent="0.35"/>
    <row r="7551" ht="51.75" customHeight="1" x14ac:dyDescent="0.35"/>
    <row r="7552" ht="51.75" customHeight="1" x14ac:dyDescent="0.35"/>
    <row r="7553" ht="51.75" customHeight="1" x14ac:dyDescent="0.35"/>
    <row r="7554" ht="51.75" customHeight="1" x14ac:dyDescent="0.35"/>
    <row r="7555" ht="51.75" customHeight="1" x14ac:dyDescent="0.35"/>
    <row r="7556" ht="51.75" customHeight="1" x14ac:dyDescent="0.35"/>
    <row r="7557" ht="51.75" customHeight="1" x14ac:dyDescent="0.35"/>
    <row r="7558" ht="51.75" customHeight="1" x14ac:dyDescent="0.35"/>
    <row r="7559" ht="51.75" customHeight="1" x14ac:dyDescent="0.35"/>
    <row r="7560" ht="51.75" customHeight="1" x14ac:dyDescent="0.35"/>
    <row r="7561" ht="51.75" customHeight="1" x14ac:dyDescent="0.35"/>
    <row r="7562" ht="51.75" customHeight="1" x14ac:dyDescent="0.35"/>
    <row r="7563" ht="51.75" customHeight="1" x14ac:dyDescent="0.35"/>
    <row r="7564" ht="51.75" customHeight="1" x14ac:dyDescent="0.35"/>
    <row r="7565" ht="51.75" customHeight="1" x14ac:dyDescent="0.35"/>
    <row r="7566" ht="51.75" customHeight="1" x14ac:dyDescent="0.35"/>
    <row r="7567" ht="51.75" customHeight="1" x14ac:dyDescent="0.35"/>
    <row r="7568" ht="51.75" customHeight="1" x14ac:dyDescent="0.35"/>
    <row r="7569" ht="51.75" customHeight="1" x14ac:dyDescent="0.35"/>
    <row r="7570" ht="51.75" customHeight="1" x14ac:dyDescent="0.35"/>
    <row r="7571" ht="51.75" customHeight="1" x14ac:dyDescent="0.35"/>
    <row r="7572" ht="51.75" customHeight="1" x14ac:dyDescent="0.35"/>
    <row r="7573" ht="51.75" customHeight="1" x14ac:dyDescent="0.35"/>
    <row r="7574" ht="51.75" customHeight="1" x14ac:dyDescent="0.35"/>
    <row r="7575" ht="51.75" customHeight="1" x14ac:dyDescent="0.35"/>
    <row r="7576" ht="51.75" customHeight="1" x14ac:dyDescent="0.35"/>
    <row r="7577" ht="51.75" customHeight="1" x14ac:dyDescent="0.35"/>
    <row r="7578" ht="51.75" customHeight="1" x14ac:dyDescent="0.35"/>
    <row r="7579" ht="51.75" customHeight="1" x14ac:dyDescent="0.35"/>
    <row r="7580" ht="51.75" customHeight="1" x14ac:dyDescent="0.35"/>
    <row r="7581" ht="51.75" customHeight="1" x14ac:dyDescent="0.35"/>
    <row r="7582" ht="51.75" customHeight="1" x14ac:dyDescent="0.35"/>
    <row r="7583" ht="51.75" customHeight="1" x14ac:dyDescent="0.35"/>
    <row r="7584" ht="51.75" customHeight="1" x14ac:dyDescent="0.35"/>
    <row r="7585" ht="51.75" customHeight="1" x14ac:dyDescent="0.35"/>
    <row r="7586" ht="51.75" customHeight="1" x14ac:dyDescent="0.35"/>
    <row r="7587" ht="51.75" customHeight="1" x14ac:dyDescent="0.35"/>
    <row r="7588" ht="51.75" customHeight="1" x14ac:dyDescent="0.35"/>
    <row r="7589" ht="51.75" customHeight="1" x14ac:dyDescent="0.35"/>
    <row r="7590" ht="51.75" customHeight="1" x14ac:dyDescent="0.35"/>
    <row r="7591" ht="51.75" customHeight="1" x14ac:dyDescent="0.35"/>
    <row r="7592" ht="51.75" customHeight="1" x14ac:dyDescent="0.35"/>
    <row r="7593" ht="51.75" customHeight="1" x14ac:dyDescent="0.35"/>
    <row r="7594" ht="51.75" customHeight="1" x14ac:dyDescent="0.35"/>
    <row r="7595" ht="51.75" customHeight="1" x14ac:dyDescent="0.35"/>
    <row r="7596" ht="51.75" customHeight="1" x14ac:dyDescent="0.35"/>
    <row r="7597" ht="51.75" customHeight="1" x14ac:dyDescent="0.35"/>
    <row r="7598" ht="51.75" customHeight="1" x14ac:dyDescent="0.35"/>
    <row r="7599" ht="51.75" customHeight="1" x14ac:dyDescent="0.35"/>
    <row r="7600" ht="51.75" customHeight="1" x14ac:dyDescent="0.35"/>
    <row r="7601" ht="51.75" customHeight="1" x14ac:dyDescent="0.35"/>
    <row r="7602" ht="51.75" customHeight="1" x14ac:dyDescent="0.35"/>
    <row r="7603" ht="51.75" customHeight="1" x14ac:dyDescent="0.35"/>
    <row r="7604" ht="51.75" customHeight="1" x14ac:dyDescent="0.35"/>
    <row r="7605" ht="51.75" customHeight="1" x14ac:dyDescent="0.35"/>
    <row r="7606" ht="51.75" customHeight="1" x14ac:dyDescent="0.35"/>
    <row r="7607" ht="51.75" customHeight="1" x14ac:dyDescent="0.35"/>
    <row r="7608" ht="51.75" customHeight="1" x14ac:dyDescent="0.35"/>
    <row r="7609" ht="51.75" customHeight="1" x14ac:dyDescent="0.35"/>
    <row r="7610" ht="51.75" customHeight="1" x14ac:dyDescent="0.35"/>
    <row r="7611" ht="51.75" customHeight="1" x14ac:dyDescent="0.35"/>
    <row r="7612" ht="51.75" customHeight="1" x14ac:dyDescent="0.35"/>
    <row r="7613" ht="51.75" customHeight="1" x14ac:dyDescent="0.35"/>
    <row r="7614" ht="51.75" customHeight="1" x14ac:dyDescent="0.35"/>
    <row r="7615" ht="51.75" customHeight="1" x14ac:dyDescent="0.35"/>
    <row r="7616" ht="51.75" customHeight="1" x14ac:dyDescent="0.35"/>
    <row r="7617" ht="51.75" customHeight="1" x14ac:dyDescent="0.35"/>
    <row r="7618" ht="51.75" customHeight="1" x14ac:dyDescent="0.35"/>
    <row r="7619" ht="51.75" customHeight="1" x14ac:dyDescent="0.35"/>
    <row r="7620" ht="51.75" customHeight="1" x14ac:dyDescent="0.35"/>
    <row r="7621" ht="51.75" customHeight="1" x14ac:dyDescent="0.35"/>
    <row r="7622" ht="51.75" customHeight="1" x14ac:dyDescent="0.35"/>
    <row r="7623" ht="51.75" customHeight="1" x14ac:dyDescent="0.35"/>
    <row r="7624" ht="51.75" customHeight="1" x14ac:dyDescent="0.35"/>
    <row r="7625" ht="51.75" customHeight="1" x14ac:dyDescent="0.35"/>
    <row r="7626" ht="51.75" customHeight="1" x14ac:dyDescent="0.35"/>
    <row r="7627" ht="51.75" customHeight="1" x14ac:dyDescent="0.35"/>
    <row r="7628" ht="51.75" customHeight="1" x14ac:dyDescent="0.35"/>
    <row r="7629" ht="51.75" customHeight="1" x14ac:dyDescent="0.35"/>
    <row r="7630" ht="51.75" customHeight="1" x14ac:dyDescent="0.35"/>
    <row r="7631" ht="51.75" customHeight="1" x14ac:dyDescent="0.35"/>
    <row r="7632" ht="51.75" customHeight="1" x14ac:dyDescent="0.35"/>
    <row r="7633" ht="51.75" customHeight="1" x14ac:dyDescent="0.35"/>
    <row r="7634" ht="51.75" customHeight="1" x14ac:dyDescent="0.35"/>
    <row r="7635" ht="51.75" customHeight="1" x14ac:dyDescent="0.35"/>
    <row r="7636" ht="51.75" customHeight="1" x14ac:dyDescent="0.35"/>
    <row r="7637" ht="51.75" customHeight="1" x14ac:dyDescent="0.35"/>
    <row r="7638" ht="51.75" customHeight="1" x14ac:dyDescent="0.35"/>
    <row r="7639" ht="51.75" customHeight="1" x14ac:dyDescent="0.35"/>
    <row r="7640" ht="51.75" customHeight="1" x14ac:dyDescent="0.35"/>
    <row r="7641" ht="51.75" customHeight="1" x14ac:dyDescent="0.35"/>
    <row r="7642" ht="51.75" customHeight="1" x14ac:dyDescent="0.35"/>
    <row r="7643" ht="51.75" customHeight="1" x14ac:dyDescent="0.35"/>
    <row r="7644" ht="51.75" customHeight="1" x14ac:dyDescent="0.35"/>
    <row r="7645" ht="51.75" customHeight="1" x14ac:dyDescent="0.35"/>
    <row r="7646" ht="51.75" customHeight="1" x14ac:dyDescent="0.35"/>
    <row r="7647" ht="51.75" customHeight="1" x14ac:dyDescent="0.35"/>
    <row r="7648" ht="51.75" customHeight="1" x14ac:dyDescent="0.35"/>
    <row r="7649" ht="51.75" customHeight="1" x14ac:dyDescent="0.35"/>
    <row r="7650" ht="51.75" customHeight="1" x14ac:dyDescent="0.35"/>
    <row r="7651" ht="51.75" customHeight="1" x14ac:dyDescent="0.35"/>
    <row r="7652" ht="51.75" customHeight="1" x14ac:dyDescent="0.35"/>
    <row r="7653" ht="51.75" customHeight="1" x14ac:dyDescent="0.35"/>
    <row r="7654" ht="51.75" customHeight="1" x14ac:dyDescent="0.35"/>
    <row r="7655" ht="51.75" customHeight="1" x14ac:dyDescent="0.35"/>
    <row r="7656" ht="51.75" customHeight="1" x14ac:dyDescent="0.35"/>
    <row r="7657" ht="51.75" customHeight="1" x14ac:dyDescent="0.35"/>
    <row r="7658" ht="51.75" customHeight="1" x14ac:dyDescent="0.35"/>
    <row r="7659" ht="51.75" customHeight="1" x14ac:dyDescent="0.35"/>
    <row r="7660" ht="51.75" customHeight="1" x14ac:dyDescent="0.35"/>
    <row r="7661" ht="51.75" customHeight="1" x14ac:dyDescent="0.35"/>
    <row r="7662" ht="51.75" customHeight="1" x14ac:dyDescent="0.35"/>
    <row r="7663" ht="51.75" customHeight="1" x14ac:dyDescent="0.35"/>
    <row r="7664" ht="51.75" customHeight="1" x14ac:dyDescent="0.35"/>
    <row r="7665" ht="51.75" customHeight="1" x14ac:dyDescent="0.35"/>
    <row r="7666" ht="51.75" customHeight="1" x14ac:dyDescent="0.35"/>
    <row r="7667" ht="51.75" customHeight="1" x14ac:dyDescent="0.35"/>
    <row r="7668" ht="51.75" customHeight="1" x14ac:dyDescent="0.35"/>
    <row r="7669" ht="51.75" customHeight="1" x14ac:dyDescent="0.35"/>
    <row r="7670" ht="51.75" customHeight="1" x14ac:dyDescent="0.35"/>
    <row r="7671" ht="51.75" customHeight="1" x14ac:dyDescent="0.35"/>
    <row r="7672" ht="51.75" customHeight="1" x14ac:dyDescent="0.35"/>
    <row r="7673" ht="51.75" customHeight="1" x14ac:dyDescent="0.35"/>
    <row r="7674" ht="51.75" customHeight="1" x14ac:dyDescent="0.35"/>
    <row r="7675" ht="51.75" customHeight="1" x14ac:dyDescent="0.35"/>
    <row r="7676" ht="51.75" customHeight="1" x14ac:dyDescent="0.35"/>
    <row r="7677" ht="51.75" customHeight="1" x14ac:dyDescent="0.35"/>
    <row r="7678" ht="51.75" customHeight="1" x14ac:dyDescent="0.35"/>
    <row r="7679" ht="51.75" customHeight="1" x14ac:dyDescent="0.35"/>
    <row r="7680" ht="51.75" customHeight="1" x14ac:dyDescent="0.35"/>
    <row r="7681" ht="51.75" customHeight="1" x14ac:dyDescent="0.35"/>
    <row r="7682" ht="51.75" customHeight="1" x14ac:dyDescent="0.35"/>
    <row r="7683" ht="51.75" customHeight="1" x14ac:dyDescent="0.35"/>
    <row r="7684" ht="51.75" customHeight="1" x14ac:dyDescent="0.35"/>
    <row r="7685" ht="51.75" customHeight="1" x14ac:dyDescent="0.35"/>
    <row r="7686" ht="51.75" customHeight="1" x14ac:dyDescent="0.35"/>
    <row r="7687" ht="51.75" customHeight="1" x14ac:dyDescent="0.35"/>
    <row r="7688" ht="51.75" customHeight="1" x14ac:dyDescent="0.35"/>
    <row r="7689" ht="51.75" customHeight="1" x14ac:dyDescent="0.35"/>
    <row r="7690" ht="51.75" customHeight="1" x14ac:dyDescent="0.35"/>
    <row r="7691" ht="51.75" customHeight="1" x14ac:dyDescent="0.35"/>
    <row r="7692" ht="51.75" customHeight="1" x14ac:dyDescent="0.35"/>
    <row r="7693" ht="51.75" customHeight="1" x14ac:dyDescent="0.35"/>
    <row r="7694" ht="51.75" customHeight="1" x14ac:dyDescent="0.35"/>
    <row r="7695" ht="51.75" customHeight="1" x14ac:dyDescent="0.35"/>
    <row r="7696" ht="51.75" customHeight="1" x14ac:dyDescent="0.35"/>
    <row r="7697" ht="51.75" customHeight="1" x14ac:dyDescent="0.35"/>
    <row r="7698" ht="51.75" customHeight="1" x14ac:dyDescent="0.35"/>
    <row r="7699" ht="51.75" customHeight="1" x14ac:dyDescent="0.35"/>
    <row r="7700" ht="51.75" customHeight="1" x14ac:dyDescent="0.35"/>
    <row r="7701" ht="51.75" customHeight="1" x14ac:dyDescent="0.35"/>
    <row r="7702" ht="51.75" customHeight="1" x14ac:dyDescent="0.35"/>
    <row r="7703" ht="51.75" customHeight="1" x14ac:dyDescent="0.35"/>
    <row r="7704" ht="51.75" customHeight="1" x14ac:dyDescent="0.35"/>
    <row r="7705" ht="51.75" customHeight="1" x14ac:dyDescent="0.35"/>
    <row r="7706" ht="51.75" customHeight="1" x14ac:dyDescent="0.35"/>
    <row r="7707" ht="51.75" customHeight="1" x14ac:dyDescent="0.35"/>
    <row r="7708" ht="51.75" customHeight="1" x14ac:dyDescent="0.35"/>
    <row r="7709" ht="51.75" customHeight="1" x14ac:dyDescent="0.35"/>
    <row r="7710" ht="51.75" customHeight="1" x14ac:dyDescent="0.35"/>
    <row r="7711" ht="51.75" customHeight="1" x14ac:dyDescent="0.35"/>
    <row r="7712" ht="51.75" customHeight="1" x14ac:dyDescent="0.35"/>
    <row r="7713" ht="51.75" customHeight="1" x14ac:dyDescent="0.35"/>
    <row r="7714" ht="51.75" customHeight="1" x14ac:dyDescent="0.35"/>
    <row r="7715" ht="51.75" customHeight="1" x14ac:dyDescent="0.35"/>
    <row r="7716" ht="51.75" customHeight="1" x14ac:dyDescent="0.35"/>
    <row r="7717" ht="51.75" customHeight="1" x14ac:dyDescent="0.35"/>
    <row r="7718" ht="51.75" customHeight="1" x14ac:dyDescent="0.35"/>
    <row r="7719" ht="51.75" customHeight="1" x14ac:dyDescent="0.35"/>
    <row r="7720" ht="51.75" customHeight="1" x14ac:dyDescent="0.35"/>
    <row r="7721" ht="51.75" customHeight="1" x14ac:dyDescent="0.35"/>
    <row r="7722" ht="51.75" customHeight="1" x14ac:dyDescent="0.35"/>
    <row r="7723" ht="51.75" customHeight="1" x14ac:dyDescent="0.35"/>
    <row r="7724" ht="51.75" customHeight="1" x14ac:dyDescent="0.35"/>
    <row r="7725" ht="51.75" customHeight="1" x14ac:dyDescent="0.35"/>
    <row r="7726" ht="51.75" customHeight="1" x14ac:dyDescent="0.35"/>
    <row r="7727" ht="51.75" customHeight="1" x14ac:dyDescent="0.35"/>
    <row r="7728" ht="51.75" customHeight="1" x14ac:dyDescent="0.35"/>
    <row r="7729" ht="51.75" customHeight="1" x14ac:dyDescent="0.35"/>
    <row r="7730" ht="51.75" customHeight="1" x14ac:dyDescent="0.35"/>
    <row r="7731" ht="51.75" customHeight="1" x14ac:dyDescent="0.35"/>
    <row r="7732" ht="51.75" customHeight="1" x14ac:dyDescent="0.35"/>
    <row r="7733" ht="51.75" customHeight="1" x14ac:dyDescent="0.35"/>
    <row r="7734" ht="51.75" customHeight="1" x14ac:dyDescent="0.35"/>
    <row r="7735" ht="51.75" customHeight="1" x14ac:dyDescent="0.35"/>
    <row r="7736" ht="51.75" customHeight="1" x14ac:dyDescent="0.35"/>
    <row r="7737" ht="51.75" customHeight="1" x14ac:dyDescent="0.35"/>
    <row r="7738" ht="51.75" customHeight="1" x14ac:dyDescent="0.35"/>
    <row r="7739" ht="51.75" customHeight="1" x14ac:dyDescent="0.35"/>
    <row r="7740" ht="51.75" customHeight="1" x14ac:dyDescent="0.35"/>
    <row r="7741" ht="51.75" customHeight="1" x14ac:dyDescent="0.35"/>
    <row r="7742" ht="51.75" customHeight="1" x14ac:dyDescent="0.35"/>
    <row r="7743" ht="51.75" customHeight="1" x14ac:dyDescent="0.35"/>
    <row r="7744" ht="51.75" customHeight="1" x14ac:dyDescent="0.35"/>
    <row r="7745" ht="51.75" customHeight="1" x14ac:dyDescent="0.35"/>
    <row r="7746" ht="51.75" customHeight="1" x14ac:dyDescent="0.35"/>
    <row r="7747" ht="51.75" customHeight="1" x14ac:dyDescent="0.35"/>
    <row r="7748" ht="51.75" customHeight="1" x14ac:dyDescent="0.35"/>
    <row r="7749" ht="51.75" customHeight="1" x14ac:dyDescent="0.35"/>
    <row r="7750" ht="51.75" customHeight="1" x14ac:dyDescent="0.35"/>
    <row r="7751" ht="51.75" customHeight="1" x14ac:dyDescent="0.35"/>
    <row r="7752" ht="51.75" customHeight="1" x14ac:dyDescent="0.35"/>
    <row r="7753" ht="51.75" customHeight="1" x14ac:dyDescent="0.35"/>
    <row r="7754" ht="51.75" customHeight="1" x14ac:dyDescent="0.35"/>
    <row r="7755" ht="51.75" customHeight="1" x14ac:dyDescent="0.35"/>
    <row r="7756" ht="51.75" customHeight="1" x14ac:dyDescent="0.35"/>
    <row r="7757" ht="51.75" customHeight="1" x14ac:dyDescent="0.35"/>
    <row r="7758" ht="51.75" customHeight="1" x14ac:dyDescent="0.35"/>
    <row r="7759" ht="51.75" customHeight="1" x14ac:dyDescent="0.35"/>
    <row r="7760" ht="51.75" customHeight="1" x14ac:dyDescent="0.35"/>
    <row r="7761" ht="51.75" customHeight="1" x14ac:dyDescent="0.35"/>
    <row r="7762" ht="51.75" customHeight="1" x14ac:dyDescent="0.35"/>
    <row r="7763" ht="51.75" customHeight="1" x14ac:dyDescent="0.35"/>
    <row r="7764" ht="51.75" customHeight="1" x14ac:dyDescent="0.35"/>
    <row r="7765" ht="51.75" customHeight="1" x14ac:dyDescent="0.35"/>
    <row r="7766" ht="51.75" customHeight="1" x14ac:dyDescent="0.35"/>
    <row r="7767" ht="51.75" customHeight="1" x14ac:dyDescent="0.35"/>
    <row r="7768" ht="51.75" customHeight="1" x14ac:dyDescent="0.35"/>
    <row r="7769" ht="51.75" customHeight="1" x14ac:dyDescent="0.35"/>
    <row r="7770" ht="51.75" customHeight="1" x14ac:dyDescent="0.35"/>
    <row r="7771" ht="51.75" customHeight="1" x14ac:dyDescent="0.35"/>
    <row r="7772" ht="51.75" customHeight="1" x14ac:dyDescent="0.35"/>
    <row r="7773" ht="51.75" customHeight="1" x14ac:dyDescent="0.35"/>
    <row r="7774" ht="51.75" customHeight="1" x14ac:dyDescent="0.35"/>
    <row r="7775" ht="51.75" customHeight="1" x14ac:dyDescent="0.35"/>
    <row r="7776" ht="51.75" customHeight="1" x14ac:dyDescent="0.35"/>
    <row r="7777" ht="51.75" customHeight="1" x14ac:dyDescent="0.35"/>
    <row r="7778" ht="51.75" customHeight="1" x14ac:dyDescent="0.35"/>
    <row r="7779" ht="51.75" customHeight="1" x14ac:dyDescent="0.35"/>
    <row r="7780" ht="51.75" customHeight="1" x14ac:dyDescent="0.35"/>
    <row r="7781" ht="51.75" customHeight="1" x14ac:dyDescent="0.35"/>
    <row r="7782" ht="51.75" customHeight="1" x14ac:dyDescent="0.35"/>
    <row r="7783" ht="51.75" customHeight="1" x14ac:dyDescent="0.35"/>
    <row r="7784" ht="51.75" customHeight="1" x14ac:dyDescent="0.35"/>
    <row r="7785" ht="51.75" customHeight="1" x14ac:dyDescent="0.35"/>
    <row r="7786" ht="51.75" customHeight="1" x14ac:dyDescent="0.35"/>
    <row r="7787" ht="51.75" customHeight="1" x14ac:dyDescent="0.35"/>
    <row r="7788" ht="51.75" customHeight="1" x14ac:dyDescent="0.35"/>
    <row r="7789" ht="51.75" customHeight="1" x14ac:dyDescent="0.35"/>
    <row r="7790" ht="51.75" customHeight="1" x14ac:dyDescent="0.35"/>
    <row r="7791" ht="51.75" customHeight="1" x14ac:dyDescent="0.35"/>
    <row r="7792" ht="51.75" customHeight="1" x14ac:dyDescent="0.35"/>
    <row r="7793" ht="51.75" customHeight="1" x14ac:dyDescent="0.35"/>
    <row r="7794" ht="51.75" customHeight="1" x14ac:dyDescent="0.35"/>
    <row r="7795" ht="51.75" customHeight="1" x14ac:dyDescent="0.35"/>
    <row r="7796" ht="51.75" customHeight="1" x14ac:dyDescent="0.35"/>
    <row r="7797" ht="51.75" customHeight="1" x14ac:dyDescent="0.35"/>
    <row r="7798" ht="51.75" customHeight="1" x14ac:dyDescent="0.35"/>
    <row r="7799" ht="51.75" customHeight="1" x14ac:dyDescent="0.35"/>
    <row r="7800" ht="51.75" customHeight="1" x14ac:dyDescent="0.35"/>
    <row r="7801" ht="51.75" customHeight="1" x14ac:dyDescent="0.35"/>
    <row r="7802" ht="51.75" customHeight="1" x14ac:dyDescent="0.35"/>
    <row r="7803" ht="51.75" customHeight="1" x14ac:dyDescent="0.35"/>
    <row r="7804" ht="51.75" customHeight="1" x14ac:dyDescent="0.35"/>
    <row r="7805" ht="51.75" customHeight="1" x14ac:dyDescent="0.35"/>
    <row r="7806" ht="51.75" customHeight="1" x14ac:dyDescent="0.35"/>
    <row r="7807" ht="51.75" customHeight="1" x14ac:dyDescent="0.35"/>
    <row r="7808" ht="51.75" customHeight="1" x14ac:dyDescent="0.35"/>
    <row r="7809" ht="51.75" customHeight="1" x14ac:dyDescent="0.35"/>
    <row r="7810" ht="51.75" customHeight="1" x14ac:dyDescent="0.35"/>
    <row r="7811" ht="51.75" customHeight="1" x14ac:dyDescent="0.35"/>
    <row r="7812" ht="51.75" customHeight="1" x14ac:dyDescent="0.35"/>
    <row r="7813" ht="51.75" customHeight="1" x14ac:dyDescent="0.35"/>
    <row r="7814" ht="51.75" customHeight="1" x14ac:dyDescent="0.35"/>
    <row r="7815" ht="51.75" customHeight="1" x14ac:dyDescent="0.35"/>
    <row r="7816" ht="51.75" customHeight="1" x14ac:dyDescent="0.35"/>
    <row r="7817" ht="51.75" customHeight="1" x14ac:dyDescent="0.35"/>
    <row r="7818" ht="51.75" customHeight="1" x14ac:dyDescent="0.35"/>
    <row r="7819" ht="51.75" customHeight="1" x14ac:dyDescent="0.35"/>
    <row r="7820" ht="51.75" customHeight="1" x14ac:dyDescent="0.35"/>
    <row r="7821" ht="51.75" customHeight="1" x14ac:dyDescent="0.35"/>
    <row r="7822" ht="51.75" customHeight="1" x14ac:dyDescent="0.35"/>
    <row r="7823" ht="51.75" customHeight="1" x14ac:dyDescent="0.35"/>
    <row r="7824" ht="51.75" customHeight="1" x14ac:dyDescent="0.35"/>
    <row r="7825" ht="51.75" customHeight="1" x14ac:dyDescent="0.35"/>
    <row r="7826" ht="51.75" customHeight="1" x14ac:dyDescent="0.35"/>
    <row r="7827" ht="51.75" customHeight="1" x14ac:dyDescent="0.35"/>
    <row r="7828" ht="51.75" customHeight="1" x14ac:dyDescent="0.35"/>
    <row r="7829" ht="51.75" customHeight="1" x14ac:dyDescent="0.35"/>
    <row r="7830" ht="51.75" customHeight="1" x14ac:dyDescent="0.35"/>
    <row r="7831" ht="51.75" customHeight="1" x14ac:dyDescent="0.35"/>
    <row r="7832" ht="51.75" customHeight="1" x14ac:dyDescent="0.35"/>
    <row r="7833" ht="51.75" customHeight="1" x14ac:dyDescent="0.35"/>
    <row r="7834" ht="51.75" customHeight="1" x14ac:dyDescent="0.35"/>
    <row r="7835" ht="51.75" customHeight="1" x14ac:dyDescent="0.35"/>
    <row r="7836" ht="51.75" customHeight="1" x14ac:dyDescent="0.35"/>
    <row r="7837" ht="51.75" customHeight="1" x14ac:dyDescent="0.35"/>
    <row r="7838" ht="51.75" customHeight="1" x14ac:dyDescent="0.35"/>
    <row r="7839" ht="51.75" customHeight="1" x14ac:dyDescent="0.35"/>
    <row r="7840" ht="51.75" customHeight="1" x14ac:dyDescent="0.35"/>
    <row r="7841" ht="51.75" customHeight="1" x14ac:dyDescent="0.35"/>
    <row r="7842" ht="51.75" customHeight="1" x14ac:dyDescent="0.35"/>
    <row r="7843" ht="51.75" customHeight="1" x14ac:dyDescent="0.35"/>
    <row r="7844" ht="51.75" customHeight="1" x14ac:dyDescent="0.35"/>
    <row r="7845" ht="51.75" customHeight="1" x14ac:dyDescent="0.35"/>
    <row r="7846" ht="51.75" customHeight="1" x14ac:dyDescent="0.35"/>
    <row r="7847" ht="51.75" customHeight="1" x14ac:dyDescent="0.35"/>
    <row r="7848" ht="51.75" customHeight="1" x14ac:dyDescent="0.35"/>
    <row r="7849" ht="51.75" customHeight="1" x14ac:dyDescent="0.35"/>
    <row r="7850" ht="51.75" customHeight="1" x14ac:dyDescent="0.35"/>
    <row r="7851" ht="51.75" customHeight="1" x14ac:dyDescent="0.35"/>
    <row r="7852" ht="51.75" customHeight="1" x14ac:dyDescent="0.35"/>
    <row r="7853" ht="51.75" customHeight="1" x14ac:dyDescent="0.35"/>
    <row r="7854" ht="51.75" customHeight="1" x14ac:dyDescent="0.35"/>
    <row r="7855" ht="51.75" customHeight="1" x14ac:dyDescent="0.35"/>
    <row r="7856" ht="51.75" customHeight="1" x14ac:dyDescent="0.35"/>
    <row r="7857" ht="51.75" customHeight="1" x14ac:dyDescent="0.35"/>
    <row r="7858" ht="51.75" customHeight="1" x14ac:dyDescent="0.35"/>
    <row r="7859" ht="51.75" customHeight="1" x14ac:dyDescent="0.35"/>
    <row r="7860" ht="51.75" customHeight="1" x14ac:dyDescent="0.35"/>
    <row r="7861" ht="51.75" customHeight="1" x14ac:dyDescent="0.35"/>
    <row r="7862" ht="51.75" customHeight="1" x14ac:dyDescent="0.35"/>
    <row r="7863" ht="51.75" customHeight="1" x14ac:dyDescent="0.35"/>
    <row r="7864" ht="51.75" customHeight="1" x14ac:dyDescent="0.35"/>
    <row r="7865" ht="51.75" customHeight="1" x14ac:dyDescent="0.35"/>
    <row r="7866" ht="51.75" customHeight="1" x14ac:dyDescent="0.35"/>
    <row r="7867" ht="51.75" customHeight="1" x14ac:dyDescent="0.35"/>
    <row r="7868" ht="51.75" customHeight="1" x14ac:dyDescent="0.35"/>
    <row r="7869" ht="51.75" customHeight="1" x14ac:dyDescent="0.35"/>
    <row r="7870" ht="51.75" customHeight="1" x14ac:dyDescent="0.35"/>
    <row r="7871" ht="51.75" customHeight="1" x14ac:dyDescent="0.35"/>
    <row r="7872" ht="51.75" customHeight="1" x14ac:dyDescent="0.35"/>
    <row r="7873" ht="51.75" customHeight="1" x14ac:dyDescent="0.35"/>
    <row r="7874" ht="51.75" customHeight="1" x14ac:dyDescent="0.35"/>
    <row r="7875" ht="51.75" customHeight="1" x14ac:dyDescent="0.35"/>
    <row r="7876" ht="51.75" customHeight="1" x14ac:dyDescent="0.35"/>
    <row r="7877" ht="51.75" customHeight="1" x14ac:dyDescent="0.35"/>
    <row r="7878" ht="51.75" customHeight="1" x14ac:dyDescent="0.35"/>
    <row r="7879" ht="51.75" customHeight="1" x14ac:dyDescent="0.35"/>
    <row r="7880" ht="51.75" customHeight="1" x14ac:dyDescent="0.35"/>
    <row r="7881" ht="51.75" customHeight="1" x14ac:dyDescent="0.35"/>
    <row r="7882" ht="51.75" customHeight="1" x14ac:dyDescent="0.35"/>
    <row r="7883" ht="51.75" customHeight="1" x14ac:dyDescent="0.35"/>
    <row r="7884" ht="51.75" customHeight="1" x14ac:dyDescent="0.35"/>
    <row r="7885" ht="51.75" customHeight="1" x14ac:dyDescent="0.35"/>
    <row r="7886" ht="51.75" customHeight="1" x14ac:dyDescent="0.35"/>
    <row r="7887" ht="51.75" customHeight="1" x14ac:dyDescent="0.35"/>
    <row r="7888" ht="51.75" customHeight="1" x14ac:dyDescent="0.35"/>
    <row r="7889" ht="51.75" customHeight="1" x14ac:dyDescent="0.35"/>
    <row r="7890" ht="51.75" customHeight="1" x14ac:dyDescent="0.35"/>
    <row r="7891" ht="51.75" customHeight="1" x14ac:dyDescent="0.35"/>
    <row r="7892" ht="51.75" customHeight="1" x14ac:dyDescent="0.35"/>
    <row r="7893" ht="51.75" customHeight="1" x14ac:dyDescent="0.35"/>
    <row r="7894" ht="51.75" customHeight="1" x14ac:dyDescent="0.35"/>
    <row r="7895" ht="51.75" customHeight="1" x14ac:dyDescent="0.35"/>
    <row r="7896" ht="51.75" customHeight="1" x14ac:dyDescent="0.35"/>
    <row r="7897" ht="51.75" customHeight="1" x14ac:dyDescent="0.35"/>
    <row r="7898" ht="51.75" customHeight="1" x14ac:dyDescent="0.35"/>
    <row r="7899" ht="51.75" customHeight="1" x14ac:dyDescent="0.35"/>
    <row r="7900" ht="51.75" customHeight="1" x14ac:dyDescent="0.35"/>
    <row r="7901" ht="51.75" customHeight="1" x14ac:dyDescent="0.35"/>
    <row r="7902" ht="51.75" customHeight="1" x14ac:dyDescent="0.35"/>
    <row r="7903" ht="51.75" customHeight="1" x14ac:dyDescent="0.35"/>
    <row r="7904" ht="51.75" customHeight="1" x14ac:dyDescent="0.35"/>
    <row r="7905" ht="51.75" customHeight="1" x14ac:dyDescent="0.35"/>
    <row r="7906" ht="51.75" customHeight="1" x14ac:dyDescent="0.35"/>
    <row r="7907" ht="51.75" customHeight="1" x14ac:dyDescent="0.35"/>
    <row r="7908" ht="51.75" customHeight="1" x14ac:dyDescent="0.35"/>
    <row r="7909" ht="51.75" customHeight="1" x14ac:dyDescent="0.35"/>
    <row r="7910" ht="51.75" customHeight="1" x14ac:dyDescent="0.35"/>
    <row r="7911" ht="51.75" customHeight="1" x14ac:dyDescent="0.35"/>
    <row r="7912" ht="51.75" customHeight="1" x14ac:dyDescent="0.35"/>
    <row r="7913" ht="51.75" customHeight="1" x14ac:dyDescent="0.35"/>
    <row r="7914" ht="51.75" customHeight="1" x14ac:dyDescent="0.35"/>
    <row r="7915" ht="51.75" customHeight="1" x14ac:dyDescent="0.35"/>
    <row r="7916" ht="51.75" customHeight="1" x14ac:dyDescent="0.35"/>
    <row r="7917" ht="51.75" customHeight="1" x14ac:dyDescent="0.35"/>
    <row r="7918" ht="51.75" customHeight="1" x14ac:dyDescent="0.35"/>
    <row r="7919" ht="51.75" customHeight="1" x14ac:dyDescent="0.35"/>
    <row r="7920" ht="51.75" customHeight="1" x14ac:dyDescent="0.35"/>
    <row r="7921" ht="51.75" customHeight="1" x14ac:dyDescent="0.35"/>
    <row r="7922" ht="51.75" customHeight="1" x14ac:dyDescent="0.35"/>
    <row r="7923" ht="51.75" customHeight="1" x14ac:dyDescent="0.35"/>
    <row r="7924" ht="51.75" customHeight="1" x14ac:dyDescent="0.35"/>
    <row r="7925" ht="51.75" customHeight="1" x14ac:dyDescent="0.35"/>
    <row r="7926" ht="51.75" customHeight="1" x14ac:dyDescent="0.35"/>
    <row r="7927" ht="51.75" customHeight="1" x14ac:dyDescent="0.35"/>
    <row r="7928" ht="51.75" customHeight="1" x14ac:dyDescent="0.35"/>
    <row r="7929" ht="51.75" customHeight="1" x14ac:dyDescent="0.35"/>
    <row r="7930" ht="51.75" customHeight="1" x14ac:dyDescent="0.35"/>
    <row r="7931" ht="51.75" customHeight="1" x14ac:dyDescent="0.35"/>
    <row r="7932" ht="51.75" customHeight="1" x14ac:dyDescent="0.35"/>
    <row r="7933" ht="51.75" customHeight="1" x14ac:dyDescent="0.35"/>
    <row r="7934" ht="51.75" customHeight="1" x14ac:dyDescent="0.35"/>
    <row r="7935" ht="51.75" customHeight="1" x14ac:dyDescent="0.35"/>
    <row r="7936" ht="51.75" customHeight="1" x14ac:dyDescent="0.35"/>
    <row r="7937" ht="51.75" customHeight="1" x14ac:dyDescent="0.35"/>
    <row r="7938" ht="51.75" customHeight="1" x14ac:dyDescent="0.35"/>
    <row r="7939" ht="51.75" customHeight="1" x14ac:dyDescent="0.35"/>
    <row r="7940" ht="51.75" customHeight="1" x14ac:dyDescent="0.35"/>
    <row r="7941" ht="51.75" customHeight="1" x14ac:dyDescent="0.35"/>
    <row r="7942" ht="51.75" customHeight="1" x14ac:dyDescent="0.35"/>
    <row r="7943" ht="51.75" customHeight="1" x14ac:dyDescent="0.35"/>
    <row r="7944" ht="51.75" customHeight="1" x14ac:dyDescent="0.35"/>
    <row r="7945" ht="51.75" customHeight="1" x14ac:dyDescent="0.35"/>
    <row r="7946" ht="51.75" customHeight="1" x14ac:dyDescent="0.35"/>
    <row r="7947" ht="51.75" customHeight="1" x14ac:dyDescent="0.35"/>
    <row r="7948" ht="51.75" customHeight="1" x14ac:dyDescent="0.35"/>
    <row r="7949" ht="51.75" customHeight="1" x14ac:dyDescent="0.35"/>
    <row r="7950" ht="51.75" customHeight="1" x14ac:dyDescent="0.35"/>
    <row r="7951" ht="51.75" customHeight="1" x14ac:dyDescent="0.35"/>
    <row r="7952" ht="51.75" customHeight="1" x14ac:dyDescent="0.35"/>
    <row r="7953" ht="51.75" customHeight="1" x14ac:dyDescent="0.35"/>
    <row r="7954" ht="51.75" customHeight="1" x14ac:dyDescent="0.35"/>
    <row r="7955" ht="51.75" customHeight="1" x14ac:dyDescent="0.35"/>
    <row r="7956" ht="51.75" customHeight="1" x14ac:dyDescent="0.35"/>
    <row r="7957" ht="51.75" customHeight="1" x14ac:dyDescent="0.35"/>
    <row r="7958" ht="51.75" customHeight="1" x14ac:dyDescent="0.35"/>
    <row r="7959" ht="51.75" customHeight="1" x14ac:dyDescent="0.35"/>
    <row r="7960" ht="51.75" customHeight="1" x14ac:dyDescent="0.35"/>
    <row r="7961" ht="51.75" customHeight="1" x14ac:dyDescent="0.35"/>
    <row r="7962" ht="51.75" customHeight="1" x14ac:dyDescent="0.35"/>
    <row r="7963" ht="51.75" customHeight="1" x14ac:dyDescent="0.35"/>
    <row r="7964" ht="51.75" customHeight="1" x14ac:dyDescent="0.35"/>
    <row r="7965" ht="51.75" customHeight="1" x14ac:dyDescent="0.35"/>
    <row r="7966" ht="51.75" customHeight="1" x14ac:dyDescent="0.35"/>
    <row r="7967" ht="51.75" customHeight="1" x14ac:dyDescent="0.35"/>
    <row r="7968" ht="51.75" customHeight="1" x14ac:dyDescent="0.35"/>
    <row r="7969" ht="51.75" customHeight="1" x14ac:dyDescent="0.35"/>
    <row r="7970" ht="51.75" customHeight="1" x14ac:dyDescent="0.35"/>
    <row r="7971" ht="51.75" customHeight="1" x14ac:dyDescent="0.35"/>
    <row r="7972" ht="51.75" customHeight="1" x14ac:dyDescent="0.35"/>
    <row r="7973" ht="51.75" customHeight="1" x14ac:dyDescent="0.35"/>
    <row r="7974" ht="51.75" customHeight="1" x14ac:dyDescent="0.35"/>
    <row r="7975" ht="51.75" customHeight="1" x14ac:dyDescent="0.35"/>
    <row r="7976" ht="51.75" customHeight="1" x14ac:dyDescent="0.35"/>
    <row r="7977" ht="51.75" customHeight="1" x14ac:dyDescent="0.35"/>
    <row r="7978" ht="51.75" customHeight="1" x14ac:dyDescent="0.35"/>
    <row r="7979" ht="51.75" customHeight="1" x14ac:dyDescent="0.35"/>
    <row r="7980" ht="51.75" customHeight="1" x14ac:dyDescent="0.35"/>
    <row r="7981" ht="51.75" customHeight="1" x14ac:dyDescent="0.35"/>
    <row r="7982" ht="51.75" customHeight="1" x14ac:dyDescent="0.35"/>
    <row r="7983" ht="51.75" customHeight="1" x14ac:dyDescent="0.35"/>
    <row r="7984" ht="51.75" customHeight="1" x14ac:dyDescent="0.35"/>
    <row r="7985" ht="51.75" customHeight="1" x14ac:dyDescent="0.35"/>
    <row r="7986" ht="51.75" customHeight="1" x14ac:dyDescent="0.35"/>
    <row r="7987" ht="51.75" customHeight="1" x14ac:dyDescent="0.35"/>
    <row r="7988" ht="51.75" customHeight="1" x14ac:dyDescent="0.35"/>
    <row r="7989" ht="51.75" customHeight="1" x14ac:dyDescent="0.35"/>
    <row r="7990" ht="51.75" customHeight="1" x14ac:dyDescent="0.35"/>
    <row r="7991" ht="51.75" customHeight="1" x14ac:dyDescent="0.35"/>
    <row r="7992" ht="51.75" customHeight="1" x14ac:dyDescent="0.35"/>
    <row r="7993" ht="51.75" customHeight="1" x14ac:dyDescent="0.35"/>
    <row r="7994" ht="51.75" customHeight="1" x14ac:dyDescent="0.35"/>
    <row r="7995" ht="51.75" customHeight="1" x14ac:dyDescent="0.35"/>
    <row r="7996" ht="51.75" customHeight="1" x14ac:dyDescent="0.35"/>
    <row r="7997" ht="51.75" customHeight="1" x14ac:dyDescent="0.35"/>
    <row r="7998" ht="51.75" customHeight="1" x14ac:dyDescent="0.35"/>
    <row r="7999" ht="51.75" customHeight="1" x14ac:dyDescent="0.35"/>
    <row r="8000" ht="51.75" customHeight="1" x14ac:dyDescent="0.35"/>
    <row r="8001" ht="51.75" customHeight="1" x14ac:dyDescent="0.35"/>
    <row r="8002" ht="51.75" customHeight="1" x14ac:dyDescent="0.35"/>
    <row r="8003" ht="51.75" customHeight="1" x14ac:dyDescent="0.35"/>
    <row r="8004" ht="51.75" customHeight="1" x14ac:dyDescent="0.35"/>
    <row r="8005" ht="51.75" customHeight="1" x14ac:dyDescent="0.35"/>
    <row r="8006" ht="51.75" customHeight="1" x14ac:dyDescent="0.35"/>
    <row r="8007" ht="51.75" customHeight="1" x14ac:dyDescent="0.35"/>
    <row r="8008" ht="51.75" customHeight="1" x14ac:dyDescent="0.35"/>
    <row r="8009" ht="51.75" customHeight="1" x14ac:dyDescent="0.35"/>
    <row r="8010" ht="51.75" customHeight="1" x14ac:dyDescent="0.35"/>
    <row r="8011" ht="51.75" customHeight="1" x14ac:dyDescent="0.35"/>
    <row r="8012" ht="51.75" customHeight="1" x14ac:dyDescent="0.35"/>
    <row r="8013" ht="51.75" customHeight="1" x14ac:dyDescent="0.35"/>
    <row r="8014" ht="51.75" customHeight="1" x14ac:dyDescent="0.35"/>
    <row r="8015" ht="51.75" customHeight="1" x14ac:dyDescent="0.35"/>
    <row r="8016" ht="51.75" customHeight="1" x14ac:dyDescent="0.35"/>
    <row r="8017" ht="51.75" customHeight="1" x14ac:dyDescent="0.35"/>
    <row r="8018" ht="51.75" customHeight="1" x14ac:dyDescent="0.35"/>
    <row r="8019" ht="51.75" customHeight="1" x14ac:dyDescent="0.35"/>
    <row r="8020" ht="51.75" customHeight="1" x14ac:dyDescent="0.35"/>
    <row r="8021" ht="51.75" customHeight="1" x14ac:dyDescent="0.35"/>
    <row r="8022" ht="51.75" customHeight="1" x14ac:dyDescent="0.35"/>
    <row r="8023" ht="51.75" customHeight="1" x14ac:dyDescent="0.35"/>
    <row r="8024" ht="51.75" customHeight="1" x14ac:dyDescent="0.35"/>
    <row r="8025" ht="51.75" customHeight="1" x14ac:dyDescent="0.35"/>
    <row r="8026" ht="51.75" customHeight="1" x14ac:dyDescent="0.35"/>
    <row r="8027" ht="51.75" customHeight="1" x14ac:dyDescent="0.35"/>
    <row r="8028" ht="51.75" customHeight="1" x14ac:dyDescent="0.35"/>
    <row r="8029" ht="51.75" customHeight="1" x14ac:dyDescent="0.35"/>
    <row r="8030" ht="51.75" customHeight="1" x14ac:dyDescent="0.35"/>
    <row r="8031" ht="51.75" customHeight="1" x14ac:dyDescent="0.35"/>
    <row r="8032" ht="51.75" customHeight="1" x14ac:dyDescent="0.35"/>
    <row r="8033" ht="51.75" customHeight="1" x14ac:dyDescent="0.35"/>
    <row r="8034" ht="51.75" customHeight="1" x14ac:dyDescent="0.35"/>
    <row r="8035" ht="51.75" customHeight="1" x14ac:dyDescent="0.35"/>
    <row r="8036" ht="51.75" customHeight="1" x14ac:dyDescent="0.35"/>
    <row r="8037" ht="51.75" customHeight="1" x14ac:dyDescent="0.35"/>
    <row r="8038" ht="51.75" customHeight="1" x14ac:dyDescent="0.35"/>
    <row r="8039" ht="51.75" customHeight="1" x14ac:dyDescent="0.35"/>
    <row r="8040" ht="51.75" customHeight="1" x14ac:dyDescent="0.35"/>
    <row r="8041" ht="51.75" customHeight="1" x14ac:dyDescent="0.35"/>
    <row r="8042" ht="51.75" customHeight="1" x14ac:dyDescent="0.35"/>
    <row r="8043" ht="51.75" customHeight="1" x14ac:dyDescent="0.35"/>
    <row r="8044" ht="51.75" customHeight="1" x14ac:dyDescent="0.35"/>
    <row r="8045" ht="51.75" customHeight="1" x14ac:dyDescent="0.35"/>
    <row r="8046" ht="51.75" customHeight="1" x14ac:dyDescent="0.35"/>
    <row r="8047" ht="51.75" customHeight="1" x14ac:dyDescent="0.35"/>
    <row r="8048" ht="51.75" customHeight="1" x14ac:dyDescent="0.35"/>
    <row r="8049" ht="51.75" customHeight="1" x14ac:dyDescent="0.35"/>
    <row r="8050" ht="51.75" customHeight="1" x14ac:dyDescent="0.35"/>
    <row r="8051" ht="51.75" customHeight="1" x14ac:dyDescent="0.35"/>
    <row r="8052" ht="51.75" customHeight="1" x14ac:dyDescent="0.35"/>
    <row r="8053" ht="51.75" customHeight="1" x14ac:dyDescent="0.35"/>
    <row r="8054" ht="51.75" customHeight="1" x14ac:dyDescent="0.35"/>
    <row r="8055" ht="51.75" customHeight="1" x14ac:dyDescent="0.35"/>
    <row r="8056" ht="51.75" customHeight="1" x14ac:dyDescent="0.35"/>
    <row r="8057" ht="51.75" customHeight="1" x14ac:dyDescent="0.35"/>
    <row r="8058" ht="51.75" customHeight="1" x14ac:dyDescent="0.35"/>
    <row r="8059" ht="51.75" customHeight="1" x14ac:dyDescent="0.35"/>
    <row r="8060" ht="51.75" customHeight="1" x14ac:dyDescent="0.35"/>
    <row r="8061" ht="51.75" customHeight="1" x14ac:dyDescent="0.35"/>
    <row r="8062" ht="51.75" customHeight="1" x14ac:dyDescent="0.35"/>
    <row r="8063" ht="51.75" customHeight="1" x14ac:dyDescent="0.35"/>
    <row r="8064" ht="51.75" customHeight="1" x14ac:dyDescent="0.35"/>
    <row r="8065" ht="51.75" customHeight="1" x14ac:dyDescent="0.35"/>
    <row r="8066" ht="51.75" customHeight="1" x14ac:dyDescent="0.35"/>
    <row r="8067" ht="51.75" customHeight="1" x14ac:dyDescent="0.35"/>
    <row r="8068" ht="51.75" customHeight="1" x14ac:dyDescent="0.35"/>
    <row r="8069" ht="51.75" customHeight="1" x14ac:dyDescent="0.35"/>
    <row r="8070" ht="51.75" customHeight="1" x14ac:dyDescent="0.35"/>
    <row r="8071" ht="51.75" customHeight="1" x14ac:dyDescent="0.35"/>
    <row r="8072" ht="51.75" customHeight="1" x14ac:dyDescent="0.35"/>
    <row r="8073" ht="51.75" customHeight="1" x14ac:dyDescent="0.35"/>
    <row r="8074" ht="51.75" customHeight="1" x14ac:dyDescent="0.35"/>
    <row r="8075" ht="51.75" customHeight="1" x14ac:dyDescent="0.35"/>
    <row r="8076" ht="51.75" customHeight="1" x14ac:dyDescent="0.35"/>
    <row r="8077" ht="51.75" customHeight="1" x14ac:dyDescent="0.35"/>
    <row r="8078" ht="51.75" customHeight="1" x14ac:dyDescent="0.35"/>
    <row r="8079" ht="51.75" customHeight="1" x14ac:dyDescent="0.35"/>
    <row r="8080" ht="51.75" customHeight="1" x14ac:dyDescent="0.35"/>
    <row r="8081" ht="51.75" customHeight="1" x14ac:dyDescent="0.35"/>
    <row r="8082" ht="51.75" customHeight="1" x14ac:dyDescent="0.35"/>
    <row r="8083" ht="51.75" customHeight="1" x14ac:dyDescent="0.35"/>
    <row r="8084" ht="51.75" customHeight="1" x14ac:dyDescent="0.35"/>
    <row r="8085" ht="51.75" customHeight="1" x14ac:dyDescent="0.35"/>
    <row r="8086" ht="51.75" customHeight="1" x14ac:dyDescent="0.35"/>
    <row r="8087" ht="51.75" customHeight="1" x14ac:dyDescent="0.35"/>
    <row r="8088" ht="51.75" customHeight="1" x14ac:dyDescent="0.35"/>
    <row r="8089" ht="51.75" customHeight="1" x14ac:dyDescent="0.35"/>
    <row r="8090" ht="51.75" customHeight="1" x14ac:dyDescent="0.35"/>
    <row r="8091" ht="51.75" customHeight="1" x14ac:dyDescent="0.35"/>
    <row r="8092" ht="51.75" customHeight="1" x14ac:dyDescent="0.35"/>
    <row r="8093" ht="51.75" customHeight="1" x14ac:dyDescent="0.35"/>
    <row r="8094" ht="51.75" customHeight="1" x14ac:dyDescent="0.35"/>
    <row r="8095" ht="51.75" customHeight="1" x14ac:dyDescent="0.35"/>
    <row r="8096" ht="51.75" customHeight="1" x14ac:dyDescent="0.35"/>
    <row r="8097" ht="51.75" customHeight="1" x14ac:dyDescent="0.35"/>
    <row r="8098" ht="51.75" customHeight="1" x14ac:dyDescent="0.35"/>
    <row r="8099" ht="51.75" customHeight="1" x14ac:dyDescent="0.35"/>
    <row r="8100" ht="51.75" customHeight="1" x14ac:dyDescent="0.35"/>
    <row r="8101" ht="51.75" customHeight="1" x14ac:dyDescent="0.35"/>
    <row r="8102" ht="51.75" customHeight="1" x14ac:dyDescent="0.35"/>
    <row r="8103" ht="51.75" customHeight="1" x14ac:dyDescent="0.35"/>
    <row r="8104" ht="51.75" customHeight="1" x14ac:dyDescent="0.35"/>
    <row r="8105" ht="51.75" customHeight="1" x14ac:dyDescent="0.35"/>
    <row r="8106" ht="51.75" customHeight="1" x14ac:dyDescent="0.35"/>
    <row r="8107" ht="51.75" customHeight="1" x14ac:dyDescent="0.35"/>
    <row r="8108" ht="51.75" customHeight="1" x14ac:dyDescent="0.35"/>
    <row r="8109" ht="51.75" customHeight="1" x14ac:dyDescent="0.35"/>
    <row r="8110" ht="51.75" customHeight="1" x14ac:dyDescent="0.35"/>
    <row r="8111" ht="51.75" customHeight="1" x14ac:dyDescent="0.35"/>
    <row r="8112" ht="51.75" customHeight="1" x14ac:dyDescent="0.35"/>
    <row r="8113" ht="51.75" customHeight="1" x14ac:dyDescent="0.35"/>
    <row r="8114" ht="51.75" customHeight="1" x14ac:dyDescent="0.35"/>
    <row r="8115" ht="51.75" customHeight="1" x14ac:dyDescent="0.35"/>
    <row r="8116" ht="51.75" customHeight="1" x14ac:dyDescent="0.35"/>
    <row r="8117" ht="51.75" customHeight="1" x14ac:dyDescent="0.35"/>
    <row r="8118" ht="51.75" customHeight="1" x14ac:dyDescent="0.35"/>
    <row r="8119" ht="51.75" customHeight="1" x14ac:dyDescent="0.35"/>
    <row r="8120" ht="51.75" customHeight="1" x14ac:dyDescent="0.35"/>
    <row r="8121" ht="51.75" customHeight="1" x14ac:dyDescent="0.35"/>
    <row r="8122" ht="51.75" customHeight="1" x14ac:dyDescent="0.35"/>
    <row r="8123" ht="51.75" customHeight="1" x14ac:dyDescent="0.35"/>
    <row r="8124" ht="51.75" customHeight="1" x14ac:dyDescent="0.35"/>
    <row r="8125" ht="51.75" customHeight="1" x14ac:dyDescent="0.35"/>
    <row r="8126" ht="51.75" customHeight="1" x14ac:dyDescent="0.35"/>
    <row r="8127" ht="51.75" customHeight="1" x14ac:dyDescent="0.35"/>
    <row r="8128" ht="51.75" customHeight="1" x14ac:dyDescent="0.35"/>
    <row r="8129" ht="51.75" customHeight="1" x14ac:dyDescent="0.35"/>
    <row r="8130" ht="51.75" customHeight="1" x14ac:dyDescent="0.35"/>
    <row r="8131" ht="51.75" customHeight="1" x14ac:dyDescent="0.35"/>
    <row r="8132" ht="51.75" customHeight="1" x14ac:dyDescent="0.35"/>
    <row r="8133" ht="51.75" customHeight="1" x14ac:dyDescent="0.35"/>
    <row r="8134" ht="51.75" customHeight="1" x14ac:dyDescent="0.35"/>
    <row r="8135" ht="51.75" customHeight="1" x14ac:dyDescent="0.35"/>
    <row r="8136" ht="51.75" customHeight="1" x14ac:dyDescent="0.35"/>
    <row r="8137" ht="51.75" customHeight="1" x14ac:dyDescent="0.35"/>
    <row r="8138" ht="51.75" customHeight="1" x14ac:dyDescent="0.35"/>
    <row r="8139" ht="51.75" customHeight="1" x14ac:dyDescent="0.35"/>
    <row r="8140" ht="51.75" customHeight="1" x14ac:dyDescent="0.35"/>
    <row r="8141" ht="51.75" customHeight="1" x14ac:dyDescent="0.35"/>
    <row r="8142" ht="51.75" customHeight="1" x14ac:dyDescent="0.35"/>
    <row r="8143" ht="51.75" customHeight="1" x14ac:dyDescent="0.35"/>
    <row r="8144" ht="51.75" customHeight="1" x14ac:dyDescent="0.35"/>
    <row r="8145" ht="51.75" customHeight="1" x14ac:dyDescent="0.35"/>
    <row r="8146" ht="51.75" customHeight="1" x14ac:dyDescent="0.35"/>
    <row r="8147" ht="51.75" customHeight="1" x14ac:dyDescent="0.35"/>
    <row r="8148" ht="51.75" customHeight="1" x14ac:dyDescent="0.35"/>
    <row r="8149" ht="51.75" customHeight="1" x14ac:dyDescent="0.35"/>
    <row r="8150" ht="51.75" customHeight="1" x14ac:dyDescent="0.35"/>
    <row r="8151" ht="51.75" customHeight="1" x14ac:dyDescent="0.35"/>
    <row r="8152" ht="51.75" customHeight="1" x14ac:dyDescent="0.35"/>
    <row r="8153" ht="51.75" customHeight="1" x14ac:dyDescent="0.35"/>
    <row r="8154" ht="51.75" customHeight="1" x14ac:dyDescent="0.35"/>
    <row r="8155" ht="51.75" customHeight="1" x14ac:dyDescent="0.35"/>
    <row r="8156" ht="51.75" customHeight="1" x14ac:dyDescent="0.35"/>
    <row r="8157" ht="51.75" customHeight="1" x14ac:dyDescent="0.35"/>
    <row r="8158" ht="51.75" customHeight="1" x14ac:dyDescent="0.35"/>
    <row r="8159" ht="51.75" customHeight="1" x14ac:dyDescent="0.35"/>
    <row r="8160" ht="51.75" customHeight="1" x14ac:dyDescent="0.35"/>
    <row r="8161" ht="51.75" customHeight="1" x14ac:dyDescent="0.35"/>
    <row r="8162" ht="51.75" customHeight="1" x14ac:dyDescent="0.35"/>
    <row r="8163" ht="51.75" customHeight="1" x14ac:dyDescent="0.35"/>
    <row r="8164" ht="51.75" customHeight="1" x14ac:dyDescent="0.35"/>
    <row r="8165" ht="51.75" customHeight="1" x14ac:dyDescent="0.35"/>
    <row r="8166" ht="51.75" customHeight="1" x14ac:dyDescent="0.35"/>
    <row r="8167" ht="51.75" customHeight="1" x14ac:dyDescent="0.35"/>
    <row r="8168" ht="51.75" customHeight="1" x14ac:dyDescent="0.35"/>
    <row r="8169" ht="51.75" customHeight="1" x14ac:dyDescent="0.35"/>
    <row r="8170" ht="51.75" customHeight="1" x14ac:dyDescent="0.35"/>
    <row r="8171" ht="51.75" customHeight="1" x14ac:dyDescent="0.35"/>
    <row r="8172" ht="51.75" customHeight="1" x14ac:dyDescent="0.35"/>
    <row r="8173" ht="51.75" customHeight="1" x14ac:dyDescent="0.35"/>
    <row r="8174" ht="51.75" customHeight="1" x14ac:dyDescent="0.35"/>
    <row r="8175" ht="51.75" customHeight="1" x14ac:dyDescent="0.35"/>
    <row r="8176" ht="51.75" customHeight="1" x14ac:dyDescent="0.35"/>
    <row r="8177" ht="51.75" customHeight="1" x14ac:dyDescent="0.35"/>
    <row r="8178" ht="51.75" customHeight="1" x14ac:dyDescent="0.35"/>
    <row r="8179" ht="51.75" customHeight="1" x14ac:dyDescent="0.35"/>
    <row r="8180" ht="51.75" customHeight="1" x14ac:dyDescent="0.35"/>
    <row r="8181" ht="51.75" customHeight="1" x14ac:dyDescent="0.35"/>
    <row r="8182" ht="51.75" customHeight="1" x14ac:dyDescent="0.35"/>
    <row r="8183" ht="51.75" customHeight="1" x14ac:dyDescent="0.35"/>
    <row r="8184" ht="51.75" customHeight="1" x14ac:dyDescent="0.35"/>
    <row r="8185" ht="51.75" customHeight="1" x14ac:dyDescent="0.35"/>
    <row r="8186" ht="51.75" customHeight="1" x14ac:dyDescent="0.35"/>
    <row r="8187" ht="51.75" customHeight="1" x14ac:dyDescent="0.35"/>
    <row r="8188" ht="51.75" customHeight="1" x14ac:dyDescent="0.35"/>
    <row r="8189" ht="51.75" customHeight="1" x14ac:dyDescent="0.35"/>
    <row r="8190" ht="51.75" customHeight="1" x14ac:dyDescent="0.35"/>
    <row r="8191" ht="51.75" customHeight="1" x14ac:dyDescent="0.35"/>
    <row r="8192" ht="51.75" customHeight="1" x14ac:dyDescent="0.35"/>
    <row r="8193" ht="51.75" customHeight="1" x14ac:dyDescent="0.35"/>
    <row r="8194" ht="51.75" customHeight="1" x14ac:dyDescent="0.35"/>
    <row r="8195" ht="51.75" customHeight="1" x14ac:dyDescent="0.35"/>
    <row r="8196" ht="51.75" customHeight="1" x14ac:dyDescent="0.35"/>
    <row r="8197" ht="51.75" customHeight="1" x14ac:dyDescent="0.35"/>
    <row r="8198" ht="51.75" customHeight="1" x14ac:dyDescent="0.35"/>
    <row r="8199" ht="51.75" customHeight="1" x14ac:dyDescent="0.35"/>
    <row r="8200" ht="51.75" customHeight="1" x14ac:dyDescent="0.35"/>
    <row r="8201" ht="51.75" customHeight="1" x14ac:dyDescent="0.35"/>
    <row r="8202" ht="51.75" customHeight="1" x14ac:dyDescent="0.35"/>
    <row r="8203" ht="51.75" customHeight="1" x14ac:dyDescent="0.35"/>
    <row r="8204" ht="51.75" customHeight="1" x14ac:dyDescent="0.35"/>
    <row r="8205" ht="51.75" customHeight="1" x14ac:dyDescent="0.35"/>
    <row r="8206" ht="51.75" customHeight="1" x14ac:dyDescent="0.35"/>
    <row r="8207" ht="51.75" customHeight="1" x14ac:dyDescent="0.35"/>
    <row r="8208" ht="51.75" customHeight="1" x14ac:dyDescent="0.35"/>
    <row r="8209" ht="51.75" customHeight="1" x14ac:dyDescent="0.35"/>
    <row r="8210" ht="51.75" customHeight="1" x14ac:dyDescent="0.35"/>
    <row r="8211" ht="51.75" customHeight="1" x14ac:dyDescent="0.35"/>
    <row r="8212" ht="51.75" customHeight="1" x14ac:dyDescent="0.35"/>
    <row r="8213" ht="51.75" customHeight="1" x14ac:dyDescent="0.35"/>
    <row r="8214" ht="51.75" customHeight="1" x14ac:dyDescent="0.35"/>
    <row r="8215" ht="51.75" customHeight="1" x14ac:dyDescent="0.35"/>
    <row r="8216" ht="51.75" customHeight="1" x14ac:dyDescent="0.35"/>
    <row r="8217" ht="51.75" customHeight="1" x14ac:dyDescent="0.35"/>
    <row r="8218" ht="51.75" customHeight="1" x14ac:dyDescent="0.35"/>
    <row r="8219" ht="51.75" customHeight="1" x14ac:dyDescent="0.35"/>
    <row r="8220" ht="51.75" customHeight="1" x14ac:dyDescent="0.35"/>
    <row r="8221" ht="51.75" customHeight="1" x14ac:dyDescent="0.35"/>
    <row r="8222" ht="51.75" customHeight="1" x14ac:dyDescent="0.35"/>
    <row r="8223" ht="51.75" customHeight="1" x14ac:dyDescent="0.35"/>
    <row r="8224" ht="51.75" customHeight="1" x14ac:dyDescent="0.35"/>
    <row r="8225" ht="51.75" customHeight="1" x14ac:dyDescent="0.35"/>
    <row r="8226" ht="51.75" customHeight="1" x14ac:dyDescent="0.35"/>
    <row r="8227" ht="51.75" customHeight="1" x14ac:dyDescent="0.35"/>
    <row r="8228" ht="51.75" customHeight="1" x14ac:dyDescent="0.35"/>
    <row r="8229" ht="51.75" customHeight="1" x14ac:dyDescent="0.35"/>
    <row r="8230" ht="51.75" customHeight="1" x14ac:dyDescent="0.35"/>
    <row r="8231" ht="51.75" customHeight="1" x14ac:dyDescent="0.35"/>
    <row r="8232" ht="51.75" customHeight="1" x14ac:dyDescent="0.35"/>
    <row r="8233" ht="51.75" customHeight="1" x14ac:dyDescent="0.35"/>
    <row r="8234" ht="51.75" customHeight="1" x14ac:dyDescent="0.35"/>
    <row r="8235" ht="51.75" customHeight="1" x14ac:dyDescent="0.35"/>
    <row r="8236" ht="51.75" customHeight="1" x14ac:dyDescent="0.35"/>
    <row r="8237" ht="51.75" customHeight="1" x14ac:dyDescent="0.35"/>
    <row r="8238" ht="51.75" customHeight="1" x14ac:dyDescent="0.35"/>
    <row r="8239" ht="51.75" customHeight="1" x14ac:dyDescent="0.35"/>
    <row r="8240" ht="51.75" customHeight="1" x14ac:dyDescent="0.35"/>
    <row r="8241" ht="51.75" customHeight="1" x14ac:dyDescent="0.35"/>
    <row r="8242" ht="51.75" customHeight="1" x14ac:dyDescent="0.35"/>
    <row r="8243" ht="51.75" customHeight="1" x14ac:dyDescent="0.35"/>
    <row r="8244" ht="51.75" customHeight="1" x14ac:dyDescent="0.35"/>
    <row r="8245" ht="51.75" customHeight="1" x14ac:dyDescent="0.35"/>
    <row r="8246" ht="51.75" customHeight="1" x14ac:dyDescent="0.35"/>
    <row r="8247" ht="51.75" customHeight="1" x14ac:dyDescent="0.35"/>
    <row r="8248" ht="51.75" customHeight="1" x14ac:dyDescent="0.35"/>
    <row r="8249" ht="51.75" customHeight="1" x14ac:dyDescent="0.35"/>
    <row r="8250" ht="51.75" customHeight="1" x14ac:dyDescent="0.35"/>
    <row r="8251" ht="51.75" customHeight="1" x14ac:dyDescent="0.35"/>
    <row r="8252" ht="51.75" customHeight="1" x14ac:dyDescent="0.35"/>
    <row r="8253" ht="51.75" customHeight="1" x14ac:dyDescent="0.35"/>
    <row r="8254" ht="51.75" customHeight="1" x14ac:dyDescent="0.35"/>
    <row r="8255" ht="51.75" customHeight="1" x14ac:dyDescent="0.35"/>
    <row r="8256" ht="51.75" customHeight="1" x14ac:dyDescent="0.35"/>
    <row r="8257" ht="51.75" customHeight="1" x14ac:dyDescent="0.35"/>
    <row r="8258" ht="51.75" customHeight="1" x14ac:dyDescent="0.35"/>
    <row r="8259" ht="51.75" customHeight="1" x14ac:dyDescent="0.35"/>
    <row r="8260" ht="51.75" customHeight="1" x14ac:dyDescent="0.35"/>
    <row r="8261" ht="51.75" customHeight="1" x14ac:dyDescent="0.35"/>
    <row r="8262" ht="51.75" customHeight="1" x14ac:dyDescent="0.35"/>
    <row r="8263" ht="51.75" customHeight="1" x14ac:dyDescent="0.35"/>
    <row r="8264" ht="51.75" customHeight="1" x14ac:dyDescent="0.35"/>
    <row r="8265" ht="51.75" customHeight="1" x14ac:dyDescent="0.35"/>
    <row r="8266" ht="51.75" customHeight="1" x14ac:dyDescent="0.35"/>
    <row r="8267" ht="51.75" customHeight="1" x14ac:dyDescent="0.35"/>
    <row r="8268" ht="51.75" customHeight="1" x14ac:dyDescent="0.35"/>
    <row r="8269" ht="51.75" customHeight="1" x14ac:dyDescent="0.35"/>
    <row r="8270" ht="51.75" customHeight="1" x14ac:dyDescent="0.35"/>
    <row r="8271" ht="51.75" customHeight="1" x14ac:dyDescent="0.35"/>
    <row r="8272" ht="51.75" customHeight="1" x14ac:dyDescent="0.35"/>
    <row r="8273" ht="51.75" customHeight="1" x14ac:dyDescent="0.35"/>
    <row r="8274" ht="51.75" customHeight="1" x14ac:dyDescent="0.35"/>
    <row r="8275" ht="51.75" customHeight="1" x14ac:dyDescent="0.35"/>
    <row r="8276" ht="51.75" customHeight="1" x14ac:dyDescent="0.35"/>
    <row r="8277" ht="51.75" customHeight="1" x14ac:dyDescent="0.35"/>
    <row r="8278" ht="51.75" customHeight="1" x14ac:dyDescent="0.35"/>
    <row r="8279" ht="51.75" customHeight="1" x14ac:dyDescent="0.35"/>
    <row r="8280" ht="51.75" customHeight="1" x14ac:dyDescent="0.35"/>
    <row r="8281" ht="51.75" customHeight="1" x14ac:dyDescent="0.35"/>
    <row r="8282" ht="51.75" customHeight="1" x14ac:dyDescent="0.35"/>
    <row r="8283" ht="51.75" customHeight="1" x14ac:dyDescent="0.35"/>
    <row r="8284" ht="51.75" customHeight="1" x14ac:dyDescent="0.35"/>
    <row r="8285" ht="51.75" customHeight="1" x14ac:dyDescent="0.35"/>
    <row r="8286" ht="51.75" customHeight="1" x14ac:dyDescent="0.35"/>
    <row r="8287" ht="51.75" customHeight="1" x14ac:dyDescent="0.35"/>
    <row r="8288" ht="51.75" customHeight="1" x14ac:dyDescent="0.35"/>
    <row r="8289" ht="51.75" customHeight="1" x14ac:dyDescent="0.35"/>
    <row r="8290" ht="51.75" customHeight="1" x14ac:dyDescent="0.35"/>
    <row r="8291" ht="51.75" customHeight="1" x14ac:dyDescent="0.35"/>
    <row r="8292" ht="51.75" customHeight="1" x14ac:dyDescent="0.35"/>
    <row r="8293" ht="51.75" customHeight="1" x14ac:dyDescent="0.35"/>
    <row r="8294" ht="51.75" customHeight="1" x14ac:dyDescent="0.35"/>
    <row r="8295" ht="51.75" customHeight="1" x14ac:dyDescent="0.35"/>
    <row r="8296" ht="51.75" customHeight="1" x14ac:dyDescent="0.35"/>
    <row r="8297" ht="51.75" customHeight="1" x14ac:dyDescent="0.35"/>
    <row r="8298" ht="51.75" customHeight="1" x14ac:dyDescent="0.35"/>
    <row r="8299" ht="51.75" customHeight="1" x14ac:dyDescent="0.35"/>
    <row r="8300" ht="51.75" customHeight="1" x14ac:dyDescent="0.35"/>
    <row r="8301" ht="51.75" customHeight="1" x14ac:dyDescent="0.35"/>
    <row r="8302" ht="51.75" customHeight="1" x14ac:dyDescent="0.35"/>
    <row r="8303" ht="51.75" customHeight="1" x14ac:dyDescent="0.35"/>
    <row r="8304" ht="51.75" customHeight="1" x14ac:dyDescent="0.35"/>
    <row r="8305" ht="51.75" customHeight="1" x14ac:dyDescent="0.35"/>
    <row r="8306" ht="51.75" customHeight="1" x14ac:dyDescent="0.35"/>
    <row r="8307" ht="51.75" customHeight="1" x14ac:dyDescent="0.35"/>
    <row r="8308" ht="51.75" customHeight="1" x14ac:dyDescent="0.35"/>
    <row r="8309" ht="51.75" customHeight="1" x14ac:dyDescent="0.35"/>
    <row r="8310" ht="51.75" customHeight="1" x14ac:dyDescent="0.35"/>
    <row r="8311" ht="51.75" customHeight="1" x14ac:dyDescent="0.35"/>
    <row r="8312" ht="51.75" customHeight="1" x14ac:dyDescent="0.35"/>
    <row r="8313" ht="51.75" customHeight="1" x14ac:dyDescent="0.35"/>
    <row r="8314" ht="51.75" customHeight="1" x14ac:dyDescent="0.35"/>
    <row r="8315" ht="51.75" customHeight="1" x14ac:dyDescent="0.35"/>
    <row r="8316" ht="51.75" customHeight="1" x14ac:dyDescent="0.35"/>
    <row r="8317" ht="51.75" customHeight="1" x14ac:dyDescent="0.35"/>
    <row r="8318" ht="51.75" customHeight="1" x14ac:dyDescent="0.35"/>
    <row r="8319" ht="51.75" customHeight="1" x14ac:dyDescent="0.35"/>
    <row r="8320" ht="51.75" customHeight="1" x14ac:dyDescent="0.35"/>
    <row r="8321" ht="51.75" customHeight="1" x14ac:dyDescent="0.35"/>
    <row r="8322" ht="51.75" customHeight="1" x14ac:dyDescent="0.35"/>
    <row r="8323" ht="51.75" customHeight="1" x14ac:dyDescent="0.35"/>
    <row r="8324" ht="51.75" customHeight="1" x14ac:dyDescent="0.35"/>
    <row r="8325" ht="51.75" customHeight="1" x14ac:dyDescent="0.35"/>
    <row r="8326" ht="51.75" customHeight="1" x14ac:dyDescent="0.35"/>
    <row r="8327" ht="51.75" customHeight="1" x14ac:dyDescent="0.35"/>
    <row r="8328" ht="51.75" customHeight="1" x14ac:dyDescent="0.35"/>
    <row r="8329" ht="51.75" customHeight="1" x14ac:dyDescent="0.35"/>
    <row r="8330" ht="51.75" customHeight="1" x14ac:dyDescent="0.35"/>
    <row r="8331" ht="51.75" customHeight="1" x14ac:dyDescent="0.35"/>
    <row r="8332" ht="51.75" customHeight="1" x14ac:dyDescent="0.35"/>
    <row r="8333" ht="51.75" customHeight="1" x14ac:dyDescent="0.35"/>
    <row r="8334" ht="51.75" customHeight="1" x14ac:dyDescent="0.35"/>
    <row r="8335" ht="51.75" customHeight="1" x14ac:dyDescent="0.35"/>
    <row r="8336" ht="51.75" customHeight="1" x14ac:dyDescent="0.35"/>
    <row r="8337" ht="51.75" customHeight="1" x14ac:dyDescent="0.35"/>
    <row r="8338" ht="51.75" customHeight="1" x14ac:dyDescent="0.35"/>
    <row r="8339" ht="51.75" customHeight="1" x14ac:dyDescent="0.35"/>
    <row r="8340" ht="51.75" customHeight="1" x14ac:dyDescent="0.35"/>
    <row r="8341" ht="51.75" customHeight="1" x14ac:dyDescent="0.35"/>
    <row r="8342" ht="51.75" customHeight="1" x14ac:dyDescent="0.35"/>
    <row r="8343" ht="51.75" customHeight="1" x14ac:dyDescent="0.35"/>
    <row r="8344" ht="51.75" customHeight="1" x14ac:dyDescent="0.35"/>
    <row r="8345" ht="51.75" customHeight="1" x14ac:dyDescent="0.35"/>
    <row r="8346" ht="51.75" customHeight="1" x14ac:dyDescent="0.35"/>
    <row r="8347" ht="51.75" customHeight="1" x14ac:dyDescent="0.35"/>
    <row r="8348" ht="51.75" customHeight="1" x14ac:dyDescent="0.35"/>
    <row r="8349" ht="51.75" customHeight="1" x14ac:dyDescent="0.35"/>
    <row r="8350" ht="51.75" customHeight="1" x14ac:dyDescent="0.35"/>
    <row r="8351" ht="51.75" customHeight="1" x14ac:dyDescent="0.35"/>
    <row r="8352" ht="51.75" customHeight="1" x14ac:dyDescent="0.35"/>
    <row r="8353" ht="51.75" customHeight="1" x14ac:dyDescent="0.35"/>
    <row r="8354" ht="51.75" customHeight="1" x14ac:dyDescent="0.35"/>
    <row r="8355" ht="51.75" customHeight="1" x14ac:dyDescent="0.35"/>
    <row r="8356" ht="51.75" customHeight="1" x14ac:dyDescent="0.35"/>
    <row r="8357" ht="51.75" customHeight="1" x14ac:dyDescent="0.35"/>
    <row r="8358" ht="51.75" customHeight="1" x14ac:dyDescent="0.35"/>
    <row r="8359" ht="51.75" customHeight="1" x14ac:dyDescent="0.35"/>
    <row r="8360" ht="51.75" customHeight="1" x14ac:dyDescent="0.35"/>
    <row r="8361" ht="51.75" customHeight="1" x14ac:dyDescent="0.35"/>
    <row r="8362" ht="51.75" customHeight="1" x14ac:dyDescent="0.35"/>
    <row r="8363" ht="51.75" customHeight="1" x14ac:dyDescent="0.35"/>
    <row r="8364" ht="51.75" customHeight="1" x14ac:dyDescent="0.35"/>
    <row r="8365" ht="51.75" customHeight="1" x14ac:dyDescent="0.35"/>
    <row r="8366" ht="51.75" customHeight="1" x14ac:dyDescent="0.35"/>
    <row r="8367" ht="51.75" customHeight="1" x14ac:dyDescent="0.35"/>
    <row r="8368" ht="51.75" customHeight="1" x14ac:dyDescent="0.35"/>
    <row r="8369" ht="51.75" customHeight="1" x14ac:dyDescent="0.35"/>
    <row r="8370" ht="51.75" customHeight="1" x14ac:dyDescent="0.35"/>
    <row r="8371" ht="51.75" customHeight="1" x14ac:dyDescent="0.35"/>
    <row r="8372" ht="51.75" customHeight="1" x14ac:dyDescent="0.35"/>
    <row r="8373" ht="51.75" customHeight="1" x14ac:dyDescent="0.35"/>
    <row r="8374" ht="51.75" customHeight="1" x14ac:dyDescent="0.35"/>
    <row r="8375" ht="51.75" customHeight="1" x14ac:dyDescent="0.35"/>
    <row r="8376" ht="51.75" customHeight="1" x14ac:dyDescent="0.35"/>
    <row r="8377" ht="51.75" customHeight="1" x14ac:dyDescent="0.35"/>
    <row r="8378" ht="51.75" customHeight="1" x14ac:dyDescent="0.35"/>
    <row r="8379" ht="51.75" customHeight="1" x14ac:dyDescent="0.35"/>
    <row r="8380" ht="51.75" customHeight="1" x14ac:dyDescent="0.35"/>
    <row r="8381" ht="51.75" customHeight="1" x14ac:dyDescent="0.35"/>
    <row r="8382" ht="51.75" customHeight="1" x14ac:dyDescent="0.35"/>
    <row r="8383" ht="51.75" customHeight="1" x14ac:dyDescent="0.35"/>
    <row r="8384" ht="51.75" customHeight="1" x14ac:dyDescent="0.35"/>
    <row r="8385" ht="51.75" customHeight="1" x14ac:dyDescent="0.35"/>
    <row r="8386" ht="51.75" customHeight="1" x14ac:dyDescent="0.35"/>
    <row r="8387" ht="51.75" customHeight="1" x14ac:dyDescent="0.35"/>
    <row r="8388" ht="51.75" customHeight="1" x14ac:dyDescent="0.35"/>
    <row r="8389" ht="51.75" customHeight="1" x14ac:dyDescent="0.35"/>
    <row r="8390" ht="51.75" customHeight="1" x14ac:dyDescent="0.35"/>
    <row r="8391" ht="51.75" customHeight="1" x14ac:dyDescent="0.35"/>
    <row r="8392" ht="51.75" customHeight="1" x14ac:dyDescent="0.35"/>
    <row r="8393" ht="51.75" customHeight="1" x14ac:dyDescent="0.35"/>
    <row r="8394" ht="51.75" customHeight="1" x14ac:dyDescent="0.35"/>
    <row r="8395" ht="51.75" customHeight="1" x14ac:dyDescent="0.35"/>
    <row r="8396" ht="51.75" customHeight="1" x14ac:dyDescent="0.35"/>
    <row r="8397" ht="51.75" customHeight="1" x14ac:dyDescent="0.35"/>
    <row r="8398" ht="51.75" customHeight="1" x14ac:dyDescent="0.35"/>
    <row r="8399" ht="51.75" customHeight="1" x14ac:dyDescent="0.35"/>
    <row r="8400" ht="51.75" customHeight="1" x14ac:dyDescent="0.35"/>
    <row r="8401" ht="51.75" customHeight="1" x14ac:dyDescent="0.35"/>
    <row r="8402" ht="51.75" customHeight="1" x14ac:dyDescent="0.35"/>
    <row r="8403" ht="51.75" customHeight="1" x14ac:dyDescent="0.35"/>
    <row r="8404" ht="51.75" customHeight="1" x14ac:dyDescent="0.35"/>
    <row r="8405" ht="51.75" customHeight="1" x14ac:dyDescent="0.35"/>
    <row r="8406" ht="51.75" customHeight="1" x14ac:dyDescent="0.35"/>
    <row r="8407" ht="51.75" customHeight="1" x14ac:dyDescent="0.35"/>
    <row r="8408" ht="51.75" customHeight="1" x14ac:dyDescent="0.35"/>
    <row r="8409" ht="51.75" customHeight="1" x14ac:dyDescent="0.35"/>
    <row r="8410" ht="51.75" customHeight="1" x14ac:dyDescent="0.35"/>
    <row r="8411" ht="51.75" customHeight="1" x14ac:dyDescent="0.35"/>
    <row r="8412" ht="51.75" customHeight="1" x14ac:dyDescent="0.35"/>
    <row r="8413" ht="51.75" customHeight="1" x14ac:dyDescent="0.35"/>
    <row r="8414" ht="51.75" customHeight="1" x14ac:dyDescent="0.35"/>
    <row r="8415" ht="51.75" customHeight="1" x14ac:dyDescent="0.35"/>
    <row r="8416" ht="51.75" customHeight="1" x14ac:dyDescent="0.35"/>
    <row r="8417" ht="51.75" customHeight="1" x14ac:dyDescent="0.35"/>
    <row r="8418" ht="51.75" customHeight="1" x14ac:dyDescent="0.35"/>
    <row r="8419" ht="51.75" customHeight="1" x14ac:dyDescent="0.35"/>
    <row r="8420" ht="51.75" customHeight="1" x14ac:dyDescent="0.35"/>
    <row r="8421" ht="51.75" customHeight="1" x14ac:dyDescent="0.35"/>
    <row r="8422" ht="51.75" customHeight="1" x14ac:dyDescent="0.35"/>
    <row r="8423" ht="51.75" customHeight="1" x14ac:dyDescent="0.35"/>
    <row r="8424" ht="51.75" customHeight="1" x14ac:dyDescent="0.35"/>
    <row r="8425" ht="51.75" customHeight="1" x14ac:dyDescent="0.35"/>
    <row r="8426" ht="51.75" customHeight="1" x14ac:dyDescent="0.35"/>
    <row r="8427" ht="51.75" customHeight="1" x14ac:dyDescent="0.35"/>
    <row r="8428" ht="51.75" customHeight="1" x14ac:dyDescent="0.35"/>
    <row r="8429" ht="51.75" customHeight="1" x14ac:dyDescent="0.35"/>
    <row r="8430" ht="51.75" customHeight="1" x14ac:dyDescent="0.35"/>
    <row r="8431" ht="51.75" customHeight="1" x14ac:dyDescent="0.35"/>
    <row r="8432" ht="51.75" customHeight="1" x14ac:dyDescent="0.35"/>
    <row r="8433" ht="51.75" customHeight="1" x14ac:dyDescent="0.35"/>
    <row r="8434" ht="51.75" customHeight="1" x14ac:dyDescent="0.35"/>
    <row r="8435" ht="51.75" customHeight="1" x14ac:dyDescent="0.35"/>
    <row r="8436" ht="51.75" customHeight="1" x14ac:dyDescent="0.35"/>
    <row r="8437" ht="51.75" customHeight="1" x14ac:dyDescent="0.35"/>
    <row r="8438" ht="51.75" customHeight="1" x14ac:dyDescent="0.35"/>
    <row r="8439" ht="51.75" customHeight="1" x14ac:dyDescent="0.35"/>
    <row r="8440" ht="51.75" customHeight="1" x14ac:dyDescent="0.35"/>
    <row r="8441" ht="51.75" customHeight="1" x14ac:dyDescent="0.35"/>
    <row r="8442" ht="51.75" customHeight="1" x14ac:dyDescent="0.35"/>
    <row r="8443" ht="51.75" customHeight="1" x14ac:dyDescent="0.35"/>
    <row r="8444" ht="51.75" customHeight="1" x14ac:dyDescent="0.35"/>
    <row r="8445" ht="51.75" customHeight="1" x14ac:dyDescent="0.35"/>
    <row r="8446" ht="51.75" customHeight="1" x14ac:dyDescent="0.35"/>
    <row r="8447" ht="51.75" customHeight="1" x14ac:dyDescent="0.35"/>
    <row r="8448" ht="51.75" customHeight="1" x14ac:dyDescent="0.35"/>
    <row r="8449" ht="51.75" customHeight="1" x14ac:dyDescent="0.35"/>
    <row r="8450" ht="51.75" customHeight="1" x14ac:dyDescent="0.35"/>
    <row r="8451" ht="51.75" customHeight="1" x14ac:dyDescent="0.35"/>
    <row r="8452" ht="51.75" customHeight="1" x14ac:dyDescent="0.35"/>
    <row r="8453" ht="51.75" customHeight="1" x14ac:dyDescent="0.35"/>
    <row r="8454" ht="51.75" customHeight="1" x14ac:dyDescent="0.35"/>
    <row r="8455" ht="51.75" customHeight="1" x14ac:dyDescent="0.35"/>
    <row r="8456" ht="51.75" customHeight="1" x14ac:dyDescent="0.35"/>
    <row r="8457" ht="51.75" customHeight="1" x14ac:dyDescent="0.35"/>
    <row r="8458" ht="51.75" customHeight="1" x14ac:dyDescent="0.35"/>
    <row r="8459" ht="51.75" customHeight="1" x14ac:dyDescent="0.35"/>
    <row r="8460" ht="51.75" customHeight="1" x14ac:dyDescent="0.35"/>
    <row r="8461" ht="51.75" customHeight="1" x14ac:dyDescent="0.35"/>
    <row r="8462" ht="51.75" customHeight="1" x14ac:dyDescent="0.35"/>
    <row r="8463" ht="51.75" customHeight="1" x14ac:dyDescent="0.35"/>
    <row r="8464" ht="51.75" customHeight="1" x14ac:dyDescent="0.35"/>
    <row r="8465" ht="51.75" customHeight="1" x14ac:dyDescent="0.35"/>
    <row r="8466" ht="51.75" customHeight="1" x14ac:dyDescent="0.35"/>
    <row r="8467" ht="51.75" customHeight="1" x14ac:dyDescent="0.35"/>
    <row r="8468" ht="51.75" customHeight="1" x14ac:dyDescent="0.35"/>
    <row r="8469" ht="51.75" customHeight="1" x14ac:dyDescent="0.35"/>
    <row r="8470" ht="51.75" customHeight="1" x14ac:dyDescent="0.35"/>
    <row r="8471" ht="51.75" customHeight="1" x14ac:dyDescent="0.35"/>
    <row r="8472" ht="51.75" customHeight="1" x14ac:dyDescent="0.35"/>
    <row r="8473" ht="51.75" customHeight="1" x14ac:dyDescent="0.35"/>
    <row r="8474" ht="51.75" customHeight="1" x14ac:dyDescent="0.35"/>
    <row r="8475" ht="51.75" customHeight="1" x14ac:dyDescent="0.35"/>
    <row r="8476" ht="51.75" customHeight="1" x14ac:dyDescent="0.35"/>
    <row r="8477" ht="51.75" customHeight="1" x14ac:dyDescent="0.35"/>
    <row r="8478" ht="51.75" customHeight="1" x14ac:dyDescent="0.35"/>
    <row r="8479" ht="51.75" customHeight="1" x14ac:dyDescent="0.35"/>
    <row r="8480" ht="51.75" customHeight="1" x14ac:dyDescent="0.35"/>
    <row r="8481" ht="51.75" customHeight="1" x14ac:dyDescent="0.35"/>
    <row r="8482" ht="51.75" customHeight="1" x14ac:dyDescent="0.35"/>
    <row r="8483" ht="51.75" customHeight="1" x14ac:dyDescent="0.35"/>
    <row r="8484" ht="51.75" customHeight="1" x14ac:dyDescent="0.35"/>
    <row r="8485" ht="51.75" customHeight="1" x14ac:dyDescent="0.35"/>
    <row r="8486" ht="51.75" customHeight="1" x14ac:dyDescent="0.35"/>
    <row r="8487" ht="51.75" customHeight="1" x14ac:dyDescent="0.35"/>
    <row r="8488" ht="51.75" customHeight="1" x14ac:dyDescent="0.35"/>
    <row r="8489" ht="51.75" customHeight="1" x14ac:dyDescent="0.35"/>
    <row r="8490" ht="51.75" customHeight="1" x14ac:dyDescent="0.35"/>
    <row r="8491" ht="51.75" customHeight="1" x14ac:dyDescent="0.35"/>
    <row r="8492" ht="51.75" customHeight="1" x14ac:dyDescent="0.35"/>
    <row r="8493" ht="51.75" customHeight="1" x14ac:dyDescent="0.35"/>
    <row r="8494" ht="51.75" customHeight="1" x14ac:dyDescent="0.35"/>
    <row r="8495" ht="51.75" customHeight="1" x14ac:dyDescent="0.35"/>
    <row r="8496" ht="51.75" customHeight="1" x14ac:dyDescent="0.35"/>
    <row r="8497" ht="51.75" customHeight="1" x14ac:dyDescent="0.35"/>
    <row r="8498" ht="51.75" customHeight="1" x14ac:dyDescent="0.35"/>
    <row r="8499" ht="51.75" customHeight="1" x14ac:dyDescent="0.35"/>
    <row r="8500" ht="51.75" customHeight="1" x14ac:dyDescent="0.35"/>
    <row r="8501" ht="51.75" customHeight="1" x14ac:dyDescent="0.35"/>
    <row r="8502" ht="51.75" customHeight="1" x14ac:dyDescent="0.35"/>
    <row r="8503" ht="51.75" customHeight="1" x14ac:dyDescent="0.35"/>
    <row r="8504" ht="51.75" customHeight="1" x14ac:dyDescent="0.35"/>
    <row r="8505" ht="51.75" customHeight="1" x14ac:dyDescent="0.35"/>
    <row r="8506" ht="51.75" customHeight="1" x14ac:dyDescent="0.35"/>
    <row r="8507" ht="51.75" customHeight="1" x14ac:dyDescent="0.35"/>
    <row r="8508" ht="51.75" customHeight="1" x14ac:dyDescent="0.35"/>
    <row r="8509" ht="51.75" customHeight="1" x14ac:dyDescent="0.35"/>
    <row r="8510" ht="51.75" customHeight="1" x14ac:dyDescent="0.35"/>
    <row r="8511" ht="51.75" customHeight="1" x14ac:dyDescent="0.35"/>
    <row r="8512" ht="51.75" customHeight="1" x14ac:dyDescent="0.35"/>
    <row r="8513" ht="51.75" customHeight="1" x14ac:dyDescent="0.35"/>
    <row r="8514" ht="51.75" customHeight="1" x14ac:dyDescent="0.35"/>
    <row r="8515" ht="51.75" customHeight="1" x14ac:dyDescent="0.35"/>
    <row r="8516" ht="51.75" customHeight="1" x14ac:dyDescent="0.35"/>
    <row r="8517" ht="51.75" customHeight="1" x14ac:dyDescent="0.35"/>
    <row r="8518" ht="51.75" customHeight="1" x14ac:dyDescent="0.35"/>
    <row r="8519" ht="51.75" customHeight="1" x14ac:dyDescent="0.35"/>
    <row r="8520" ht="51.75" customHeight="1" x14ac:dyDescent="0.35"/>
    <row r="8521" ht="51.75" customHeight="1" x14ac:dyDescent="0.35"/>
    <row r="8522" ht="51.75" customHeight="1" x14ac:dyDescent="0.35"/>
    <row r="8523" ht="51.75" customHeight="1" x14ac:dyDescent="0.35"/>
    <row r="8524" ht="51.75" customHeight="1" x14ac:dyDescent="0.35"/>
    <row r="8525" ht="51.75" customHeight="1" x14ac:dyDescent="0.35"/>
    <row r="8526" ht="51.75" customHeight="1" x14ac:dyDescent="0.35"/>
    <row r="8527" ht="51.75" customHeight="1" x14ac:dyDescent="0.35"/>
    <row r="8528" ht="51.75" customHeight="1" x14ac:dyDescent="0.35"/>
    <row r="8529" ht="51.75" customHeight="1" x14ac:dyDescent="0.35"/>
    <row r="8530" ht="51.75" customHeight="1" x14ac:dyDescent="0.35"/>
    <row r="8531" ht="51.75" customHeight="1" x14ac:dyDescent="0.35"/>
    <row r="8532" ht="51.75" customHeight="1" x14ac:dyDescent="0.35"/>
    <row r="8533" ht="51.75" customHeight="1" x14ac:dyDescent="0.35"/>
    <row r="8534" ht="51.75" customHeight="1" x14ac:dyDescent="0.35"/>
    <row r="8535" ht="51.75" customHeight="1" x14ac:dyDescent="0.35"/>
    <row r="8536" ht="51.75" customHeight="1" x14ac:dyDescent="0.35"/>
    <row r="8537" ht="51.75" customHeight="1" x14ac:dyDescent="0.35"/>
    <row r="8538" ht="51.75" customHeight="1" x14ac:dyDescent="0.35"/>
    <row r="8539" ht="51.75" customHeight="1" x14ac:dyDescent="0.35"/>
    <row r="8540" ht="51.75" customHeight="1" x14ac:dyDescent="0.35"/>
    <row r="8541" ht="51.75" customHeight="1" x14ac:dyDescent="0.35"/>
    <row r="8542" ht="51.75" customHeight="1" x14ac:dyDescent="0.35"/>
    <row r="8543" ht="51.75" customHeight="1" x14ac:dyDescent="0.35"/>
    <row r="8544" ht="51.75" customHeight="1" x14ac:dyDescent="0.35"/>
    <row r="8545" ht="51.75" customHeight="1" x14ac:dyDescent="0.35"/>
    <row r="8546" ht="51.75" customHeight="1" x14ac:dyDescent="0.35"/>
    <row r="8547" ht="51.75" customHeight="1" x14ac:dyDescent="0.35"/>
    <row r="8548" ht="51.75" customHeight="1" x14ac:dyDescent="0.35"/>
    <row r="8549" ht="51.75" customHeight="1" x14ac:dyDescent="0.35"/>
    <row r="8550" ht="51.75" customHeight="1" x14ac:dyDescent="0.35"/>
    <row r="8551" ht="51.75" customHeight="1" x14ac:dyDescent="0.35"/>
    <row r="8552" ht="51.75" customHeight="1" x14ac:dyDescent="0.35"/>
    <row r="8553" ht="51.75" customHeight="1" x14ac:dyDescent="0.35"/>
    <row r="8554" ht="51.75" customHeight="1" x14ac:dyDescent="0.35"/>
    <row r="8555" ht="51.75" customHeight="1" x14ac:dyDescent="0.35"/>
    <row r="8556" ht="51.75" customHeight="1" x14ac:dyDescent="0.35"/>
    <row r="8557" ht="51.75" customHeight="1" x14ac:dyDescent="0.35"/>
    <row r="8558" ht="51.75" customHeight="1" x14ac:dyDescent="0.35"/>
    <row r="8559" ht="51.75" customHeight="1" x14ac:dyDescent="0.35"/>
    <row r="8560" ht="51.75" customHeight="1" x14ac:dyDescent="0.35"/>
    <row r="8561" ht="51.75" customHeight="1" x14ac:dyDescent="0.35"/>
    <row r="8562" ht="51.75" customHeight="1" x14ac:dyDescent="0.35"/>
    <row r="8563" ht="51.75" customHeight="1" x14ac:dyDescent="0.35"/>
    <row r="8564" ht="51.75" customHeight="1" x14ac:dyDescent="0.35"/>
    <row r="8565" ht="51.75" customHeight="1" x14ac:dyDescent="0.35"/>
    <row r="8566" ht="51.75" customHeight="1" x14ac:dyDescent="0.35"/>
    <row r="8567" ht="51.75" customHeight="1" x14ac:dyDescent="0.35"/>
    <row r="8568" ht="51.75" customHeight="1" x14ac:dyDescent="0.35"/>
    <row r="8569" ht="51.75" customHeight="1" x14ac:dyDescent="0.35"/>
    <row r="8570" ht="51.75" customHeight="1" x14ac:dyDescent="0.35"/>
    <row r="8571" ht="51.75" customHeight="1" x14ac:dyDescent="0.35"/>
    <row r="8572" ht="51.75" customHeight="1" x14ac:dyDescent="0.35"/>
    <row r="8573" ht="51.75" customHeight="1" x14ac:dyDescent="0.35"/>
    <row r="8574" ht="51.75" customHeight="1" x14ac:dyDescent="0.35"/>
    <row r="8575" ht="51.75" customHeight="1" x14ac:dyDescent="0.35"/>
    <row r="8576" ht="51.75" customHeight="1" x14ac:dyDescent="0.35"/>
    <row r="8577" ht="51.75" customHeight="1" x14ac:dyDescent="0.35"/>
    <row r="8578" ht="51.75" customHeight="1" x14ac:dyDescent="0.35"/>
    <row r="8579" ht="51.75" customHeight="1" x14ac:dyDescent="0.35"/>
    <row r="8580" ht="51.75" customHeight="1" x14ac:dyDescent="0.35"/>
    <row r="8581" ht="51.75" customHeight="1" x14ac:dyDescent="0.35"/>
    <row r="8582" ht="51.75" customHeight="1" x14ac:dyDescent="0.35"/>
    <row r="8583" ht="51.75" customHeight="1" x14ac:dyDescent="0.35"/>
    <row r="8584" ht="51.75" customHeight="1" x14ac:dyDescent="0.35"/>
    <row r="8585" ht="51.75" customHeight="1" x14ac:dyDescent="0.35"/>
    <row r="8586" ht="51.75" customHeight="1" x14ac:dyDescent="0.35"/>
    <row r="8587" ht="51.75" customHeight="1" x14ac:dyDescent="0.35"/>
    <row r="8588" ht="51.75" customHeight="1" x14ac:dyDescent="0.35"/>
    <row r="8589" ht="51.75" customHeight="1" x14ac:dyDescent="0.35"/>
    <row r="8590" ht="51.75" customHeight="1" x14ac:dyDescent="0.35"/>
    <row r="8591" ht="51.75" customHeight="1" x14ac:dyDescent="0.35"/>
    <row r="8592" ht="51.75" customHeight="1" x14ac:dyDescent="0.35"/>
    <row r="8593" ht="51.75" customHeight="1" x14ac:dyDescent="0.35"/>
    <row r="8594" ht="51.75" customHeight="1" x14ac:dyDescent="0.35"/>
    <row r="8595" ht="51.75" customHeight="1" x14ac:dyDescent="0.35"/>
    <row r="8596" ht="51.75" customHeight="1" x14ac:dyDescent="0.35"/>
    <row r="8597" ht="51.75" customHeight="1" x14ac:dyDescent="0.35"/>
    <row r="8598" ht="51.75" customHeight="1" x14ac:dyDescent="0.35"/>
    <row r="8599" ht="51.75" customHeight="1" x14ac:dyDescent="0.35"/>
    <row r="8600" ht="51.75" customHeight="1" x14ac:dyDescent="0.35"/>
    <row r="8601" ht="51.75" customHeight="1" x14ac:dyDescent="0.35"/>
    <row r="8602" ht="51.75" customHeight="1" x14ac:dyDescent="0.35"/>
    <row r="8603" ht="51.75" customHeight="1" x14ac:dyDescent="0.35"/>
    <row r="8604" ht="51.75" customHeight="1" x14ac:dyDescent="0.35"/>
    <row r="8605" ht="51.75" customHeight="1" x14ac:dyDescent="0.35"/>
    <row r="8606" ht="51.75" customHeight="1" x14ac:dyDescent="0.35"/>
    <row r="8607" ht="51.75" customHeight="1" x14ac:dyDescent="0.35"/>
    <row r="8608" ht="51.75" customHeight="1" x14ac:dyDescent="0.35"/>
    <row r="8609" ht="51.75" customHeight="1" x14ac:dyDescent="0.35"/>
    <row r="8610" ht="51.75" customHeight="1" x14ac:dyDescent="0.35"/>
    <row r="8611" ht="51.75" customHeight="1" x14ac:dyDescent="0.35"/>
    <row r="8612" ht="51.75" customHeight="1" x14ac:dyDescent="0.35"/>
    <row r="8613" ht="51.75" customHeight="1" x14ac:dyDescent="0.35"/>
    <row r="8614" ht="51.75" customHeight="1" x14ac:dyDescent="0.35"/>
    <row r="8615" ht="51.75" customHeight="1" x14ac:dyDescent="0.35"/>
    <row r="8616" ht="51.75" customHeight="1" x14ac:dyDescent="0.35"/>
    <row r="8617" ht="51.75" customHeight="1" x14ac:dyDescent="0.35"/>
    <row r="8618" ht="51.75" customHeight="1" x14ac:dyDescent="0.35"/>
    <row r="8619" ht="51.75" customHeight="1" x14ac:dyDescent="0.35"/>
    <row r="8620" ht="51.75" customHeight="1" x14ac:dyDescent="0.35"/>
    <row r="8621" ht="51.75" customHeight="1" x14ac:dyDescent="0.35"/>
    <row r="8622" ht="51.75" customHeight="1" x14ac:dyDescent="0.35"/>
    <row r="8623" ht="51.75" customHeight="1" x14ac:dyDescent="0.35"/>
    <row r="8624" ht="51.75" customHeight="1" x14ac:dyDescent="0.35"/>
    <row r="8625" ht="51.75" customHeight="1" x14ac:dyDescent="0.35"/>
    <row r="8626" ht="51.75" customHeight="1" x14ac:dyDescent="0.35"/>
    <row r="8627" ht="51.75" customHeight="1" x14ac:dyDescent="0.35"/>
    <row r="8628" ht="51.75" customHeight="1" x14ac:dyDescent="0.35"/>
    <row r="8629" ht="51.75" customHeight="1" x14ac:dyDescent="0.35"/>
    <row r="8630" ht="51.75" customHeight="1" x14ac:dyDescent="0.35"/>
    <row r="8631" ht="51.75" customHeight="1" x14ac:dyDescent="0.35"/>
    <row r="8632" ht="51.75" customHeight="1" x14ac:dyDescent="0.35"/>
    <row r="8633" ht="51.75" customHeight="1" x14ac:dyDescent="0.35"/>
    <row r="8634" ht="51.75" customHeight="1" x14ac:dyDescent="0.35"/>
    <row r="8635" ht="51.75" customHeight="1" x14ac:dyDescent="0.35"/>
    <row r="8636" ht="51.75" customHeight="1" x14ac:dyDescent="0.35"/>
    <row r="8637" ht="51.75" customHeight="1" x14ac:dyDescent="0.35"/>
    <row r="8638" ht="51.75" customHeight="1" x14ac:dyDescent="0.35"/>
    <row r="8639" ht="51.75" customHeight="1" x14ac:dyDescent="0.35"/>
    <row r="8640" ht="51.75" customHeight="1" x14ac:dyDescent="0.35"/>
    <row r="8641" ht="51.75" customHeight="1" x14ac:dyDescent="0.35"/>
    <row r="8642" ht="51.75" customHeight="1" x14ac:dyDescent="0.35"/>
    <row r="8643" ht="51.75" customHeight="1" x14ac:dyDescent="0.35"/>
    <row r="8644" ht="51.75" customHeight="1" x14ac:dyDescent="0.35"/>
    <row r="8645" ht="51.75" customHeight="1" x14ac:dyDescent="0.35"/>
    <row r="8646" ht="51.75" customHeight="1" x14ac:dyDescent="0.35"/>
    <row r="8647" ht="51.75" customHeight="1" x14ac:dyDescent="0.35"/>
    <row r="8648" ht="51.75" customHeight="1" x14ac:dyDescent="0.35"/>
    <row r="8649" ht="51.75" customHeight="1" x14ac:dyDescent="0.35"/>
    <row r="8650" ht="51.75" customHeight="1" x14ac:dyDescent="0.35"/>
    <row r="8651" ht="51.75" customHeight="1" x14ac:dyDescent="0.35"/>
    <row r="8652" ht="51.75" customHeight="1" x14ac:dyDescent="0.35"/>
    <row r="8653" ht="51.75" customHeight="1" x14ac:dyDescent="0.35"/>
    <row r="8654" ht="51.75" customHeight="1" x14ac:dyDescent="0.35"/>
    <row r="8655" ht="51.75" customHeight="1" x14ac:dyDescent="0.35"/>
    <row r="8656" ht="51.75" customHeight="1" x14ac:dyDescent="0.35"/>
    <row r="8657" ht="51.75" customHeight="1" x14ac:dyDescent="0.35"/>
    <row r="8658" ht="51.75" customHeight="1" x14ac:dyDescent="0.35"/>
    <row r="8659" ht="51.75" customHeight="1" x14ac:dyDescent="0.35"/>
    <row r="8660" ht="51.75" customHeight="1" x14ac:dyDescent="0.35"/>
    <row r="8661" ht="51.75" customHeight="1" x14ac:dyDescent="0.35"/>
    <row r="8662" ht="51.75" customHeight="1" x14ac:dyDescent="0.35"/>
    <row r="8663" ht="51.75" customHeight="1" x14ac:dyDescent="0.35"/>
    <row r="8664" ht="51.75" customHeight="1" x14ac:dyDescent="0.35"/>
    <row r="8665" ht="51.75" customHeight="1" x14ac:dyDescent="0.35"/>
    <row r="8666" ht="51.75" customHeight="1" x14ac:dyDescent="0.35"/>
    <row r="8667" ht="51.75" customHeight="1" x14ac:dyDescent="0.35"/>
    <row r="8668" ht="51.75" customHeight="1" x14ac:dyDescent="0.35"/>
    <row r="8669" ht="51.75" customHeight="1" x14ac:dyDescent="0.35"/>
    <row r="8670" ht="51.75" customHeight="1" x14ac:dyDescent="0.35"/>
    <row r="8671" ht="51.75" customHeight="1" x14ac:dyDescent="0.35"/>
    <row r="8672" ht="51.75" customHeight="1" x14ac:dyDescent="0.35"/>
    <row r="8673" ht="51.75" customHeight="1" x14ac:dyDescent="0.35"/>
    <row r="8674" ht="51.75" customHeight="1" x14ac:dyDescent="0.35"/>
    <row r="8675" ht="51.75" customHeight="1" x14ac:dyDescent="0.35"/>
    <row r="8676" ht="51.75" customHeight="1" x14ac:dyDescent="0.35"/>
    <row r="8677" ht="51.75" customHeight="1" x14ac:dyDescent="0.35"/>
    <row r="8678" ht="51.75" customHeight="1" x14ac:dyDescent="0.35"/>
    <row r="8679" ht="51.75" customHeight="1" x14ac:dyDescent="0.35"/>
    <row r="8680" ht="51.75" customHeight="1" x14ac:dyDescent="0.35"/>
    <row r="8681" ht="51.75" customHeight="1" x14ac:dyDescent="0.35"/>
    <row r="8682" ht="51.75" customHeight="1" x14ac:dyDescent="0.35"/>
    <row r="8683" ht="51.75" customHeight="1" x14ac:dyDescent="0.35"/>
    <row r="8684" ht="51.75" customHeight="1" x14ac:dyDescent="0.35"/>
    <row r="8685" ht="51.75" customHeight="1" x14ac:dyDescent="0.35"/>
    <row r="8686" ht="51.75" customHeight="1" x14ac:dyDescent="0.35"/>
    <row r="8687" ht="51.75" customHeight="1" x14ac:dyDescent="0.35"/>
    <row r="8688" ht="51.75" customHeight="1" x14ac:dyDescent="0.35"/>
    <row r="8689" ht="51.75" customHeight="1" x14ac:dyDescent="0.35"/>
    <row r="8690" ht="51.75" customHeight="1" x14ac:dyDescent="0.35"/>
    <row r="8691" ht="51.75" customHeight="1" x14ac:dyDescent="0.35"/>
    <row r="8692" ht="51.75" customHeight="1" x14ac:dyDescent="0.35"/>
    <row r="8693" ht="51.75" customHeight="1" x14ac:dyDescent="0.35"/>
    <row r="8694" ht="51.75" customHeight="1" x14ac:dyDescent="0.35"/>
    <row r="8695" ht="51.75" customHeight="1" x14ac:dyDescent="0.35"/>
    <row r="8696" ht="51.75" customHeight="1" x14ac:dyDescent="0.35"/>
    <row r="8697" ht="51.75" customHeight="1" x14ac:dyDescent="0.35"/>
    <row r="8698" ht="51.75" customHeight="1" x14ac:dyDescent="0.35"/>
    <row r="8699" ht="51.75" customHeight="1" x14ac:dyDescent="0.35"/>
    <row r="8700" ht="51.75" customHeight="1" x14ac:dyDescent="0.35"/>
    <row r="8701" ht="51.75" customHeight="1" x14ac:dyDescent="0.35"/>
    <row r="8702" ht="51.75" customHeight="1" x14ac:dyDescent="0.35"/>
    <row r="8703" ht="51.75" customHeight="1" x14ac:dyDescent="0.35"/>
    <row r="8704" ht="51.75" customHeight="1" x14ac:dyDescent="0.35"/>
    <row r="8705" ht="51.75" customHeight="1" x14ac:dyDescent="0.35"/>
    <row r="8706" ht="51.75" customHeight="1" x14ac:dyDescent="0.35"/>
    <row r="8707" ht="51.75" customHeight="1" x14ac:dyDescent="0.35"/>
    <row r="8708" ht="51.75" customHeight="1" x14ac:dyDescent="0.35"/>
    <row r="8709" ht="51.75" customHeight="1" x14ac:dyDescent="0.35"/>
    <row r="8710" ht="51.75" customHeight="1" x14ac:dyDescent="0.35"/>
    <row r="8711" ht="51.75" customHeight="1" x14ac:dyDescent="0.35"/>
    <row r="8712" ht="51.75" customHeight="1" x14ac:dyDescent="0.35"/>
    <row r="8713" ht="51.75" customHeight="1" x14ac:dyDescent="0.35"/>
    <row r="8714" ht="51.75" customHeight="1" x14ac:dyDescent="0.35"/>
    <row r="8715" ht="51.75" customHeight="1" x14ac:dyDescent="0.35"/>
    <row r="8716" ht="51.75" customHeight="1" x14ac:dyDescent="0.35"/>
    <row r="8717" ht="51.75" customHeight="1" x14ac:dyDescent="0.35"/>
    <row r="8718" ht="51.75" customHeight="1" x14ac:dyDescent="0.35"/>
    <row r="8719" ht="51.75" customHeight="1" x14ac:dyDescent="0.35"/>
    <row r="8720" ht="51.75" customHeight="1" x14ac:dyDescent="0.35"/>
    <row r="8721" ht="51.75" customHeight="1" x14ac:dyDescent="0.35"/>
    <row r="8722" ht="51.75" customHeight="1" x14ac:dyDescent="0.35"/>
    <row r="8723" ht="51.75" customHeight="1" x14ac:dyDescent="0.35"/>
    <row r="8724" ht="51.75" customHeight="1" x14ac:dyDescent="0.35"/>
    <row r="8725" ht="51.75" customHeight="1" x14ac:dyDescent="0.35"/>
    <row r="8726" ht="51.75" customHeight="1" x14ac:dyDescent="0.35"/>
    <row r="8727" ht="51.75" customHeight="1" x14ac:dyDescent="0.35"/>
    <row r="8728" ht="51.75" customHeight="1" x14ac:dyDescent="0.35"/>
    <row r="8729" ht="51.75" customHeight="1" x14ac:dyDescent="0.35"/>
    <row r="8730" ht="51.75" customHeight="1" x14ac:dyDescent="0.35"/>
    <row r="8731" ht="51.75" customHeight="1" x14ac:dyDescent="0.35"/>
    <row r="8732" ht="51.75" customHeight="1" x14ac:dyDescent="0.35"/>
    <row r="8733" ht="51.75" customHeight="1" x14ac:dyDescent="0.35"/>
    <row r="8734" ht="51.75" customHeight="1" x14ac:dyDescent="0.35"/>
    <row r="8735" ht="51.75" customHeight="1" x14ac:dyDescent="0.35"/>
    <row r="8736" ht="51.75" customHeight="1" x14ac:dyDescent="0.35"/>
    <row r="8737" ht="51.75" customHeight="1" x14ac:dyDescent="0.35"/>
    <row r="8738" ht="51.75" customHeight="1" x14ac:dyDescent="0.35"/>
    <row r="8739" ht="51.75" customHeight="1" x14ac:dyDescent="0.35"/>
    <row r="8740" ht="51.75" customHeight="1" x14ac:dyDescent="0.35"/>
    <row r="8741" ht="51.75" customHeight="1" x14ac:dyDescent="0.35"/>
    <row r="8742" ht="51.75" customHeight="1" x14ac:dyDescent="0.35"/>
    <row r="8743" ht="51.75" customHeight="1" x14ac:dyDescent="0.35"/>
    <row r="8744" ht="51.75" customHeight="1" x14ac:dyDescent="0.35"/>
    <row r="8745" ht="51.75" customHeight="1" x14ac:dyDescent="0.35"/>
    <row r="8746" ht="51.75" customHeight="1" x14ac:dyDescent="0.35"/>
    <row r="8747" ht="51.75" customHeight="1" x14ac:dyDescent="0.35"/>
    <row r="8748" ht="51.75" customHeight="1" x14ac:dyDescent="0.35"/>
    <row r="8749" ht="51.75" customHeight="1" x14ac:dyDescent="0.35"/>
    <row r="8750" ht="51.75" customHeight="1" x14ac:dyDescent="0.35"/>
    <row r="8751" ht="51.75" customHeight="1" x14ac:dyDescent="0.35"/>
    <row r="8752" ht="51.75" customHeight="1" x14ac:dyDescent="0.35"/>
    <row r="8753" ht="51.75" customHeight="1" x14ac:dyDescent="0.35"/>
    <row r="8754" ht="51.75" customHeight="1" x14ac:dyDescent="0.35"/>
    <row r="8755" ht="51.75" customHeight="1" x14ac:dyDescent="0.35"/>
    <row r="8756" ht="51.75" customHeight="1" x14ac:dyDescent="0.35"/>
    <row r="8757" ht="51.75" customHeight="1" x14ac:dyDescent="0.35"/>
    <row r="8758" ht="51.75" customHeight="1" x14ac:dyDescent="0.35"/>
    <row r="8759" ht="51.75" customHeight="1" x14ac:dyDescent="0.35"/>
    <row r="8760" ht="51.75" customHeight="1" x14ac:dyDescent="0.35"/>
    <row r="8761" ht="51.75" customHeight="1" x14ac:dyDescent="0.35"/>
    <row r="8762" ht="51.75" customHeight="1" x14ac:dyDescent="0.35"/>
    <row r="8763" ht="51.75" customHeight="1" x14ac:dyDescent="0.35"/>
    <row r="8764" ht="51.75" customHeight="1" x14ac:dyDescent="0.35"/>
    <row r="8765" ht="51.75" customHeight="1" x14ac:dyDescent="0.35"/>
    <row r="8766" ht="51.75" customHeight="1" x14ac:dyDescent="0.35"/>
    <row r="8767" ht="51.75" customHeight="1" x14ac:dyDescent="0.35"/>
    <row r="8768" ht="51.75" customHeight="1" x14ac:dyDescent="0.35"/>
    <row r="8769" ht="51.75" customHeight="1" x14ac:dyDescent="0.35"/>
    <row r="8770" ht="51.75" customHeight="1" x14ac:dyDescent="0.35"/>
    <row r="8771" ht="51.75" customHeight="1" x14ac:dyDescent="0.35"/>
    <row r="8772" ht="51.75" customHeight="1" x14ac:dyDescent="0.35"/>
    <row r="8773" ht="51.75" customHeight="1" x14ac:dyDescent="0.35"/>
    <row r="8774" ht="51.75" customHeight="1" x14ac:dyDescent="0.35"/>
    <row r="8775" ht="51.75" customHeight="1" x14ac:dyDescent="0.35"/>
    <row r="8776" ht="51.75" customHeight="1" x14ac:dyDescent="0.35"/>
    <row r="8777" ht="51.75" customHeight="1" x14ac:dyDescent="0.35"/>
    <row r="8778" ht="51.75" customHeight="1" x14ac:dyDescent="0.35"/>
    <row r="8779" ht="51.75" customHeight="1" x14ac:dyDescent="0.35"/>
    <row r="8780" ht="51.75" customHeight="1" x14ac:dyDescent="0.35"/>
    <row r="8781" ht="51.75" customHeight="1" x14ac:dyDescent="0.35"/>
    <row r="8782" ht="51.75" customHeight="1" x14ac:dyDescent="0.35"/>
    <row r="8783" ht="51.75" customHeight="1" x14ac:dyDescent="0.35"/>
    <row r="8784" ht="51.75" customHeight="1" x14ac:dyDescent="0.35"/>
    <row r="8785" ht="51.75" customHeight="1" x14ac:dyDescent="0.35"/>
    <row r="8786" ht="51.75" customHeight="1" x14ac:dyDescent="0.35"/>
    <row r="8787" ht="51.75" customHeight="1" x14ac:dyDescent="0.35"/>
    <row r="8788" ht="51.75" customHeight="1" x14ac:dyDescent="0.35"/>
    <row r="8789" ht="51.75" customHeight="1" x14ac:dyDescent="0.35"/>
    <row r="8790" ht="51.75" customHeight="1" x14ac:dyDescent="0.35"/>
    <row r="8791" ht="51.75" customHeight="1" x14ac:dyDescent="0.35"/>
    <row r="8792" ht="51.75" customHeight="1" x14ac:dyDescent="0.35"/>
    <row r="8793" ht="51.75" customHeight="1" x14ac:dyDescent="0.35"/>
    <row r="8794" ht="51.75" customHeight="1" x14ac:dyDescent="0.35"/>
    <row r="8795" ht="51.75" customHeight="1" x14ac:dyDescent="0.35"/>
    <row r="8796" ht="51.75" customHeight="1" x14ac:dyDescent="0.35"/>
    <row r="8797" ht="51.75" customHeight="1" x14ac:dyDescent="0.35"/>
    <row r="8798" ht="51.75" customHeight="1" x14ac:dyDescent="0.35"/>
    <row r="8799" ht="51.75" customHeight="1" x14ac:dyDescent="0.35"/>
    <row r="8800" ht="51.75" customHeight="1" x14ac:dyDescent="0.35"/>
    <row r="8801" ht="51.75" customHeight="1" x14ac:dyDescent="0.35"/>
    <row r="8802" ht="51.75" customHeight="1" x14ac:dyDescent="0.35"/>
    <row r="8803" ht="51.75" customHeight="1" x14ac:dyDescent="0.35"/>
    <row r="8804" ht="51.75" customHeight="1" x14ac:dyDescent="0.35"/>
    <row r="8805" ht="51.75" customHeight="1" x14ac:dyDescent="0.35"/>
    <row r="8806" ht="51.75" customHeight="1" x14ac:dyDescent="0.35"/>
    <row r="8807" ht="51.75" customHeight="1" x14ac:dyDescent="0.35"/>
    <row r="8808" ht="51.75" customHeight="1" x14ac:dyDescent="0.35"/>
    <row r="8809" ht="51.75" customHeight="1" x14ac:dyDescent="0.35"/>
    <row r="8810" ht="51.75" customHeight="1" x14ac:dyDescent="0.35"/>
    <row r="8811" ht="51.75" customHeight="1" x14ac:dyDescent="0.35"/>
    <row r="8812" ht="51.75" customHeight="1" x14ac:dyDescent="0.35"/>
    <row r="8813" ht="51.75" customHeight="1" x14ac:dyDescent="0.35"/>
    <row r="8814" ht="51.75" customHeight="1" x14ac:dyDescent="0.35"/>
    <row r="8815" ht="51.75" customHeight="1" x14ac:dyDescent="0.35"/>
    <row r="8816" ht="51.75" customHeight="1" x14ac:dyDescent="0.35"/>
    <row r="8817" ht="51.75" customHeight="1" x14ac:dyDescent="0.35"/>
    <row r="8818" ht="51.75" customHeight="1" x14ac:dyDescent="0.35"/>
    <row r="8819" ht="51.75" customHeight="1" x14ac:dyDescent="0.35"/>
    <row r="8820" ht="51.75" customHeight="1" x14ac:dyDescent="0.35"/>
    <row r="8821" ht="51.75" customHeight="1" x14ac:dyDescent="0.35"/>
    <row r="8822" ht="51.75" customHeight="1" x14ac:dyDescent="0.35"/>
    <row r="8823" ht="51.75" customHeight="1" x14ac:dyDescent="0.35"/>
    <row r="8824" ht="51.75" customHeight="1" x14ac:dyDescent="0.35"/>
    <row r="8825" ht="51.75" customHeight="1" x14ac:dyDescent="0.35"/>
    <row r="8826" ht="51.75" customHeight="1" x14ac:dyDescent="0.35"/>
    <row r="8827" ht="51.75" customHeight="1" x14ac:dyDescent="0.35"/>
    <row r="8828" ht="51.75" customHeight="1" x14ac:dyDescent="0.35"/>
    <row r="8829" ht="51.75" customHeight="1" x14ac:dyDescent="0.35"/>
    <row r="8830" ht="51.75" customHeight="1" x14ac:dyDescent="0.35"/>
    <row r="8831" ht="51.75" customHeight="1" x14ac:dyDescent="0.35"/>
    <row r="8832" ht="51.75" customHeight="1" x14ac:dyDescent="0.35"/>
    <row r="8833" ht="51.75" customHeight="1" x14ac:dyDescent="0.35"/>
    <row r="8834" ht="51.75" customHeight="1" x14ac:dyDescent="0.35"/>
    <row r="8835" ht="51.75" customHeight="1" x14ac:dyDescent="0.35"/>
    <row r="8836" ht="51.75" customHeight="1" x14ac:dyDescent="0.35"/>
    <row r="8837" ht="51.75" customHeight="1" x14ac:dyDescent="0.35"/>
    <row r="8838" ht="51.75" customHeight="1" x14ac:dyDescent="0.35"/>
    <row r="8839" ht="51.75" customHeight="1" x14ac:dyDescent="0.35"/>
    <row r="8840" ht="51.75" customHeight="1" x14ac:dyDescent="0.35"/>
    <row r="8841" ht="51.75" customHeight="1" x14ac:dyDescent="0.35"/>
    <row r="8842" ht="51.75" customHeight="1" x14ac:dyDescent="0.35"/>
    <row r="8843" ht="51.75" customHeight="1" x14ac:dyDescent="0.35"/>
    <row r="8844" ht="51.75" customHeight="1" x14ac:dyDescent="0.35"/>
    <row r="8845" ht="51.75" customHeight="1" x14ac:dyDescent="0.35"/>
    <row r="8846" ht="51.75" customHeight="1" x14ac:dyDescent="0.35"/>
    <row r="8847" ht="51.75" customHeight="1" x14ac:dyDescent="0.35"/>
    <row r="8848" ht="51.75" customHeight="1" x14ac:dyDescent="0.35"/>
    <row r="8849" ht="51.75" customHeight="1" x14ac:dyDescent="0.35"/>
    <row r="8850" ht="51.75" customHeight="1" x14ac:dyDescent="0.35"/>
    <row r="8851" ht="51.75" customHeight="1" x14ac:dyDescent="0.35"/>
    <row r="8852" ht="51.75" customHeight="1" x14ac:dyDescent="0.35"/>
    <row r="8853" ht="51.75" customHeight="1" x14ac:dyDescent="0.35"/>
    <row r="8854" ht="51.75" customHeight="1" x14ac:dyDescent="0.35"/>
    <row r="8855" ht="51.75" customHeight="1" x14ac:dyDescent="0.35"/>
    <row r="8856" ht="51.75" customHeight="1" x14ac:dyDescent="0.35"/>
    <row r="8857" ht="51.75" customHeight="1" x14ac:dyDescent="0.35"/>
    <row r="8858" ht="51.75" customHeight="1" x14ac:dyDescent="0.35"/>
    <row r="8859" ht="51.75" customHeight="1" x14ac:dyDescent="0.35"/>
    <row r="8860" ht="51.75" customHeight="1" x14ac:dyDescent="0.35"/>
    <row r="8861" ht="51.75" customHeight="1" x14ac:dyDescent="0.35"/>
    <row r="8862" ht="51.75" customHeight="1" x14ac:dyDescent="0.35"/>
    <row r="8863" ht="51.75" customHeight="1" x14ac:dyDescent="0.35"/>
    <row r="8864" ht="51.75" customHeight="1" x14ac:dyDescent="0.35"/>
    <row r="8865" ht="51.75" customHeight="1" x14ac:dyDescent="0.35"/>
    <row r="8866" ht="51.75" customHeight="1" x14ac:dyDescent="0.35"/>
    <row r="8867" ht="51.75" customHeight="1" x14ac:dyDescent="0.35"/>
    <row r="8868" ht="51.75" customHeight="1" x14ac:dyDescent="0.35"/>
    <row r="8869" ht="51.75" customHeight="1" x14ac:dyDescent="0.35"/>
    <row r="8870" ht="51.75" customHeight="1" x14ac:dyDescent="0.35"/>
    <row r="8871" ht="51.75" customHeight="1" x14ac:dyDescent="0.35"/>
    <row r="8872" ht="51.75" customHeight="1" x14ac:dyDescent="0.35"/>
    <row r="8873" ht="51.75" customHeight="1" x14ac:dyDescent="0.35"/>
    <row r="8874" ht="51.75" customHeight="1" x14ac:dyDescent="0.35"/>
    <row r="8875" ht="51.75" customHeight="1" x14ac:dyDescent="0.35"/>
    <row r="8876" ht="51.75" customHeight="1" x14ac:dyDescent="0.35"/>
    <row r="8877" ht="51.75" customHeight="1" x14ac:dyDescent="0.35"/>
    <row r="8878" ht="51.75" customHeight="1" x14ac:dyDescent="0.35"/>
    <row r="8879" ht="51.75" customHeight="1" x14ac:dyDescent="0.35"/>
    <row r="8880" ht="51.75" customHeight="1" x14ac:dyDescent="0.35"/>
    <row r="8881" ht="51.75" customHeight="1" x14ac:dyDescent="0.35"/>
    <row r="8882" ht="51.75" customHeight="1" x14ac:dyDescent="0.35"/>
    <row r="8883" ht="51.75" customHeight="1" x14ac:dyDescent="0.35"/>
    <row r="8884" ht="51.75" customHeight="1" x14ac:dyDescent="0.35"/>
    <row r="8885" ht="51.75" customHeight="1" x14ac:dyDescent="0.35"/>
    <row r="8886" ht="51.75" customHeight="1" x14ac:dyDescent="0.35"/>
    <row r="8887" ht="51.75" customHeight="1" x14ac:dyDescent="0.35"/>
    <row r="8888" ht="51.75" customHeight="1" x14ac:dyDescent="0.35"/>
    <row r="8889" ht="51.75" customHeight="1" x14ac:dyDescent="0.35"/>
    <row r="8890" ht="51.75" customHeight="1" x14ac:dyDescent="0.35"/>
    <row r="8891" ht="51.75" customHeight="1" x14ac:dyDescent="0.35"/>
    <row r="8892" ht="51.75" customHeight="1" x14ac:dyDescent="0.35"/>
    <row r="8893" ht="51.75" customHeight="1" x14ac:dyDescent="0.35"/>
    <row r="8894" ht="51.75" customHeight="1" x14ac:dyDescent="0.35"/>
    <row r="8895" ht="51.75" customHeight="1" x14ac:dyDescent="0.35"/>
    <row r="8896" ht="51.75" customHeight="1" x14ac:dyDescent="0.35"/>
    <row r="8897" ht="51.75" customHeight="1" x14ac:dyDescent="0.35"/>
    <row r="8898" ht="51.75" customHeight="1" x14ac:dyDescent="0.35"/>
    <row r="8899" ht="51.75" customHeight="1" x14ac:dyDescent="0.35"/>
    <row r="8900" ht="51.75" customHeight="1" x14ac:dyDescent="0.35"/>
    <row r="8901" ht="51.75" customHeight="1" x14ac:dyDescent="0.35"/>
    <row r="8902" ht="51.75" customHeight="1" x14ac:dyDescent="0.35"/>
    <row r="8903" ht="51.75" customHeight="1" x14ac:dyDescent="0.35"/>
    <row r="8904" ht="51.75" customHeight="1" x14ac:dyDescent="0.35"/>
    <row r="8905" ht="51.75" customHeight="1" x14ac:dyDescent="0.35"/>
    <row r="8906" ht="51.75" customHeight="1" x14ac:dyDescent="0.35"/>
    <row r="8907" ht="51.75" customHeight="1" x14ac:dyDescent="0.35"/>
    <row r="8908" ht="51.75" customHeight="1" x14ac:dyDescent="0.35"/>
    <row r="8909" ht="51.75" customHeight="1" x14ac:dyDescent="0.35"/>
    <row r="8910" ht="51.75" customHeight="1" x14ac:dyDescent="0.35"/>
    <row r="8911" ht="51.75" customHeight="1" x14ac:dyDescent="0.35"/>
    <row r="8912" ht="51.75" customHeight="1" x14ac:dyDescent="0.35"/>
    <row r="8913" ht="51.75" customHeight="1" x14ac:dyDescent="0.35"/>
    <row r="8914" ht="51.75" customHeight="1" x14ac:dyDescent="0.35"/>
    <row r="8915" ht="51.75" customHeight="1" x14ac:dyDescent="0.35"/>
    <row r="8916" ht="51.75" customHeight="1" x14ac:dyDescent="0.35"/>
    <row r="8917" ht="51.75" customHeight="1" x14ac:dyDescent="0.35"/>
    <row r="8918" ht="51.75" customHeight="1" x14ac:dyDescent="0.35"/>
    <row r="8919" ht="51.75" customHeight="1" x14ac:dyDescent="0.35"/>
    <row r="8920" ht="51.75" customHeight="1" x14ac:dyDescent="0.35"/>
    <row r="8921" ht="51.75" customHeight="1" x14ac:dyDescent="0.35"/>
    <row r="8922" ht="51.75" customHeight="1" x14ac:dyDescent="0.35"/>
    <row r="8923" ht="51.75" customHeight="1" x14ac:dyDescent="0.35"/>
    <row r="8924" ht="51.75" customHeight="1" x14ac:dyDescent="0.35"/>
    <row r="8925" ht="51.75" customHeight="1" x14ac:dyDescent="0.35"/>
    <row r="8926" ht="51.75" customHeight="1" x14ac:dyDescent="0.35"/>
    <row r="8927" ht="51.75" customHeight="1" x14ac:dyDescent="0.35"/>
    <row r="8928" ht="51.75" customHeight="1" x14ac:dyDescent="0.35"/>
    <row r="8929" ht="51.75" customHeight="1" x14ac:dyDescent="0.35"/>
    <row r="8930" ht="51.75" customHeight="1" x14ac:dyDescent="0.35"/>
    <row r="8931" ht="51.75" customHeight="1" x14ac:dyDescent="0.35"/>
    <row r="8932" ht="51.75" customHeight="1" x14ac:dyDescent="0.35"/>
    <row r="8933" ht="51.75" customHeight="1" x14ac:dyDescent="0.35"/>
    <row r="8934" ht="51.75" customHeight="1" x14ac:dyDescent="0.35"/>
    <row r="8935" ht="51.75" customHeight="1" x14ac:dyDescent="0.35"/>
    <row r="8936" ht="51.75" customHeight="1" x14ac:dyDescent="0.35"/>
    <row r="8937" ht="51.75" customHeight="1" x14ac:dyDescent="0.35"/>
    <row r="8938" ht="51.75" customHeight="1" x14ac:dyDescent="0.35"/>
    <row r="8939" ht="51.75" customHeight="1" x14ac:dyDescent="0.35"/>
    <row r="8940" ht="51.75" customHeight="1" x14ac:dyDescent="0.35"/>
    <row r="8941" ht="51.75" customHeight="1" x14ac:dyDescent="0.35"/>
    <row r="8942" ht="51.75" customHeight="1" x14ac:dyDescent="0.35"/>
    <row r="8943" ht="51.75" customHeight="1" x14ac:dyDescent="0.35"/>
    <row r="8944" ht="51.75" customHeight="1" x14ac:dyDescent="0.35"/>
    <row r="8945" ht="51.75" customHeight="1" x14ac:dyDescent="0.35"/>
    <row r="8946" ht="51.75" customHeight="1" x14ac:dyDescent="0.35"/>
    <row r="8947" ht="51.75" customHeight="1" x14ac:dyDescent="0.35"/>
    <row r="8948" ht="51.75" customHeight="1" x14ac:dyDescent="0.35"/>
    <row r="8949" ht="51.75" customHeight="1" x14ac:dyDescent="0.35"/>
    <row r="8950" ht="51.75" customHeight="1" x14ac:dyDescent="0.35"/>
    <row r="8951" ht="51.75" customHeight="1" x14ac:dyDescent="0.35"/>
    <row r="8952" ht="51.75" customHeight="1" x14ac:dyDescent="0.35"/>
    <row r="8953" ht="51.75" customHeight="1" x14ac:dyDescent="0.35"/>
    <row r="8954" ht="51.75" customHeight="1" x14ac:dyDescent="0.35"/>
    <row r="8955" ht="51.75" customHeight="1" x14ac:dyDescent="0.35"/>
    <row r="8956" ht="51.75" customHeight="1" x14ac:dyDescent="0.35"/>
    <row r="8957" ht="51.75" customHeight="1" x14ac:dyDescent="0.35"/>
    <row r="8958" ht="51.75" customHeight="1" x14ac:dyDescent="0.35"/>
    <row r="8959" ht="51.75" customHeight="1" x14ac:dyDescent="0.35"/>
    <row r="8960" ht="51.75" customHeight="1" x14ac:dyDescent="0.35"/>
    <row r="8961" ht="51.75" customHeight="1" x14ac:dyDescent="0.35"/>
    <row r="8962" ht="51.75" customHeight="1" x14ac:dyDescent="0.35"/>
    <row r="8963" ht="51.75" customHeight="1" x14ac:dyDescent="0.35"/>
    <row r="8964" ht="51.75" customHeight="1" x14ac:dyDescent="0.35"/>
    <row r="8965" ht="51.75" customHeight="1" x14ac:dyDescent="0.35"/>
    <row r="8966" ht="51.75" customHeight="1" x14ac:dyDescent="0.35"/>
    <row r="8967" ht="51.75" customHeight="1" x14ac:dyDescent="0.35"/>
    <row r="8968" ht="51.75" customHeight="1" x14ac:dyDescent="0.35"/>
    <row r="8969" ht="51.75" customHeight="1" x14ac:dyDescent="0.35"/>
    <row r="8970" ht="51.75" customHeight="1" x14ac:dyDescent="0.35"/>
    <row r="8971" ht="51.75" customHeight="1" x14ac:dyDescent="0.35"/>
    <row r="8972" ht="51.75" customHeight="1" x14ac:dyDescent="0.35"/>
    <row r="8973" ht="51.75" customHeight="1" x14ac:dyDescent="0.35"/>
    <row r="8974" ht="51.75" customHeight="1" x14ac:dyDescent="0.35"/>
    <row r="8975" ht="51.75" customHeight="1" x14ac:dyDescent="0.35"/>
    <row r="8976" ht="51.75" customHeight="1" x14ac:dyDescent="0.35"/>
    <row r="8977" ht="51.75" customHeight="1" x14ac:dyDescent="0.35"/>
    <row r="8978" ht="51.75" customHeight="1" x14ac:dyDescent="0.35"/>
    <row r="8979" ht="51.75" customHeight="1" x14ac:dyDescent="0.35"/>
    <row r="8980" ht="51.75" customHeight="1" x14ac:dyDescent="0.35"/>
    <row r="8981" ht="51.75" customHeight="1" x14ac:dyDescent="0.35"/>
    <row r="8982" ht="51.75" customHeight="1" x14ac:dyDescent="0.35"/>
    <row r="8983" ht="51.75" customHeight="1" x14ac:dyDescent="0.35"/>
    <row r="8984" ht="51.75" customHeight="1" x14ac:dyDescent="0.35"/>
    <row r="8985" ht="51.75" customHeight="1" x14ac:dyDescent="0.35"/>
    <row r="8986" ht="51.75" customHeight="1" x14ac:dyDescent="0.35"/>
    <row r="8987" ht="51.75" customHeight="1" x14ac:dyDescent="0.35"/>
    <row r="8988" ht="51.75" customHeight="1" x14ac:dyDescent="0.35"/>
    <row r="8989" ht="51.75" customHeight="1" x14ac:dyDescent="0.35"/>
    <row r="8990" ht="51.75" customHeight="1" x14ac:dyDescent="0.35"/>
    <row r="8991" ht="51.75" customHeight="1" x14ac:dyDescent="0.35"/>
    <row r="8992" ht="51.75" customHeight="1" x14ac:dyDescent="0.35"/>
    <row r="8993" ht="51.75" customHeight="1" x14ac:dyDescent="0.35"/>
    <row r="8994" ht="51.75" customHeight="1" x14ac:dyDescent="0.35"/>
    <row r="8995" ht="51.75" customHeight="1" x14ac:dyDescent="0.35"/>
    <row r="8996" ht="51.75" customHeight="1" x14ac:dyDescent="0.35"/>
    <row r="8997" ht="51.75" customHeight="1" x14ac:dyDescent="0.35"/>
    <row r="8998" ht="51.75" customHeight="1" x14ac:dyDescent="0.35"/>
    <row r="8999" ht="51.75" customHeight="1" x14ac:dyDescent="0.35"/>
    <row r="9000" ht="51.75" customHeight="1" x14ac:dyDescent="0.35"/>
    <row r="9001" ht="51.75" customHeight="1" x14ac:dyDescent="0.35"/>
    <row r="9002" ht="51.75" customHeight="1" x14ac:dyDescent="0.35"/>
    <row r="9003" ht="51.75" customHeight="1" x14ac:dyDescent="0.35"/>
    <row r="9004" ht="51.75" customHeight="1" x14ac:dyDescent="0.35"/>
    <row r="9005" ht="51.75" customHeight="1" x14ac:dyDescent="0.35"/>
    <row r="9006" ht="51.75" customHeight="1" x14ac:dyDescent="0.35"/>
    <row r="9007" ht="51.75" customHeight="1" x14ac:dyDescent="0.35"/>
    <row r="9008" ht="51.75" customHeight="1" x14ac:dyDescent="0.35"/>
    <row r="9009" ht="51.75" customHeight="1" x14ac:dyDescent="0.35"/>
    <row r="9010" ht="51.75" customHeight="1" x14ac:dyDescent="0.35"/>
    <row r="9011" ht="51.75" customHeight="1" x14ac:dyDescent="0.35"/>
    <row r="9012" ht="51.75" customHeight="1" x14ac:dyDescent="0.35"/>
    <row r="9013" ht="51.75" customHeight="1" x14ac:dyDescent="0.35"/>
    <row r="9014" ht="51.75" customHeight="1" x14ac:dyDescent="0.35"/>
    <row r="9015" ht="51.75" customHeight="1" x14ac:dyDescent="0.35"/>
    <row r="9016" ht="51.75" customHeight="1" x14ac:dyDescent="0.35"/>
    <row r="9017" ht="51.75" customHeight="1" x14ac:dyDescent="0.35"/>
    <row r="9018" ht="51.75" customHeight="1" x14ac:dyDescent="0.35"/>
    <row r="9019" ht="51.75" customHeight="1" x14ac:dyDescent="0.35"/>
    <row r="9020" ht="51.75" customHeight="1" x14ac:dyDescent="0.35"/>
    <row r="9021" ht="51.75" customHeight="1" x14ac:dyDescent="0.35"/>
    <row r="9022" ht="51.75" customHeight="1" x14ac:dyDescent="0.35"/>
    <row r="9023" ht="51.75" customHeight="1" x14ac:dyDescent="0.35"/>
    <row r="9024" ht="51.75" customHeight="1" x14ac:dyDescent="0.35"/>
    <row r="9025" ht="51.75" customHeight="1" x14ac:dyDescent="0.35"/>
    <row r="9026" ht="51.75" customHeight="1" x14ac:dyDescent="0.35"/>
    <row r="9027" ht="51.75" customHeight="1" x14ac:dyDescent="0.35"/>
    <row r="9028" ht="51.75" customHeight="1" x14ac:dyDescent="0.35"/>
    <row r="9029" ht="51.75" customHeight="1" x14ac:dyDescent="0.35"/>
    <row r="9030" ht="51.75" customHeight="1" x14ac:dyDescent="0.35"/>
    <row r="9031" ht="51.75" customHeight="1" x14ac:dyDescent="0.35"/>
    <row r="9032" ht="51.75" customHeight="1" x14ac:dyDescent="0.35"/>
    <row r="9033" ht="51.75" customHeight="1" x14ac:dyDescent="0.35"/>
    <row r="9034" ht="51.75" customHeight="1" x14ac:dyDescent="0.35"/>
    <row r="9035" ht="51.75" customHeight="1" x14ac:dyDescent="0.35"/>
    <row r="9036" ht="51.75" customHeight="1" x14ac:dyDescent="0.35"/>
    <row r="9037" ht="51.75" customHeight="1" x14ac:dyDescent="0.35"/>
    <row r="9038" ht="51.75" customHeight="1" x14ac:dyDescent="0.35"/>
    <row r="9039" ht="51.75" customHeight="1" x14ac:dyDescent="0.35"/>
    <row r="9040" ht="51.75" customHeight="1" x14ac:dyDescent="0.35"/>
    <row r="9041" ht="51.75" customHeight="1" x14ac:dyDescent="0.35"/>
    <row r="9042" ht="51.75" customHeight="1" x14ac:dyDescent="0.35"/>
    <row r="9043" ht="51.75" customHeight="1" x14ac:dyDescent="0.35"/>
    <row r="9044" ht="51.75" customHeight="1" x14ac:dyDescent="0.35"/>
    <row r="9045" ht="51.75" customHeight="1" x14ac:dyDescent="0.35"/>
    <row r="9046" ht="51.75" customHeight="1" x14ac:dyDescent="0.35"/>
    <row r="9047" ht="51.75" customHeight="1" x14ac:dyDescent="0.35"/>
    <row r="9048" ht="51.75" customHeight="1" x14ac:dyDescent="0.35"/>
    <row r="9049" ht="51.75" customHeight="1" x14ac:dyDescent="0.35"/>
    <row r="9050" ht="51.75" customHeight="1" x14ac:dyDescent="0.35"/>
    <row r="9051" ht="51.75" customHeight="1" x14ac:dyDescent="0.35"/>
    <row r="9052" ht="51.75" customHeight="1" x14ac:dyDescent="0.35"/>
    <row r="9053" ht="51.75" customHeight="1" x14ac:dyDescent="0.35"/>
    <row r="9054" ht="51.75" customHeight="1" x14ac:dyDescent="0.35"/>
    <row r="9055" ht="51.75" customHeight="1" x14ac:dyDescent="0.35"/>
    <row r="9056" ht="51.75" customHeight="1" x14ac:dyDescent="0.35"/>
    <row r="9057" ht="51.75" customHeight="1" x14ac:dyDescent="0.35"/>
    <row r="9058" ht="51.75" customHeight="1" x14ac:dyDescent="0.35"/>
    <row r="9059" ht="51.75" customHeight="1" x14ac:dyDescent="0.35"/>
    <row r="9060" ht="51.75" customHeight="1" x14ac:dyDescent="0.35"/>
    <row r="9061" ht="51.75" customHeight="1" x14ac:dyDescent="0.35"/>
    <row r="9062" ht="51.75" customHeight="1" x14ac:dyDescent="0.35"/>
    <row r="9063" ht="51.75" customHeight="1" x14ac:dyDescent="0.35"/>
    <row r="9064" ht="51.75" customHeight="1" x14ac:dyDescent="0.35"/>
    <row r="9065" ht="51.75" customHeight="1" x14ac:dyDescent="0.35"/>
    <row r="9066" ht="51.75" customHeight="1" x14ac:dyDescent="0.35"/>
    <row r="9067" ht="51.75" customHeight="1" x14ac:dyDescent="0.35"/>
    <row r="9068" ht="51.75" customHeight="1" x14ac:dyDescent="0.35"/>
    <row r="9069" ht="51.75" customHeight="1" x14ac:dyDescent="0.35"/>
    <row r="9070" ht="51.75" customHeight="1" x14ac:dyDescent="0.35"/>
    <row r="9071" ht="51.75" customHeight="1" x14ac:dyDescent="0.35"/>
    <row r="9072" ht="51.75" customHeight="1" x14ac:dyDescent="0.35"/>
    <row r="9073" ht="51.75" customHeight="1" x14ac:dyDescent="0.35"/>
    <row r="9074" ht="51.75" customHeight="1" x14ac:dyDescent="0.35"/>
    <row r="9075" ht="51.75" customHeight="1" x14ac:dyDescent="0.35"/>
    <row r="9076" ht="51.75" customHeight="1" x14ac:dyDescent="0.35"/>
    <row r="9077" ht="51.75" customHeight="1" x14ac:dyDescent="0.35"/>
    <row r="9078" ht="51.75" customHeight="1" x14ac:dyDescent="0.35"/>
    <row r="9079" ht="51.75" customHeight="1" x14ac:dyDescent="0.35"/>
    <row r="9080" ht="51.75" customHeight="1" x14ac:dyDescent="0.35"/>
    <row r="9081" ht="51.75" customHeight="1" x14ac:dyDescent="0.35"/>
    <row r="9082" ht="51.75" customHeight="1" x14ac:dyDescent="0.35"/>
    <row r="9083" ht="51.75" customHeight="1" x14ac:dyDescent="0.35"/>
    <row r="9084" ht="51.75" customHeight="1" x14ac:dyDescent="0.35"/>
    <row r="9085" ht="51.75" customHeight="1" x14ac:dyDescent="0.35"/>
    <row r="9086" ht="51.75" customHeight="1" x14ac:dyDescent="0.35"/>
    <row r="9087" ht="51.75" customHeight="1" x14ac:dyDescent="0.35"/>
    <row r="9088" ht="51.75" customHeight="1" x14ac:dyDescent="0.35"/>
    <row r="9089" ht="51.75" customHeight="1" x14ac:dyDescent="0.35"/>
    <row r="9090" ht="51.75" customHeight="1" x14ac:dyDescent="0.35"/>
    <row r="9091" ht="51.75" customHeight="1" x14ac:dyDescent="0.35"/>
    <row r="9092" ht="51.75" customHeight="1" x14ac:dyDescent="0.35"/>
    <row r="9093" ht="51.75" customHeight="1" x14ac:dyDescent="0.35"/>
    <row r="9094" ht="51.75" customHeight="1" x14ac:dyDescent="0.35"/>
    <row r="9095" ht="51.75" customHeight="1" x14ac:dyDescent="0.35"/>
    <row r="9096" ht="51.75" customHeight="1" x14ac:dyDescent="0.35"/>
    <row r="9097" ht="51.75" customHeight="1" x14ac:dyDescent="0.35"/>
    <row r="9098" ht="51.75" customHeight="1" x14ac:dyDescent="0.35"/>
    <row r="9099" ht="51.75" customHeight="1" x14ac:dyDescent="0.35"/>
    <row r="9100" ht="51.75" customHeight="1" x14ac:dyDescent="0.35"/>
    <row r="9101" ht="51.75" customHeight="1" x14ac:dyDescent="0.35"/>
    <row r="9102" ht="51.75" customHeight="1" x14ac:dyDescent="0.35"/>
    <row r="9103" ht="51.75" customHeight="1" x14ac:dyDescent="0.35"/>
    <row r="9104" ht="51.75" customHeight="1" x14ac:dyDescent="0.35"/>
    <row r="9105" ht="51.75" customHeight="1" x14ac:dyDescent="0.35"/>
    <row r="9106" ht="51.75" customHeight="1" x14ac:dyDescent="0.35"/>
    <row r="9107" ht="51.75" customHeight="1" x14ac:dyDescent="0.35"/>
    <row r="9108" ht="51.75" customHeight="1" x14ac:dyDescent="0.35"/>
    <row r="9109" ht="51.75" customHeight="1" x14ac:dyDescent="0.35"/>
    <row r="9110" ht="51.75" customHeight="1" x14ac:dyDescent="0.35"/>
    <row r="9111" ht="51.75" customHeight="1" x14ac:dyDescent="0.35"/>
    <row r="9112" ht="51.75" customHeight="1" x14ac:dyDescent="0.35"/>
    <row r="9113" ht="51.75" customHeight="1" x14ac:dyDescent="0.35"/>
    <row r="9114" ht="51.75" customHeight="1" x14ac:dyDescent="0.35"/>
    <row r="9115" ht="51.75" customHeight="1" x14ac:dyDescent="0.35"/>
    <row r="9116" ht="51.75" customHeight="1" x14ac:dyDescent="0.35"/>
    <row r="9117" ht="51.75" customHeight="1" x14ac:dyDescent="0.35"/>
    <row r="9118" ht="51.75" customHeight="1" x14ac:dyDescent="0.35"/>
    <row r="9119" ht="51.75" customHeight="1" x14ac:dyDescent="0.35"/>
    <row r="9120" ht="51.75" customHeight="1" x14ac:dyDescent="0.35"/>
    <row r="9121" ht="51.75" customHeight="1" x14ac:dyDescent="0.35"/>
    <row r="9122" ht="51.75" customHeight="1" x14ac:dyDescent="0.35"/>
    <row r="9123" ht="51.75" customHeight="1" x14ac:dyDescent="0.35"/>
    <row r="9124" ht="51.75" customHeight="1" x14ac:dyDescent="0.35"/>
    <row r="9125" ht="51.75" customHeight="1" x14ac:dyDescent="0.35"/>
    <row r="9126" ht="51.75" customHeight="1" x14ac:dyDescent="0.35"/>
    <row r="9127" ht="51.75" customHeight="1" x14ac:dyDescent="0.35"/>
    <row r="9128" ht="51.75" customHeight="1" x14ac:dyDescent="0.35"/>
    <row r="9129" ht="51.75" customHeight="1" x14ac:dyDescent="0.35"/>
    <row r="9130" ht="51.75" customHeight="1" x14ac:dyDescent="0.35"/>
    <row r="9131" ht="51.75" customHeight="1" x14ac:dyDescent="0.35"/>
    <row r="9132" ht="51.75" customHeight="1" x14ac:dyDescent="0.35"/>
    <row r="9133" ht="51.75" customHeight="1" x14ac:dyDescent="0.35"/>
    <row r="9134" ht="51.75" customHeight="1" x14ac:dyDescent="0.35"/>
    <row r="9135" ht="51.75" customHeight="1" x14ac:dyDescent="0.35"/>
    <row r="9136" ht="51.75" customHeight="1" x14ac:dyDescent="0.35"/>
    <row r="9137" ht="51.75" customHeight="1" x14ac:dyDescent="0.35"/>
    <row r="9138" ht="51.75" customHeight="1" x14ac:dyDescent="0.35"/>
    <row r="9139" ht="51.75" customHeight="1" x14ac:dyDescent="0.35"/>
    <row r="9140" ht="51.75" customHeight="1" x14ac:dyDescent="0.35"/>
    <row r="9141" ht="51.75" customHeight="1" x14ac:dyDescent="0.35"/>
    <row r="9142" ht="51.75" customHeight="1" x14ac:dyDescent="0.35"/>
    <row r="9143" ht="51.75" customHeight="1" x14ac:dyDescent="0.35"/>
    <row r="9144" ht="51.75" customHeight="1" x14ac:dyDescent="0.35"/>
    <row r="9145" ht="51.75" customHeight="1" x14ac:dyDescent="0.35"/>
    <row r="9146" ht="51.75" customHeight="1" x14ac:dyDescent="0.35"/>
    <row r="9147" ht="51.75" customHeight="1" x14ac:dyDescent="0.35"/>
    <row r="9148" ht="51.75" customHeight="1" x14ac:dyDescent="0.35"/>
    <row r="9149" ht="51.75" customHeight="1" x14ac:dyDescent="0.35"/>
    <row r="9150" ht="51.75" customHeight="1" x14ac:dyDescent="0.35"/>
    <row r="9151" ht="51.75" customHeight="1" x14ac:dyDescent="0.35"/>
    <row r="9152" ht="51.75" customHeight="1" x14ac:dyDescent="0.35"/>
    <row r="9153" ht="51.75" customHeight="1" x14ac:dyDescent="0.35"/>
    <row r="9154" ht="51.75" customHeight="1" x14ac:dyDescent="0.35"/>
    <row r="9155" ht="51.75" customHeight="1" x14ac:dyDescent="0.35"/>
    <row r="9156" ht="51.75" customHeight="1" x14ac:dyDescent="0.35"/>
    <row r="9157" ht="51.75" customHeight="1" x14ac:dyDescent="0.35"/>
    <row r="9158" ht="51.75" customHeight="1" x14ac:dyDescent="0.35"/>
    <row r="9159" ht="51.75" customHeight="1" x14ac:dyDescent="0.35"/>
    <row r="9160" ht="51.75" customHeight="1" x14ac:dyDescent="0.35"/>
    <row r="9161" ht="51.75" customHeight="1" x14ac:dyDescent="0.35"/>
    <row r="9162" ht="51.75" customHeight="1" x14ac:dyDescent="0.35"/>
    <row r="9163" ht="51.75" customHeight="1" x14ac:dyDescent="0.35"/>
    <row r="9164" ht="51.75" customHeight="1" x14ac:dyDescent="0.35"/>
    <row r="9165" ht="51.75" customHeight="1" x14ac:dyDescent="0.35"/>
    <row r="9166" ht="51.75" customHeight="1" x14ac:dyDescent="0.35"/>
    <row r="9167" ht="51.75" customHeight="1" x14ac:dyDescent="0.35"/>
    <row r="9168" ht="51.75" customHeight="1" x14ac:dyDescent="0.35"/>
    <row r="9169" ht="51.75" customHeight="1" x14ac:dyDescent="0.35"/>
    <row r="9170" ht="51.75" customHeight="1" x14ac:dyDescent="0.35"/>
    <row r="9171" ht="51.75" customHeight="1" x14ac:dyDescent="0.35"/>
    <row r="9172" ht="51.75" customHeight="1" x14ac:dyDescent="0.35"/>
    <row r="9173" ht="51.75" customHeight="1" x14ac:dyDescent="0.35"/>
    <row r="9174" ht="51.75" customHeight="1" x14ac:dyDescent="0.35"/>
    <row r="9175" ht="51.75" customHeight="1" x14ac:dyDescent="0.35"/>
    <row r="9176" ht="51.75" customHeight="1" x14ac:dyDescent="0.35"/>
    <row r="9177" ht="51.75" customHeight="1" x14ac:dyDescent="0.35"/>
    <row r="9178" ht="51.75" customHeight="1" x14ac:dyDescent="0.35"/>
    <row r="9179" ht="51.75" customHeight="1" x14ac:dyDescent="0.35"/>
    <row r="9180" ht="51.75" customHeight="1" x14ac:dyDescent="0.35"/>
    <row r="9181" ht="51.75" customHeight="1" x14ac:dyDescent="0.35"/>
    <row r="9182" ht="51.75" customHeight="1" x14ac:dyDescent="0.35"/>
    <row r="9183" ht="51.75" customHeight="1" x14ac:dyDescent="0.35"/>
    <row r="9184" ht="51.75" customHeight="1" x14ac:dyDescent="0.35"/>
    <row r="9185" ht="51.75" customHeight="1" x14ac:dyDescent="0.35"/>
    <row r="9186" ht="51.75" customHeight="1" x14ac:dyDescent="0.35"/>
    <row r="9187" ht="51.75" customHeight="1" x14ac:dyDescent="0.35"/>
    <row r="9188" ht="51.75" customHeight="1" x14ac:dyDescent="0.35"/>
    <row r="9189" ht="51.75" customHeight="1" x14ac:dyDescent="0.35"/>
    <row r="9190" ht="51.75" customHeight="1" x14ac:dyDescent="0.35"/>
    <row r="9191" ht="51.75" customHeight="1" x14ac:dyDescent="0.35"/>
    <row r="9192" ht="51.75" customHeight="1" x14ac:dyDescent="0.35"/>
    <row r="9193" ht="51.75" customHeight="1" x14ac:dyDescent="0.35"/>
    <row r="9194" ht="51.75" customHeight="1" x14ac:dyDescent="0.35"/>
    <row r="9195" ht="51.75" customHeight="1" x14ac:dyDescent="0.35"/>
    <row r="9196" ht="51.75" customHeight="1" x14ac:dyDescent="0.35"/>
    <row r="9197" ht="51.75" customHeight="1" x14ac:dyDescent="0.35"/>
    <row r="9198" ht="51.75" customHeight="1" x14ac:dyDescent="0.35"/>
    <row r="9199" ht="51.75" customHeight="1" x14ac:dyDescent="0.35"/>
    <row r="9200" ht="51.75" customHeight="1" x14ac:dyDescent="0.35"/>
    <row r="9201" ht="51.75" customHeight="1" x14ac:dyDescent="0.35"/>
    <row r="9202" ht="51.75" customHeight="1" x14ac:dyDescent="0.35"/>
    <row r="9203" ht="51.75" customHeight="1" x14ac:dyDescent="0.35"/>
    <row r="9204" ht="51.75" customHeight="1" x14ac:dyDescent="0.35"/>
    <row r="9205" ht="51.75" customHeight="1" x14ac:dyDescent="0.35"/>
    <row r="9206" ht="51.75" customHeight="1" x14ac:dyDescent="0.35"/>
    <row r="9207" ht="51.75" customHeight="1" x14ac:dyDescent="0.35"/>
    <row r="9208" ht="51.75" customHeight="1" x14ac:dyDescent="0.35"/>
    <row r="9209" ht="51.75" customHeight="1" x14ac:dyDescent="0.35"/>
    <row r="9210" ht="51.75" customHeight="1" x14ac:dyDescent="0.35"/>
    <row r="9211" ht="51.75" customHeight="1" x14ac:dyDescent="0.35"/>
    <row r="9212" ht="51.75" customHeight="1" x14ac:dyDescent="0.35"/>
    <row r="9213" ht="51.75" customHeight="1" x14ac:dyDescent="0.35"/>
    <row r="9214" ht="51.75" customHeight="1" x14ac:dyDescent="0.35"/>
    <row r="9215" ht="51.75" customHeight="1" x14ac:dyDescent="0.35"/>
    <row r="9216" ht="51.75" customHeight="1" x14ac:dyDescent="0.35"/>
    <row r="9217" ht="51.75" customHeight="1" x14ac:dyDescent="0.35"/>
    <row r="9218" ht="51.75" customHeight="1" x14ac:dyDescent="0.35"/>
    <row r="9219" ht="51.75" customHeight="1" x14ac:dyDescent="0.35"/>
    <row r="9220" ht="51.75" customHeight="1" x14ac:dyDescent="0.35"/>
    <row r="9221" ht="51.75" customHeight="1" x14ac:dyDescent="0.35"/>
    <row r="9222" ht="51.75" customHeight="1" x14ac:dyDescent="0.35"/>
    <row r="9223" ht="51.75" customHeight="1" x14ac:dyDescent="0.35"/>
    <row r="9224" ht="51.75" customHeight="1" x14ac:dyDescent="0.35"/>
    <row r="9225" ht="51.75" customHeight="1" x14ac:dyDescent="0.35"/>
    <row r="9226" ht="51.75" customHeight="1" x14ac:dyDescent="0.35"/>
    <row r="9227" ht="51.75" customHeight="1" x14ac:dyDescent="0.35"/>
    <row r="9228" ht="51.75" customHeight="1" x14ac:dyDescent="0.35"/>
    <row r="9229" ht="51.75" customHeight="1" x14ac:dyDescent="0.35"/>
    <row r="9230" ht="51.75" customHeight="1" x14ac:dyDescent="0.35"/>
    <row r="9231" ht="51.75" customHeight="1" x14ac:dyDescent="0.35"/>
    <row r="9232" ht="51.75" customHeight="1" x14ac:dyDescent="0.35"/>
    <row r="9233" ht="51.75" customHeight="1" x14ac:dyDescent="0.35"/>
    <row r="9234" ht="51.75" customHeight="1" x14ac:dyDescent="0.35"/>
    <row r="9235" ht="51.75" customHeight="1" x14ac:dyDescent="0.35"/>
    <row r="9236" ht="51.75" customHeight="1" x14ac:dyDescent="0.35"/>
    <row r="9237" ht="51.75" customHeight="1" x14ac:dyDescent="0.35"/>
    <row r="9238" ht="51.75" customHeight="1" x14ac:dyDescent="0.35"/>
    <row r="9239" ht="51.75" customHeight="1" x14ac:dyDescent="0.35"/>
    <row r="9240" ht="51.75" customHeight="1" x14ac:dyDescent="0.35"/>
    <row r="9241" ht="51.75" customHeight="1" x14ac:dyDescent="0.35"/>
    <row r="9242" ht="51.75" customHeight="1" x14ac:dyDescent="0.35"/>
    <row r="9243" ht="51.75" customHeight="1" x14ac:dyDescent="0.35"/>
    <row r="9244" ht="51.75" customHeight="1" x14ac:dyDescent="0.35"/>
    <row r="9245" ht="51.75" customHeight="1" x14ac:dyDescent="0.35"/>
    <row r="9246" ht="51.75" customHeight="1" x14ac:dyDescent="0.35"/>
    <row r="9247" ht="51.75" customHeight="1" x14ac:dyDescent="0.35"/>
    <row r="9248" ht="51.75" customHeight="1" x14ac:dyDescent="0.35"/>
    <row r="9249" ht="51.75" customHeight="1" x14ac:dyDescent="0.35"/>
    <row r="9250" ht="51.75" customHeight="1" x14ac:dyDescent="0.35"/>
    <row r="9251" ht="51.75" customHeight="1" x14ac:dyDescent="0.35"/>
    <row r="9252" ht="51.75" customHeight="1" x14ac:dyDescent="0.35"/>
    <row r="9253" ht="51.75" customHeight="1" x14ac:dyDescent="0.35"/>
    <row r="9254" ht="51.75" customHeight="1" x14ac:dyDescent="0.35"/>
    <row r="9255" ht="51.75" customHeight="1" x14ac:dyDescent="0.35"/>
    <row r="9256" ht="51.75" customHeight="1" x14ac:dyDescent="0.35"/>
    <row r="9257" ht="51.75" customHeight="1" x14ac:dyDescent="0.35"/>
    <row r="9258" ht="51.75" customHeight="1" x14ac:dyDescent="0.35"/>
    <row r="9259" ht="51.75" customHeight="1" x14ac:dyDescent="0.35"/>
    <row r="9260" ht="51.75" customHeight="1" x14ac:dyDescent="0.35"/>
    <row r="9261" ht="51.75" customHeight="1" x14ac:dyDescent="0.35"/>
    <row r="9262" ht="51.75" customHeight="1" x14ac:dyDescent="0.35"/>
    <row r="9263" ht="51.75" customHeight="1" x14ac:dyDescent="0.35"/>
    <row r="9264" ht="51.75" customHeight="1" x14ac:dyDescent="0.35"/>
    <row r="9265" ht="51.75" customHeight="1" x14ac:dyDescent="0.35"/>
    <row r="9266" ht="51.75" customHeight="1" x14ac:dyDescent="0.35"/>
    <row r="9267" ht="51.75" customHeight="1" x14ac:dyDescent="0.35"/>
    <row r="9268" ht="51.75" customHeight="1" x14ac:dyDescent="0.35"/>
    <row r="9269" ht="51.75" customHeight="1" x14ac:dyDescent="0.35"/>
    <row r="9270" ht="51.75" customHeight="1" x14ac:dyDescent="0.35"/>
    <row r="9271" ht="51.75" customHeight="1" x14ac:dyDescent="0.35"/>
    <row r="9272" ht="51.75" customHeight="1" x14ac:dyDescent="0.35"/>
    <row r="9273" ht="51.75" customHeight="1" x14ac:dyDescent="0.35"/>
    <row r="9274" ht="51.75" customHeight="1" x14ac:dyDescent="0.35"/>
    <row r="9275" ht="51.75" customHeight="1" x14ac:dyDescent="0.35"/>
    <row r="9276" ht="51.75" customHeight="1" x14ac:dyDescent="0.35"/>
    <row r="9277" ht="51.75" customHeight="1" x14ac:dyDescent="0.35"/>
    <row r="9278" ht="51.75" customHeight="1" x14ac:dyDescent="0.35"/>
    <row r="9279" ht="51.75" customHeight="1" x14ac:dyDescent="0.35"/>
    <row r="9280" ht="51.75" customHeight="1" x14ac:dyDescent="0.35"/>
    <row r="9281" ht="51.75" customHeight="1" x14ac:dyDescent="0.35"/>
    <row r="9282" ht="51.75" customHeight="1" x14ac:dyDescent="0.35"/>
    <row r="9283" ht="51.75" customHeight="1" x14ac:dyDescent="0.35"/>
    <row r="9284" ht="51.75" customHeight="1" x14ac:dyDescent="0.35"/>
    <row r="9285" ht="51.75" customHeight="1" x14ac:dyDescent="0.35"/>
    <row r="9286" ht="51.75" customHeight="1" x14ac:dyDescent="0.35"/>
    <row r="9287" ht="51.75" customHeight="1" x14ac:dyDescent="0.35"/>
    <row r="9288" ht="51.75" customHeight="1" x14ac:dyDescent="0.35"/>
    <row r="9289" ht="51.75" customHeight="1" x14ac:dyDescent="0.35"/>
    <row r="9290" ht="51.75" customHeight="1" x14ac:dyDescent="0.35"/>
    <row r="9291" ht="51.75" customHeight="1" x14ac:dyDescent="0.35"/>
    <row r="9292" ht="51.75" customHeight="1" x14ac:dyDescent="0.35"/>
    <row r="9293" ht="51.75" customHeight="1" x14ac:dyDescent="0.35"/>
    <row r="9294" ht="51.75" customHeight="1" x14ac:dyDescent="0.35"/>
    <row r="9295" ht="51.75" customHeight="1" x14ac:dyDescent="0.35"/>
    <row r="9296" ht="51.75" customHeight="1" x14ac:dyDescent="0.35"/>
    <row r="9297" ht="51.75" customHeight="1" x14ac:dyDescent="0.35"/>
    <row r="9298" ht="51.75" customHeight="1" x14ac:dyDescent="0.35"/>
    <row r="9299" ht="51.75" customHeight="1" x14ac:dyDescent="0.35"/>
    <row r="9300" ht="51.75" customHeight="1" x14ac:dyDescent="0.35"/>
    <row r="9301" ht="51.75" customHeight="1" x14ac:dyDescent="0.35"/>
    <row r="9302" ht="51.75" customHeight="1" x14ac:dyDescent="0.35"/>
    <row r="9303" ht="51.75" customHeight="1" x14ac:dyDescent="0.35"/>
    <row r="9304" ht="51.75" customHeight="1" x14ac:dyDescent="0.35"/>
    <row r="9305" ht="51.75" customHeight="1" x14ac:dyDescent="0.35"/>
    <row r="9306" ht="51.75" customHeight="1" x14ac:dyDescent="0.35"/>
    <row r="9307" ht="51.75" customHeight="1" x14ac:dyDescent="0.35"/>
    <row r="9308" ht="51.75" customHeight="1" x14ac:dyDescent="0.35"/>
    <row r="9309" ht="51.75" customHeight="1" x14ac:dyDescent="0.35"/>
    <row r="9310" ht="51.75" customHeight="1" x14ac:dyDescent="0.35"/>
    <row r="9311" ht="51.75" customHeight="1" x14ac:dyDescent="0.35"/>
    <row r="9312" ht="51.75" customHeight="1" x14ac:dyDescent="0.35"/>
    <row r="9313" ht="51.75" customHeight="1" x14ac:dyDescent="0.35"/>
    <row r="9314" ht="51.75" customHeight="1" x14ac:dyDescent="0.35"/>
    <row r="9315" ht="51.75" customHeight="1" x14ac:dyDescent="0.35"/>
    <row r="9316" ht="51.75" customHeight="1" x14ac:dyDescent="0.35"/>
    <row r="9317" ht="51.75" customHeight="1" x14ac:dyDescent="0.35"/>
    <row r="9318" ht="51.75" customHeight="1" x14ac:dyDescent="0.35"/>
    <row r="9319" ht="51.75" customHeight="1" x14ac:dyDescent="0.35"/>
    <row r="9320" ht="51.75" customHeight="1" x14ac:dyDescent="0.35"/>
    <row r="9321" ht="51.75" customHeight="1" x14ac:dyDescent="0.35"/>
    <row r="9322" ht="51.75" customHeight="1" x14ac:dyDescent="0.35"/>
    <row r="9323" ht="51.75" customHeight="1" x14ac:dyDescent="0.35"/>
    <row r="9324" ht="51.75" customHeight="1" x14ac:dyDescent="0.35"/>
    <row r="9325" ht="51.75" customHeight="1" x14ac:dyDescent="0.35"/>
    <row r="9326" ht="51.75" customHeight="1" x14ac:dyDescent="0.35"/>
    <row r="9327" ht="51.75" customHeight="1" x14ac:dyDescent="0.35"/>
    <row r="9328" ht="51.75" customHeight="1" x14ac:dyDescent="0.35"/>
    <row r="9329" ht="51.75" customHeight="1" x14ac:dyDescent="0.35"/>
    <row r="9330" ht="51.75" customHeight="1" x14ac:dyDescent="0.35"/>
    <row r="9331" ht="51.75" customHeight="1" x14ac:dyDescent="0.35"/>
    <row r="9332" ht="51.75" customHeight="1" x14ac:dyDescent="0.35"/>
    <row r="9333" ht="51.75" customHeight="1" x14ac:dyDescent="0.35"/>
    <row r="9334" ht="51.75" customHeight="1" x14ac:dyDescent="0.35"/>
    <row r="9335" ht="51.75" customHeight="1" x14ac:dyDescent="0.35"/>
    <row r="9336" ht="51.75" customHeight="1" x14ac:dyDescent="0.35"/>
    <row r="9337" ht="51.75" customHeight="1" x14ac:dyDescent="0.35"/>
    <row r="9338" ht="51.75" customHeight="1" x14ac:dyDescent="0.35"/>
    <row r="9339" ht="51.75" customHeight="1" x14ac:dyDescent="0.35"/>
    <row r="9340" ht="51.75" customHeight="1" x14ac:dyDescent="0.35"/>
    <row r="9341" ht="51.75" customHeight="1" x14ac:dyDescent="0.35"/>
    <row r="9342" ht="51.75" customHeight="1" x14ac:dyDescent="0.35"/>
    <row r="9343" ht="51.75" customHeight="1" x14ac:dyDescent="0.35"/>
    <row r="9344" ht="51.75" customHeight="1" x14ac:dyDescent="0.35"/>
    <row r="9345" ht="51.75" customHeight="1" x14ac:dyDescent="0.35"/>
    <row r="9346" ht="51.75" customHeight="1" x14ac:dyDescent="0.35"/>
    <row r="9347" ht="51.75" customHeight="1" x14ac:dyDescent="0.35"/>
    <row r="9348" ht="51.75" customHeight="1" x14ac:dyDescent="0.35"/>
    <row r="9349" ht="51.75" customHeight="1" x14ac:dyDescent="0.35"/>
    <row r="9350" ht="51.75" customHeight="1" x14ac:dyDescent="0.35"/>
    <row r="9351" ht="51.75" customHeight="1" x14ac:dyDescent="0.35"/>
    <row r="9352" ht="51.75" customHeight="1" x14ac:dyDescent="0.35"/>
    <row r="9353" ht="51.75" customHeight="1" x14ac:dyDescent="0.35"/>
    <row r="9354" ht="51.75" customHeight="1" x14ac:dyDescent="0.35"/>
    <row r="9355" ht="51.75" customHeight="1" x14ac:dyDescent="0.35"/>
    <row r="9356" ht="51.75" customHeight="1" x14ac:dyDescent="0.35"/>
    <row r="9357" ht="51.75" customHeight="1" x14ac:dyDescent="0.35"/>
    <row r="9358" ht="51.75" customHeight="1" x14ac:dyDescent="0.35"/>
    <row r="9359" ht="51.75" customHeight="1" x14ac:dyDescent="0.35"/>
    <row r="9360" ht="51.75" customHeight="1" x14ac:dyDescent="0.35"/>
    <row r="9361" ht="51.75" customHeight="1" x14ac:dyDescent="0.35"/>
    <row r="9362" ht="51.75" customHeight="1" x14ac:dyDescent="0.35"/>
    <row r="9363" ht="51.75" customHeight="1" x14ac:dyDescent="0.35"/>
    <row r="9364" ht="51.75" customHeight="1" x14ac:dyDescent="0.35"/>
    <row r="9365" ht="51.75" customHeight="1" x14ac:dyDescent="0.35"/>
    <row r="9366" ht="51.75" customHeight="1" x14ac:dyDescent="0.35"/>
    <row r="9367" ht="51.75" customHeight="1" x14ac:dyDescent="0.35"/>
    <row r="9368" ht="51.75" customHeight="1" x14ac:dyDescent="0.35"/>
    <row r="9369" ht="51.75" customHeight="1" x14ac:dyDescent="0.35"/>
    <row r="9370" ht="51.75" customHeight="1" x14ac:dyDescent="0.35"/>
    <row r="9371" ht="51.75" customHeight="1" x14ac:dyDescent="0.35"/>
    <row r="9372" ht="51.75" customHeight="1" x14ac:dyDescent="0.35"/>
    <row r="9373" ht="51.75" customHeight="1" x14ac:dyDescent="0.35"/>
    <row r="9374" ht="51.75" customHeight="1" x14ac:dyDescent="0.35"/>
    <row r="9375" ht="51.75" customHeight="1" x14ac:dyDescent="0.35"/>
    <row r="9376" ht="51.75" customHeight="1" x14ac:dyDescent="0.35"/>
    <row r="9377" ht="51.75" customHeight="1" x14ac:dyDescent="0.35"/>
    <row r="9378" ht="51.75" customHeight="1" x14ac:dyDescent="0.35"/>
    <row r="9379" ht="51.75" customHeight="1" x14ac:dyDescent="0.35"/>
    <row r="9380" ht="51.75" customHeight="1" x14ac:dyDescent="0.35"/>
    <row r="9381" ht="51.75" customHeight="1" x14ac:dyDescent="0.35"/>
    <row r="9382" ht="51.75" customHeight="1" x14ac:dyDescent="0.35"/>
    <row r="9383" ht="51.75" customHeight="1" x14ac:dyDescent="0.35"/>
    <row r="9384" ht="51.75" customHeight="1" x14ac:dyDescent="0.35"/>
    <row r="9385" ht="51.75" customHeight="1" x14ac:dyDescent="0.35"/>
    <row r="9386" ht="51.75" customHeight="1" x14ac:dyDescent="0.35"/>
    <row r="9387" ht="51.75" customHeight="1" x14ac:dyDescent="0.35"/>
    <row r="9388" ht="51.75" customHeight="1" x14ac:dyDescent="0.35"/>
    <row r="9389" ht="51.75" customHeight="1" x14ac:dyDescent="0.35"/>
    <row r="9390" ht="51.75" customHeight="1" x14ac:dyDescent="0.35"/>
    <row r="9391" ht="51.75" customHeight="1" x14ac:dyDescent="0.35"/>
    <row r="9392" ht="51.75" customHeight="1" x14ac:dyDescent="0.35"/>
    <row r="9393" ht="51.75" customHeight="1" x14ac:dyDescent="0.35"/>
    <row r="9394" ht="51.75" customHeight="1" x14ac:dyDescent="0.35"/>
    <row r="9395" ht="51.75" customHeight="1" x14ac:dyDescent="0.35"/>
    <row r="9396" ht="51.75" customHeight="1" x14ac:dyDescent="0.35"/>
    <row r="9397" ht="51.75" customHeight="1" x14ac:dyDescent="0.35"/>
    <row r="9398" ht="51.75" customHeight="1" x14ac:dyDescent="0.35"/>
    <row r="9399" ht="51.75" customHeight="1" x14ac:dyDescent="0.35"/>
    <row r="9400" ht="51.75" customHeight="1" x14ac:dyDescent="0.35"/>
    <row r="9401" ht="51.75" customHeight="1" x14ac:dyDescent="0.35"/>
    <row r="9402" ht="51.75" customHeight="1" x14ac:dyDescent="0.35"/>
    <row r="9403" ht="51.75" customHeight="1" x14ac:dyDescent="0.35"/>
    <row r="9404" ht="51.75" customHeight="1" x14ac:dyDescent="0.35"/>
    <row r="9405" ht="51.75" customHeight="1" x14ac:dyDescent="0.35"/>
    <row r="9406" ht="51.75" customHeight="1" x14ac:dyDescent="0.35"/>
    <row r="9407" ht="51.75" customHeight="1" x14ac:dyDescent="0.35"/>
    <row r="9408" ht="51.75" customHeight="1" x14ac:dyDescent="0.35"/>
    <row r="9409" ht="51.75" customHeight="1" x14ac:dyDescent="0.35"/>
    <row r="9410" ht="51.75" customHeight="1" x14ac:dyDescent="0.35"/>
    <row r="9411" ht="51.75" customHeight="1" x14ac:dyDescent="0.35"/>
    <row r="9412" ht="51.75" customHeight="1" x14ac:dyDescent="0.35"/>
    <row r="9413" ht="51.75" customHeight="1" x14ac:dyDescent="0.35"/>
    <row r="9414" ht="51.75" customHeight="1" x14ac:dyDescent="0.35"/>
    <row r="9415" ht="51.75" customHeight="1" x14ac:dyDescent="0.35"/>
    <row r="9416" ht="51.75" customHeight="1" x14ac:dyDescent="0.35"/>
    <row r="9417" ht="51.75" customHeight="1" x14ac:dyDescent="0.35"/>
    <row r="9418" ht="51.75" customHeight="1" x14ac:dyDescent="0.35"/>
    <row r="9419" ht="51.75" customHeight="1" x14ac:dyDescent="0.35"/>
    <row r="9420" ht="51.75" customHeight="1" x14ac:dyDescent="0.35"/>
    <row r="9421" ht="51.75" customHeight="1" x14ac:dyDescent="0.35"/>
    <row r="9422" ht="51.75" customHeight="1" x14ac:dyDescent="0.35"/>
    <row r="9423" ht="51.75" customHeight="1" x14ac:dyDescent="0.35"/>
    <row r="9424" ht="51.75" customHeight="1" x14ac:dyDescent="0.35"/>
    <row r="9425" ht="51.75" customHeight="1" x14ac:dyDescent="0.35"/>
    <row r="9426" ht="51.75" customHeight="1" x14ac:dyDescent="0.35"/>
    <row r="9427" ht="51.75" customHeight="1" x14ac:dyDescent="0.35"/>
    <row r="9428" ht="51.75" customHeight="1" x14ac:dyDescent="0.35"/>
    <row r="9429" ht="51.75" customHeight="1" x14ac:dyDescent="0.35"/>
    <row r="9430" ht="51.75" customHeight="1" x14ac:dyDescent="0.35"/>
    <row r="9431" ht="51.75" customHeight="1" x14ac:dyDescent="0.35"/>
    <row r="9432" ht="51.75" customHeight="1" x14ac:dyDescent="0.35"/>
    <row r="9433" ht="51.75" customHeight="1" x14ac:dyDescent="0.35"/>
    <row r="9434" ht="51.75" customHeight="1" x14ac:dyDescent="0.35"/>
    <row r="9435" ht="51.75" customHeight="1" x14ac:dyDescent="0.35"/>
    <row r="9436" ht="51.75" customHeight="1" x14ac:dyDescent="0.35"/>
    <row r="9437" ht="51.75" customHeight="1" x14ac:dyDescent="0.35"/>
    <row r="9438" ht="51.75" customHeight="1" x14ac:dyDescent="0.35"/>
    <row r="9439" ht="51.75" customHeight="1" x14ac:dyDescent="0.35"/>
    <row r="9440" ht="51.75" customHeight="1" x14ac:dyDescent="0.35"/>
    <row r="9441" ht="51.75" customHeight="1" x14ac:dyDescent="0.35"/>
    <row r="9442" ht="51.75" customHeight="1" x14ac:dyDescent="0.35"/>
    <row r="9443" ht="51.75" customHeight="1" x14ac:dyDescent="0.35"/>
    <row r="9444" ht="51.75" customHeight="1" x14ac:dyDescent="0.35"/>
    <row r="9445" ht="51.75" customHeight="1" x14ac:dyDescent="0.35"/>
    <row r="9446" ht="51.75" customHeight="1" x14ac:dyDescent="0.35"/>
    <row r="9447" ht="51.75" customHeight="1" x14ac:dyDescent="0.35"/>
    <row r="9448" ht="51.75" customHeight="1" x14ac:dyDescent="0.35"/>
    <row r="9449" ht="51.75" customHeight="1" x14ac:dyDescent="0.35"/>
    <row r="9450" ht="51.75" customHeight="1" x14ac:dyDescent="0.35"/>
    <row r="9451" ht="51.75" customHeight="1" x14ac:dyDescent="0.35"/>
    <row r="9452" ht="51.75" customHeight="1" x14ac:dyDescent="0.35"/>
    <row r="9453" ht="51.75" customHeight="1" x14ac:dyDescent="0.35"/>
    <row r="9454" ht="51.75" customHeight="1" x14ac:dyDescent="0.35"/>
    <row r="9455" ht="51.75" customHeight="1" x14ac:dyDescent="0.35"/>
    <row r="9456" ht="51.75" customHeight="1" x14ac:dyDescent="0.35"/>
    <row r="9457" ht="51.75" customHeight="1" x14ac:dyDescent="0.35"/>
    <row r="9458" ht="51.75" customHeight="1" x14ac:dyDescent="0.35"/>
    <row r="9459" ht="51.75" customHeight="1" x14ac:dyDescent="0.35"/>
    <row r="9460" ht="51.75" customHeight="1" x14ac:dyDescent="0.35"/>
    <row r="9461" ht="51.75" customHeight="1" x14ac:dyDescent="0.35"/>
    <row r="9462" ht="51.75" customHeight="1" x14ac:dyDescent="0.35"/>
    <row r="9463" ht="51.75" customHeight="1" x14ac:dyDescent="0.35"/>
    <row r="9464" ht="51.75" customHeight="1" x14ac:dyDescent="0.35"/>
    <row r="9465" ht="51.75" customHeight="1" x14ac:dyDescent="0.35"/>
    <row r="9466" ht="51.75" customHeight="1" x14ac:dyDescent="0.35"/>
    <row r="9467" ht="51.75" customHeight="1" x14ac:dyDescent="0.35"/>
    <row r="9468" ht="51.75" customHeight="1" x14ac:dyDescent="0.35"/>
    <row r="9469" ht="51.75" customHeight="1" x14ac:dyDescent="0.35"/>
    <row r="9470" ht="51.75" customHeight="1" x14ac:dyDescent="0.35"/>
    <row r="9471" ht="51.75" customHeight="1" x14ac:dyDescent="0.35"/>
    <row r="9472" ht="51.75" customHeight="1" x14ac:dyDescent="0.35"/>
    <row r="9473" ht="51.75" customHeight="1" x14ac:dyDescent="0.35"/>
    <row r="9474" ht="51.75" customHeight="1" x14ac:dyDescent="0.35"/>
    <row r="9475" ht="51.75" customHeight="1" x14ac:dyDescent="0.35"/>
    <row r="9476" ht="51.75" customHeight="1" x14ac:dyDescent="0.35"/>
    <row r="9477" ht="51.75" customHeight="1" x14ac:dyDescent="0.35"/>
    <row r="9478" ht="51.75" customHeight="1" x14ac:dyDescent="0.35"/>
    <row r="9479" ht="51.75" customHeight="1" x14ac:dyDescent="0.35"/>
    <row r="9480" ht="51.75" customHeight="1" x14ac:dyDescent="0.35"/>
    <row r="9481" ht="51.75" customHeight="1" x14ac:dyDescent="0.35"/>
    <row r="9482" ht="51.75" customHeight="1" x14ac:dyDescent="0.35"/>
    <row r="9483" ht="51.75" customHeight="1" x14ac:dyDescent="0.35"/>
    <row r="9484" ht="51.75" customHeight="1" x14ac:dyDescent="0.35"/>
    <row r="9485" ht="51.75" customHeight="1" x14ac:dyDescent="0.35"/>
    <row r="9486" ht="51.75" customHeight="1" x14ac:dyDescent="0.35"/>
    <row r="9487" ht="51.75" customHeight="1" x14ac:dyDescent="0.35"/>
    <row r="9488" ht="51.75" customHeight="1" x14ac:dyDescent="0.35"/>
    <row r="9489" ht="51.75" customHeight="1" x14ac:dyDescent="0.35"/>
    <row r="9490" ht="51.75" customHeight="1" x14ac:dyDescent="0.35"/>
    <row r="9491" ht="51.75" customHeight="1" x14ac:dyDescent="0.35"/>
    <row r="9492" ht="51.75" customHeight="1" x14ac:dyDescent="0.35"/>
    <row r="9493" ht="51.75" customHeight="1" x14ac:dyDescent="0.35"/>
    <row r="9494" ht="51.75" customHeight="1" x14ac:dyDescent="0.35"/>
    <row r="9495" ht="51.75" customHeight="1" x14ac:dyDescent="0.35"/>
    <row r="9496" ht="51.75" customHeight="1" x14ac:dyDescent="0.35"/>
    <row r="9497" ht="51.75" customHeight="1" x14ac:dyDescent="0.35"/>
    <row r="9498" ht="51.75" customHeight="1" x14ac:dyDescent="0.35"/>
    <row r="9499" ht="51.75" customHeight="1" x14ac:dyDescent="0.35"/>
    <row r="9500" ht="51.75" customHeight="1" x14ac:dyDescent="0.35"/>
    <row r="9501" ht="51.75" customHeight="1" x14ac:dyDescent="0.35"/>
    <row r="9502" ht="51.75" customHeight="1" x14ac:dyDescent="0.35"/>
    <row r="9503" ht="51.75" customHeight="1" x14ac:dyDescent="0.35"/>
    <row r="9504" ht="51.75" customHeight="1" x14ac:dyDescent="0.35"/>
    <row r="9505" ht="51.75" customHeight="1" x14ac:dyDescent="0.35"/>
    <row r="9506" ht="51.75" customHeight="1" x14ac:dyDescent="0.35"/>
    <row r="9507" ht="51.75" customHeight="1" x14ac:dyDescent="0.35"/>
    <row r="9508" ht="51.75" customHeight="1" x14ac:dyDescent="0.35"/>
    <row r="9509" ht="51.75" customHeight="1" x14ac:dyDescent="0.35"/>
    <row r="9510" ht="51.75" customHeight="1" x14ac:dyDescent="0.35"/>
    <row r="9511" ht="51.75" customHeight="1" x14ac:dyDescent="0.35"/>
    <row r="9512" ht="51.75" customHeight="1" x14ac:dyDescent="0.35"/>
    <row r="9513" ht="51.75" customHeight="1" x14ac:dyDescent="0.35"/>
    <row r="9514" ht="51.75" customHeight="1" x14ac:dyDescent="0.35"/>
    <row r="9515" ht="51.75" customHeight="1" x14ac:dyDescent="0.35"/>
    <row r="9516" ht="51.75" customHeight="1" x14ac:dyDescent="0.35"/>
    <row r="9517" ht="51.75" customHeight="1" x14ac:dyDescent="0.35"/>
    <row r="9518" ht="51.75" customHeight="1" x14ac:dyDescent="0.35"/>
    <row r="9519" ht="51.75" customHeight="1" x14ac:dyDescent="0.35"/>
    <row r="9520" ht="51.75" customHeight="1" x14ac:dyDescent="0.35"/>
    <row r="9521" ht="51.75" customHeight="1" x14ac:dyDescent="0.35"/>
    <row r="9522" ht="51.75" customHeight="1" x14ac:dyDescent="0.35"/>
    <row r="9523" ht="51.75" customHeight="1" x14ac:dyDescent="0.35"/>
    <row r="9524" ht="51.75" customHeight="1" x14ac:dyDescent="0.35"/>
    <row r="9525" ht="51.75" customHeight="1" x14ac:dyDescent="0.35"/>
    <row r="9526" ht="51.75" customHeight="1" x14ac:dyDescent="0.35"/>
    <row r="9527" ht="51.75" customHeight="1" x14ac:dyDescent="0.35"/>
    <row r="9528" ht="51.75" customHeight="1" x14ac:dyDescent="0.35"/>
    <row r="9529" ht="51.75" customHeight="1" x14ac:dyDescent="0.35"/>
    <row r="9530" ht="51.75" customHeight="1" x14ac:dyDescent="0.35"/>
    <row r="9531" ht="51.75" customHeight="1" x14ac:dyDescent="0.35"/>
    <row r="9532" ht="51.75" customHeight="1" x14ac:dyDescent="0.35"/>
    <row r="9533" ht="51.75" customHeight="1" x14ac:dyDescent="0.35"/>
    <row r="9534" ht="51.75" customHeight="1" x14ac:dyDescent="0.35"/>
    <row r="9535" ht="51.75" customHeight="1" x14ac:dyDescent="0.35"/>
    <row r="9536" ht="51.75" customHeight="1" x14ac:dyDescent="0.35"/>
    <row r="9537" ht="51.75" customHeight="1" x14ac:dyDescent="0.35"/>
    <row r="9538" ht="51.75" customHeight="1" x14ac:dyDescent="0.35"/>
    <row r="9539" ht="51.75" customHeight="1" x14ac:dyDescent="0.35"/>
    <row r="9540" ht="51.75" customHeight="1" x14ac:dyDescent="0.35"/>
    <row r="9541" ht="51.75" customHeight="1" x14ac:dyDescent="0.35"/>
    <row r="9542" ht="51.75" customHeight="1" x14ac:dyDescent="0.35"/>
    <row r="9543" ht="51.75" customHeight="1" x14ac:dyDescent="0.35"/>
    <row r="9544" ht="51.75" customHeight="1" x14ac:dyDescent="0.35"/>
    <row r="9545" ht="51.75" customHeight="1" x14ac:dyDescent="0.35"/>
    <row r="9546" ht="51.75" customHeight="1" x14ac:dyDescent="0.35"/>
    <row r="9547" ht="51.75" customHeight="1" x14ac:dyDescent="0.35"/>
    <row r="9548" ht="51.75" customHeight="1" x14ac:dyDescent="0.35"/>
    <row r="9549" ht="51.75" customHeight="1" x14ac:dyDescent="0.35"/>
    <row r="9550" ht="51.75" customHeight="1" x14ac:dyDescent="0.35"/>
    <row r="9551" ht="51.75" customHeight="1" x14ac:dyDescent="0.35"/>
    <row r="9552" ht="51.75" customHeight="1" x14ac:dyDescent="0.35"/>
    <row r="9553" ht="51.75" customHeight="1" x14ac:dyDescent="0.35"/>
    <row r="9554" ht="51.75" customHeight="1" x14ac:dyDescent="0.35"/>
    <row r="9555" ht="51.75" customHeight="1" x14ac:dyDescent="0.35"/>
    <row r="9556" ht="51.75" customHeight="1" x14ac:dyDescent="0.35"/>
    <row r="9557" ht="51.75" customHeight="1" x14ac:dyDescent="0.35"/>
    <row r="9558" ht="51.75" customHeight="1" x14ac:dyDescent="0.35"/>
    <row r="9559" ht="51.75" customHeight="1" x14ac:dyDescent="0.35"/>
    <row r="9560" ht="51.75" customHeight="1" x14ac:dyDescent="0.35"/>
    <row r="9561" ht="51.75" customHeight="1" x14ac:dyDescent="0.35"/>
    <row r="9562" ht="51.75" customHeight="1" x14ac:dyDescent="0.35"/>
    <row r="9563" ht="51.75" customHeight="1" x14ac:dyDescent="0.35"/>
    <row r="9564" ht="51.75" customHeight="1" x14ac:dyDescent="0.35"/>
    <row r="9565" ht="51.75" customHeight="1" x14ac:dyDescent="0.35"/>
    <row r="9566" ht="51.75" customHeight="1" x14ac:dyDescent="0.35"/>
    <row r="9567" ht="51.75" customHeight="1" x14ac:dyDescent="0.35"/>
    <row r="9568" ht="51.75" customHeight="1" x14ac:dyDescent="0.35"/>
    <row r="9569" ht="51.75" customHeight="1" x14ac:dyDescent="0.35"/>
    <row r="9570" ht="51.75" customHeight="1" x14ac:dyDescent="0.35"/>
    <row r="9571" ht="51.75" customHeight="1" x14ac:dyDescent="0.35"/>
    <row r="9572" ht="51.75" customHeight="1" x14ac:dyDescent="0.35"/>
    <row r="9573" ht="51.75" customHeight="1" x14ac:dyDescent="0.35"/>
    <row r="9574" ht="51.75" customHeight="1" x14ac:dyDescent="0.35"/>
    <row r="9575" ht="51.75" customHeight="1" x14ac:dyDescent="0.35"/>
    <row r="9576" ht="51.75" customHeight="1" x14ac:dyDescent="0.35"/>
    <row r="9577" ht="51.75" customHeight="1" x14ac:dyDescent="0.35"/>
    <row r="9578" ht="51.75" customHeight="1" x14ac:dyDescent="0.35"/>
    <row r="9579" ht="51.75" customHeight="1" x14ac:dyDescent="0.35"/>
    <row r="9580" ht="51.75" customHeight="1" x14ac:dyDescent="0.35"/>
    <row r="9581" ht="51.75" customHeight="1" x14ac:dyDescent="0.35"/>
    <row r="9582" ht="51.75" customHeight="1" x14ac:dyDescent="0.35"/>
    <row r="9583" ht="51.75" customHeight="1" x14ac:dyDescent="0.35"/>
    <row r="9584" ht="51.75" customHeight="1" x14ac:dyDescent="0.35"/>
    <row r="9585" ht="51.75" customHeight="1" x14ac:dyDescent="0.35"/>
    <row r="9586" ht="51.75" customHeight="1" x14ac:dyDescent="0.35"/>
    <row r="9587" ht="51.75" customHeight="1" x14ac:dyDescent="0.35"/>
    <row r="9588" ht="51.75" customHeight="1" x14ac:dyDescent="0.35"/>
    <row r="9589" ht="51.75" customHeight="1" x14ac:dyDescent="0.35"/>
    <row r="9590" ht="51.75" customHeight="1" x14ac:dyDescent="0.35"/>
    <row r="9591" ht="51.75" customHeight="1" x14ac:dyDescent="0.35"/>
    <row r="9592" ht="51.75" customHeight="1" x14ac:dyDescent="0.35"/>
    <row r="9593" ht="51.75" customHeight="1" x14ac:dyDescent="0.35"/>
    <row r="9594" ht="51.75" customHeight="1" x14ac:dyDescent="0.35"/>
    <row r="9595" ht="51.75" customHeight="1" x14ac:dyDescent="0.35"/>
    <row r="9596" ht="51.75" customHeight="1" x14ac:dyDescent="0.35"/>
    <row r="9597" ht="51.75" customHeight="1" x14ac:dyDescent="0.35"/>
    <row r="9598" ht="51.75" customHeight="1" x14ac:dyDescent="0.35"/>
    <row r="9599" ht="51.75" customHeight="1" x14ac:dyDescent="0.35"/>
    <row r="9600" ht="51.75" customHeight="1" x14ac:dyDescent="0.35"/>
    <row r="9601" ht="51.75" customHeight="1" x14ac:dyDescent="0.35"/>
    <row r="9602" ht="51.75" customHeight="1" x14ac:dyDescent="0.35"/>
    <row r="9603" ht="51.75" customHeight="1" x14ac:dyDescent="0.35"/>
    <row r="9604" ht="51.75" customHeight="1" x14ac:dyDescent="0.35"/>
    <row r="9605" ht="51.75" customHeight="1" x14ac:dyDescent="0.35"/>
    <row r="9606" ht="51.75" customHeight="1" x14ac:dyDescent="0.35"/>
    <row r="9607" ht="51.75" customHeight="1" x14ac:dyDescent="0.35"/>
    <row r="9608" ht="51.75" customHeight="1" x14ac:dyDescent="0.35"/>
    <row r="9609" ht="51.75" customHeight="1" x14ac:dyDescent="0.35"/>
    <row r="9610" ht="51.75" customHeight="1" x14ac:dyDescent="0.35"/>
    <row r="9611" ht="51.75" customHeight="1" x14ac:dyDescent="0.35"/>
    <row r="9612" ht="51.75" customHeight="1" x14ac:dyDescent="0.35"/>
    <row r="9613" ht="51.75" customHeight="1" x14ac:dyDescent="0.35"/>
    <row r="9614" ht="51.75" customHeight="1" x14ac:dyDescent="0.35"/>
    <row r="9615" ht="51.75" customHeight="1" x14ac:dyDescent="0.35"/>
    <row r="9616" ht="51.75" customHeight="1" x14ac:dyDescent="0.35"/>
    <row r="9617" ht="51.75" customHeight="1" x14ac:dyDescent="0.35"/>
    <row r="9618" ht="51.75" customHeight="1" x14ac:dyDescent="0.35"/>
    <row r="9619" ht="51.75" customHeight="1" x14ac:dyDescent="0.35"/>
    <row r="9620" ht="51.75" customHeight="1" x14ac:dyDescent="0.35"/>
    <row r="9621" ht="51.75" customHeight="1" x14ac:dyDescent="0.35"/>
    <row r="9622" ht="51.75" customHeight="1" x14ac:dyDescent="0.35"/>
    <row r="9623" ht="51.75" customHeight="1" x14ac:dyDescent="0.35"/>
    <row r="9624" ht="51.75" customHeight="1" x14ac:dyDescent="0.35"/>
    <row r="9625" ht="51.75" customHeight="1" x14ac:dyDescent="0.35"/>
    <row r="9626" ht="51.75" customHeight="1" x14ac:dyDescent="0.35"/>
    <row r="9627" ht="51.75" customHeight="1" x14ac:dyDescent="0.35"/>
    <row r="9628" ht="51.75" customHeight="1" x14ac:dyDescent="0.35"/>
    <row r="9629" ht="51.75" customHeight="1" x14ac:dyDescent="0.35"/>
    <row r="9630" ht="51.75" customHeight="1" x14ac:dyDescent="0.35"/>
    <row r="9631" ht="51.75" customHeight="1" x14ac:dyDescent="0.35"/>
    <row r="9632" ht="51.75" customHeight="1" x14ac:dyDescent="0.35"/>
    <row r="9633" ht="51.75" customHeight="1" x14ac:dyDescent="0.35"/>
    <row r="9634" ht="51.75" customHeight="1" x14ac:dyDescent="0.35"/>
    <row r="9635" ht="51.75" customHeight="1" x14ac:dyDescent="0.35"/>
    <row r="9636" ht="51.75" customHeight="1" x14ac:dyDescent="0.35"/>
    <row r="9637" ht="51.75" customHeight="1" x14ac:dyDescent="0.35"/>
    <row r="9638" ht="51.75" customHeight="1" x14ac:dyDescent="0.35"/>
    <row r="9639" ht="51.75" customHeight="1" x14ac:dyDescent="0.35"/>
    <row r="9640" ht="51.75" customHeight="1" x14ac:dyDescent="0.35"/>
    <row r="9641" ht="51.75" customHeight="1" x14ac:dyDescent="0.35"/>
    <row r="9642" ht="51.75" customHeight="1" x14ac:dyDescent="0.35"/>
    <row r="9643" ht="51.75" customHeight="1" x14ac:dyDescent="0.35"/>
    <row r="9644" ht="51.75" customHeight="1" x14ac:dyDescent="0.35"/>
    <row r="9645" ht="51.75" customHeight="1" x14ac:dyDescent="0.35"/>
    <row r="9646" ht="51.75" customHeight="1" x14ac:dyDescent="0.35"/>
    <row r="9647" ht="51.75" customHeight="1" x14ac:dyDescent="0.35"/>
    <row r="9648" ht="51.75" customHeight="1" x14ac:dyDescent="0.35"/>
    <row r="9649" ht="51.75" customHeight="1" x14ac:dyDescent="0.35"/>
    <row r="9650" ht="51.75" customHeight="1" x14ac:dyDescent="0.35"/>
    <row r="9651" ht="51.75" customHeight="1" x14ac:dyDescent="0.35"/>
    <row r="9652" ht="51.75" customHeight="1" x14ac:dyDescent="0.35"/>
    <row r="9653" ht="51.75" customHeight="1" x14ac:dyDescent="0.35"/>
    <row r="9654" ht="51.75" customHeight="1" x14ac:dyDescent="0.35"/>
    <row r="9655" ht="51.75" customHeight="1" x14ac:dyDescent="0.35"/>
    <row r="9656" ht="51.75" customHeight="1" x14ac:dyDescent="0.35"/>
    <row r="9657" ht="51.75" customHeight="1" x14ac:dyDescent="0.35"/>
    <row r="9658" ht="51.75" customHeight="1" x14ac:dyDescent="0.35"/>
    <row r="9659" ht="51.75" customHeight="1" x14ac:dyDescent="0.35"/>
    <row r="9660" ht="51.75" customHeight="1" x14ac:dyDescent="0.35"/>
    <row r="9661" ht="51.75" customHeight="1" x14ac:dyDescent="0.35"/>
    <row r="9662" ht="51.75" customHeight="1" x14ac:dyDescent="0.35"/>
    <row r="9663" ht="51.75" customHeight="1" x14ac:dyDescent="0.35"/>
    <row r="9664" ht="51.75" customHeight="1" x14ac:dyDescent="0.35"/>
    <row r="9665" ht="51.75" customHeight="1" x14ac:dyDescent="0.35"/>
    <row r="9666" ht="51.75" customHeight="1" x14ac:dyDescent="0.35"/>
    <row r="9667" ht="51.75" customHeight="1" x14ac:dyDescent="0.35"/>
    <row r="9668" ht="51.75" customHeight="1" x14ac:dyDescent="0.35"/>
    <row r="9669" ht="51.75" customHeight="1" x14ac:dyDescent="0.35"/>
    <row r="9670" ht="51.75" customHeight="1" x14ac:dyDescent="0.35"/>
    <row r="9671" ht="51.75" customHeight="1" x14ac:dyDescent="0.35"/>
    <row r="9672" ht="51.75" customHeight="1" x14ac:dyDescent="0.35"/>
    <row r="9673" ht="51.75" customHeight="1" x14ac:dyDescent="0.35"/>
    <row r="9674" ht="51.75" customHeight="1" x14ac:dyDescent="0.35"/>
    <row r="9675" ht="51.75" customHeight="1" x14ac:dyDescent="0.35"/>
    <row r="9676" ht="51.75" customHeight="1" x14ac:dyDescent="0.35"/>
    <row r="9677" ht="51.75" customHeight="1" x14ac:dyDescent="0.35"/>
    <row r="9678" ht="51.75" customHeight="1" x14ac:dyDescent="0.35"/>
    <row r="9679" ht="51.75" customHeight="1" x14ac:dyDescent="0.35"/>
    <row r="9680" ht="51.75" customHeight="1" x14ac:dyDescent="0.35"/>
    <row r="9681" ht="51.75" customHeight="1" x14ac:dyDescent="0.35"/>
    <row r="9682" ht="51.75" customHeight="1" x14ac:dyDescent="0.35"/>
    <row r="9683" ht="51.75" customHeight="1" x14ac:dyDescent="0.35"/>
    <row r="9684" ht="51.75" customHeight="1" x14ac:dyDescent="0.35"/>
    <row r="9685" ht="51.75" customHeight="1" x14ac:dyDescent="0.35"/>
    <row r="9686" ht="51.75" customHeight="1" x14ac:dyDescent="0.35"/>
    <row r="9687" ht="51.75" customHeight="1" x14ac:dyDescent="0.35"/>
    <row r="9688" ht="51.75" customHeight="1" x14ac:dyDescent="0.35"/>
    <row r="9689" ht="51.75" customHeight="1" x14ac:dyDescent="0.35"/>
    <row r="9690" ht="51.75" customHeight="1" x14ac:dyDescent="0.35"/>
    <row r="9691" ht="51.75" customHeight="1" x14ac:dyDescent="0.35"/>
    <row r="9692" ht="51.75" customHeight="1" x14ac:dyDescent="0.35"/>
    <row r="9693" ht="51.75" customHeight="1" x14ac:dyDescent="0.35"/>
    <row r="9694" ht="51.75" customHeight="1" x14ac:dyDescent="0.35"/>
    <row r="9695" ht="51.75" customHeight="1" x14ac:dyDescent="0.35"/>
    <row r="9696" ht="51.75" customHeight="1" x14ac:dyDescent="0.35"/>
    <row r="9697" ht="51.75" customHeight="1" x14ac:dyDescent="0.35"/>
    <row r="9698" ht="51.75" customHeight="1" x14ac:dyDescent="0.35"/>
    <row r="9699" ht="51.75" customHeight="1" x14ac:dyDescent="0.35"/>
    <row r="9700" ht="51.75" customHeight="1" x14ac:dyDescent="0.35"/>
    <row r="9701" ht="51.75" customHeight="1" x14ac:dyDescent="0.35"/>
    <row r="9702" ht="51.75" customHeight="1" x14ac:dyDescent="0.35"/>
    <row r="9703" ht="51.75" customHeight="1" x14ac:dyDescent="0.35"/>
    <row r="9704" ht="51.75" customHeight="1" x14ac:dyDescent="0.35"/>
    <row r="9705" ht="51.75" customHeight="1" x14ac:dyDescent="0.35"/>
    <row r="9706" ht="51.75" customHeight="1" x14ac:dyDescent="0.35"/>
    <row r="9707" ht="51.75" customHeight="1" x14ac:dyDescent="0.35"/>
    <row r="9708" ht="51.75" customHeight="1" x14ac:dyDescent="0.35"/>
    <row r="9709" ht="51.75" customHeight="1" x14ac:dyDescent="0.35"/>
    <row r="9710" ht="51.75" customHeight="1" x14ac:dyDescent="0.35"/>
    <row r="9711" ht="51.75" customHeight="1" x14ac:dyDescent="0.35"/>
    <row r="9712" ht="51.75" customHeight="1" x14ac:dyDescent="0.35"/>
    <row r="9713" ht="51.75" customHeight="1" x14ac:dyDescent="0.35"/>
    <row r="9714" ht="51.75" customHeight="1" x14ac:dyDescent="0.35"/>
    <row r="9715" ht="51.75" customHeight="1" x14ac:dyDescent="0.35"/>
    <row r="9716" ht="51.75" customHeight="1" x14ac:dyDescent="0.35"/>
    <row r="9717" ht="51.75" customHeight="1" x14ac:dyDescent="0.35"/>
    <row r="9718" ht="51.75" customHeight="1" x14ac:dyDescent="0.35"/>
    <row r="9719" ht="51.75" customHeight="1" x14ac:dyDescent="0.35"/>
    <row r="9720" ht="51.75" customHeight="1" x14ac:dyDescent="0.35"/>
    <row r="9721" ht="51.75" customHeight="1" x14ac:dyDescent="0.35"/>
    <row r="9722" ht="51.75" customHeight="1" x14ac:dyDescent="0.35"/>
    <row r="9723" ht="51.75" customHeight="1" x14ac:dyDescent="0.35"/>
    <row r="9724" ht="51.75" customHeight="1" x14ac:dyDescent="0.35"/>
    <row r="9725" ht="51.75" customHeight="1" x14ac:dyDescent="0.35"/>
    <row r="9726" ht="51.75" customHeight="1" x14ac:dyDescent="0.35"/>
    <row r="9727" ht="51.75" customHeight="1" x14ac:dyDescent="0.35"/>
    <row r="9728" ht="51.75" customHeight="1" x14ac:dyDescent="0.35"/>
    <row r="9729" ht="51.75" customHeight="1" x14ac:dyDescent="0.35"/>
    <row r="9730" ht="51.75" customHeight="1" x14ac:dyDescent="0.35"/>
    <row r="9731" ht="51.75" customHeight="1" x14ac:dyDescent="0.35"/>
    <row r="9732" ht="51.75" customHeight="1" x14ac:dyDescent="0.35"/>
    <row r="9733" ht="51.75" customHeight="1" x14ac:dyDescent="0.35"/>
    <row r="9734" ht="51.75" customHeight="1" x14ac:dyDescent="0.35"/>
    <row r="9735" ht="51.75" customHeight="1" x14ac:dyDescent="0.35"/>
    <row r="9736" ht="51.75" customHeight="1" x14ac:dyDescent="0.35"/>
    <row r="9737" ht="51.75" customHeight="1" x14ac:dyDescent="0.35"/>
    <row r="9738" ht="51.75" customHeight="1" x14ac:dyDescent="0.35"/>
    <row r="9739" ht="51.75" customHeight="1" x14ac:dyDescent="0.35"/>
    <row r="9740" ht="51.75" customHeight="1" x14ac:dyDescent="0.35"/>
    <row r="9741" ht="51.75" customHeight="1" x14ac:dyDescent="0.35"/>
    <row r="9742" ht="51.75" customHeight="1" x14ac:dyDescent="0.35"/>
    <row r="9743" ht="51.75" customHeight="1" x14ac:dyDescent="0.35"/>
    <row r="9744" ht="51.75" customHeight="1" x14ac:dyDescent="0.35"/>
    <row r="9745" ht="51.75" customHeight="1" x14ac:dyDescent="0.35"/>
    <row r="9746" ht="51.75" customHeight="1" x14ac:dyDescent="0.35"/>
    <row r="9747" ht="51.75" customHeight="1" x14ac:dyDescent="0.35"/>
    <row r="9748" ht="51.75" customHeight="1" x14ac:dyDescent="0.35"/>
    <row r="9749" ht="51.75" customHeight="1" x14ac:dyDescent="0.35"/>
    <row r="9750" ht="51.75" customHeight="1" x14ac:dyDescent="0.35"/>
    <row r="9751" ht="51.75" customHeight="1" x14ac:dyDescent="0.35"/>
    <row r="9752" ht="51.75" customHeight="1" x14ac:dyDescent="0.35"/>
    <row r="9753" ht="51.75" customHeight="1" x14ac:dyDescent="0.35"/>
    <row r="9754" ht="51.75" customHeight="1" x14ac:dyDescent="0.35"/>
    <row r="9755" ht="51.75" customHeight="1" x14ac:dyDescent="0.35"/>
    <row r="9756" ht="51.75" customHeight="1" x14ac:dyDescent="0.35"/>
    <row r="9757" ht="51.75" customHeight="1" x14ac:dyDescent="0.35"/>
    <row r="9758" ht="51.75" customHeight="1" x14ac:dyDescent="0.35"/>
    <row r="9759" ht="51.75" customHeight="1" x14ac:dyDescent="0.35"/>
    <row r="9760" ht="51.75" customHeight="1" x14ac:dyDescent="0.35"/>
    <row r="9761" ht="51.75" customHeight="1" x14ac:dyDescent="0.35"/>
    <row r="9762" ht="51.75" customHeight="1" x14ac:dyDescent="0.35"/>
    <row r="9763" ht="51.75" customHeight="1" x14ac:dyDescent="0.35"/>
    <row r="9764" ht="51.75" customHeight="1" x14ac:dyDescent="0.35"/>
    <row r="9765" ht="51.75" customHeight="1" x14ac:dyDescent="0.35"/>
    <row r="9766" ht="51.75" customHeight="1" x14ac:dyDescent="0.35"/>
    <row r="9767" ht="51.75" customHeight="1" x14ac:dyDescent="0.35"/>
    <row r="9768" ht="51.75" customHeight="1" x14ac:dyDescent="0.35"/>
    <row r="9769" ht="51.75" customHeight="1" x14ac:dyDescent="0.35"/>
    <row r="9770" ht="51.75" customHeight="1" x14ac:dyDescent="0.35"/>
    <row r="9771" ht="51.75" customHeight="1" x14ac:dyDescent="0.35"/>
    <row r="9772" ht="51.75" customHeight="1" x14ac:dyDescent="0.35"/>
    <row r="9773" ht="51.75" customHeight="1" x14ac:dyDescent="0.35"/>
    <row r="9774" ht="51.75" customHeight="1" x14ac:dyDescent="0.35"/>
    <row r="9775" ht="51.75" customHeight="1" x14ac:dyDescent="0.35"/>
    <row r="9776" ht="51.75" customHeight="1" x14ac:dyDescent="0.35"/>
    <row r="9777" ht="51.75" customHeight="1" x14ac:dyDescent="0.35"/>
    <row r="9778" ht="51.75" customHeight="1" x14ac:dyDescent="0.35"/>
    <row r="9779" ht="51.75" customHeight="1" x14ac:dyDescent="0.35"/>
    <row r="9780" ht="51.75" customHeight="1" x14ac:dyDescent="0.35"/>
    <row r="9781" ht="51.75" customHeight="1" x14ac:dyDescent="0.35"/>
    <row r="9782" ht="51.75" customHeight="1" x14ac:dyDescent="0.35"/>
    <row r="9783" ht="51.75" customHeight="1" x14ac:dyDescent="0.35"/>
    <row r="9784" ht="51.75" customHeight="1" x14ac:dyDescent="0.35"/>
    <row r="9785" ht="51.75" customHeight="1" x14ac:dyDescent="0.35"/>
    <row r="9786" ht="51.75" customHeight="1" x14ac:dyDescent="0.35"/>
    <row r="9787" ht="51.75" customHeight="1" x14ac:dyDescent="0.35"/>
    <row r="9788" ht="51.75" customHeight="1" x14ac:dyDescent="0.35"/>
    <row r="9789" ht="51.75" customHeight="1" x14ac:dyDescent="0.35"/>
    <row r="9790" ht="51.75" customHeight="1" x14ac:dyDescent="0.35"/>
    <row r="9791" ht="51.75" customHeight="1" x14ac:dyDescent="0.35"/>
    <row r="9792" ht="51.75" customHeight="1" x14ac:dyDescent="0.35"/>
    <row r="9793" ht="51.75" customHeight="1" x14ac:dyDescent="0.35"/>
    <row r="9794" ht="51.75" customHeight="1" x14ac:dyDescent="0.35"/>
    <row r="9795" ht="51.75" customHeight="1" x14ac:dyDescent="0.35"/>
    <row r="9796" ht="51.75" customHeight="1" x14ac:dyDescent="0.35"/>
    <row r="9797" ht="51.75" customHeight="1" x14ac:dyDescent="0.35"/>
    <row r="9798" ht="51.75" customHeight="1" x14ac:dyDescent="0.35"/>
    <row r="9799" ht="51.75" customHeight="1" x14ac:dyDescent="0.35"/>
    <row r="9800" ht="51.75" customHeight="1" x14ac:dyDescent="0.35"/>
    <row r="9801" ht="51.75" customHeight="1" x14ac:dyDescent="0.35"/>
    <row r="9802" ht="51.75" customHeight="1" x14ac:dyDescent="0.35"/>
    <row r="9803" ht="51.75" customHeight="1" x14ac:dyDescent="0.35"/>
    <row r="9804" ht="51.75" customHeight="1" x14ac:dyDescent="0.35"/>
    <row r="9805" ht="51.75" customHeight="1" x14ac:dyDescent="0.35"/>
    <row r="9806" ht="51.75" customHeight="1" x14ac:dyDescent="0.35"/>
    <row r="9807" ht="51.75" customHeight="1" x14ac:dyDescent="0.35"/>
    <row r="9808" ht="51.75" customHeight="1" x14ac:dyDescent="0.35"/>
    <row r="9809" ht="51.75" customHeight="1" x14ac:dyDescent="0.35"/>
    <row r="9810" ht="51.75" customHeight="1" x14ac:dyDescent="0.35"/>
    <row r="9811" ht="51.75" customHeight="1" x14ac:dyDescent="0.35"/>
    <row r="9812" ht="51.75" customHeight="1" x14ac:dyDescent="0.35"/>
    <row r="9813" ht="51.75" customHeight="1" x14ac:dyDescent="0.35"/>
    <row r="9814" ht="51.75" customHeight="1" x14ac:dyDescent="0.35"/>
    <row r="9815" ht="51.75" customHeight="1" x14ac:dyDescent="0.35"/>
    <row r="9816" ht="51.75" customHeight="1" x14ac:dyDescent="0.35"/>
    <row r="9817" ht="51.75" customHeight="1" x14ac:dyDescent="0.35"/>
    <row r="9818" ht="51.75" customHeight="1" x14ac:dyDescent="0.35"/>
    <row r="9819" ht="51.75" customHeight="1" x14ac:dyDescent="0.35"/>
    <row r="9820" ht="51.75" customHeight="1" x14ac:dyDescent="0.35"/>
    <row r="9821" ht="51.75" customHeight="1" x14ac:dyDescent="0.35"/>
    <row r="9822" ht="51.75" customHeight="1" x14ac:dyDescent="0.35"/>
    <row r="9823" ht="51.75" customHeight="1" x14ac:dyDescent="0.35"/>
    <row r="9824" ht="51.75" customHeight="1" x14ac:dyDescent="0.35"/>
    <row r="9825" ht="51.75" customHeight="1" x14ac:dyDescent="0.35"/>
    <row r="9826" ht="51.75" customHeight="1" x14ac:dyDescent="0.35"/>
    <row r="9827" ht="51.75" customHeight="1" x14ac:dyDescent="0.35"/>
    <row r="9828" ht="51.75" customHeight="1" x14ac:dyDescent="0.35"/>
    <row r="9829" ht="51.75" customHeight="1" x14ac:dyDescent="0.35"/>
    <row r="9830" ht="51.75" customHeight="1" x14ac:dyDescent="0.35"/>
    <row r="9831" ht="51.75" customHeight="1" x14ac:dyDescent="0.35"/>
    <row r="9832" ht="51.75" customHeight="1" x14ac:dyDescent="0.35"/>
    <row r="9833" ht="51.75" customHeight="1" x14ac:dyDescent="0.35"/>
    <row r="9834" ht="51.75" customHeight="1" x14ac:dyDescent="0.35"/>
    <row r="9835" ht="51.75" customHeight="1" x14ac:dyDescent="0.35"/>
    <row r="9836" ht="51.75" customHeight="1" x14ac:dyDescent="0.35"/>
    <row r="9837" ht="51.75" customHeight="1" x14ac:dyDescent="0.35"/>
    <row r="9838" ht="51.75" customHeight="1" x14ac:dyDescent="0.35"/>
    <row r="9839" ht="51.75" customHeight="1" x14ac:dyDescent="0.35"/>
    <row r="9840" ht="51.75" customHeight="1" x14ac:dyDescent="0.35"/>
    <row r="9841" ht="51.75" customHeight="1" x14ac:dyDescent="0.35"/>
    <row r="9842" ht="51.75" customHeight="1" x14ac:dyDescent="0.35"/>
    <row r="9843" ht="51.75" customHeight="1" x14ac:dyDescent="0.35"/>
    <row r="9844" ht="51.75" customHeight="1" x14ac:dyDescent="0.35"/>
    <row r="9845" ht="51.75" customHeight="1" x14ac:dyDescent="0.35"/>
    <row r="9846" ht="51.75" customHeight="1" x14ac:dyDescent="0.35"/>
    <row r="9847" ht="51.75" customHeight="1" x14ac:dyDescent="0.35"/>
    <row r="9848" ht="51.75" customHeight="1" x14ac:dyDescent="0.35"/>
    <row r="9849" ht="51.75" customHeight="1" x14ac:dyDescent="0.35"/>
    <row r="9850" ht="51.75" customHeight="1" x14ac:dyDescent="0.35"/>
    <row r="9851" ht="51.75" customHeight="1" x14ac:dyDescent="0.35"/>
    <row r="9852" ht="51.75" customHeight="1" x14ac:dyDescent="0.35"/>
    <row r="9853" ht="51.75" customHeight="1" x14ac:dyDescent="0.35"/>
    <row r="9854" ht="51.75" customHeight="1" x14ac:dyDescent="0.35"/>
    <row r="9855" ht="51.75" customHeight="1" x14ac:dyDescent="0.35"/>
    <row r="9856" ht="51.75" customHeight="1" x14ac:dyDescent="0.35"/>
    <row r="9857" ht="51.75" customHeight="1" x14ac:dyDescent="0.35"/>
    <row r="9858" ht="51.75" customHeight="1" x14ac:dyDescent="0.35"/>
    <row r="9859" ht="51.75" customHeight="1" x14ac:dyDescent="0.35"/>
    <row r="9860" ht="51.75" customHeight="1" x14ac:dyDescent="0.35"/>
    <row r="9861" ht="51.75" customHeight="1" x14ac:dyDescent="0.35"/>
    <row r="9862" ht="51.75" customHeight="1" x14ac:dyDescent="0.35"/>
    <row r="9863" ht="51.75" customHeight="1" x14ac:dyDescent="0.35"/>
    <row r="9864" ht="51.75" customHeight="1" x14ac:dyDescent="0.35"/>
    <row r="9865" ht="51.75" customHeight="1" x14ac:dyDescent="0.35"/>
    <row r="9866" ht="51.75" customHeight="1" x14ac:dyDescent="0.35"/>
    <row r="9867" ht="51.75" customHeight="1" x14ac:dyDescent="0.35"/>
    <row r="9868" ht="51.75" customHeight="1" x14ac:dyDescent="0.35"/>
    <row r="9869" ht="51.75" customHeight="1" x14ac:dyDescent="0.35"/>
    <row r="9870" ht="51.75" customHeight="1" x14ac:dyDescent="0.35"/>
    <row r="9871" ht="51.75" customHeight="1" x14ac:dyDescent="0.35"/>
    <row r="9872" ht="51.75" customHeight="1" x14ac:dyDescent="0.35"/>
    <row r="9873" ht="51.75" customHeight="1" x14ac:dyDescent="0.35"/>
    <row r="9874" ht="51.75" customHeight="1" x14ac:dyDescent="0.35"/>
    <row r="9875" ht="51.75" customHeight="1" x14ac:dyDescent="0.35"/>
    <row r="9876" ht="51.75" customHeight="1" x14ac:dyDescent="0.35"/>
    <row r="9877" ht="51.75" customHeight="1" x14ac:dyDescent="0.35"/>
    <row r="9878" ht="51.75" customHeight="1" x14ac:dyDescent="0.35"/>
    <row r="9879" ht="51.75" customHeight="1" x14ac:dyDescent="0.35"/>
    <row r="9880" ht="51.75" customHeight="1" x14ac:dyDescent="0.35"/>
    <row r="9881" ht="51.75" customHeight="1" x14ac:dyDescent="0.35"/>
    <row r="9882" ht="51.75" customHeight="1" x14ac:dyDescent="0.35"/>
    <row r="9883" ht="51.75" customHeight="1" x14ac:dyDescent="0.35"/>
    <row r="9884" ht="51.75" customHeight="1" x14ac:dyDescent="0.35"/>
    <row r="9885" ht="51.75" customHeight="1" x14ac:dyDescent="0.35"/>
    <row r="9886" ht="51.75" customHeight="1" x14ac:dyDescent="0.35"/>
    <row r="9887" ht="51.75" customHeight="1" x14ac:dyDescent="0.35"/>
    <row r="9888" ht="51.75" customHeight="1" x14ac:dyDescent="0.35"/>
    <row r="9889" ht="51.75" customHeight="1" x14ac:dyDescent="0.35"/>
    <row r="9890" ht="51.75" customHeight="1" x14ac:dyDescent="0.35"/>
    <row r="9891" ht="51.75" customHeight="1" x14ac:dyDescent="0.35"/>
    <row r="9892" ht="51.75" customHeight="1" x14ac:dyDescent="0.35"/>
    <row r="9893" ht="51.75" customHeight="1" x14ac:dyDescent="0.35"/>
    <row r="9894" ht="51.75" customHeight="1" x14ac:dyDescent="0.35"/>
    <row r="9895" ht="51.75" customHeight="1" x14ac:dyDescent="0.35"/>
    <row r="9896" ht="51.75" customHeight="1" x14ac:dyDescent="0.35"/>
    <row r="9897" ht="51.75" customHeight="1" x14ac:dyDescent="0.35"/>
    <row r="9898" ht="51.75" customHeight="1" x14ac:dyDescent="0.35"/>
    <row r="9899" ht="51.75" customHeight="1" x14ac:dyDescent="0.35"/>
    <row r="9900" ht="51.75" customHeight="1" x14ac:dyDescent="0.35"/>
    <row r="9901" ht="51.75" customHeight="1" x14ac:dyDescent="0.35"/>
    <row r="9902" ht="51.75" customHeight="1" x14ac:dyDescent="0.35"/>
    <row r="9903" ht="51.75" customHeight="1" x14ac:dyDescent="0.35"/>
    <row r="9904" ht="51.75" customHeight="1" x14ac:dyDescent="0.35"/>
    <row r="9905" ht="51.75" customHeight="1" x14ac:dyDescent="0.35"/>
    <row r="9906" ht="51.75" customHeight="1" x14ac:dyDescent="0.35"/>
    <row r="9907" ht="51.75" customHeight="1" x14ac:dyDescent="0.35"/>
    <row r="9908" ht="51.75" customHeight="1" x14ac:dyDescent="0.35"/>
    <row r="9909" ht="51.75" customHeight="1" x14ac:dyDescent="0.35"/>
    <row r="9910" ht="51.75" customHeight="1" x14ac:dyDescent="0.35"/>
    <row r="9911" ht="51.75" customHeight="1" x14ac:dyDescent="0.35"/>
    <row r="9912" ht="51.75" customHeight="1" x14ac:dyDescent="0.35"/>
    <row r="9913" ht="51.75" customHeight="1" x14ac:dyDescent="0.35"/>
    <row r="9914" ht="51.75" customHeight="1" x14ac:dyDescent="0.35"/>
    <row r="9915" ht="51.75" customHeight="1" x14ac:dyDescent="0.35"/>
    <row r="9916" ht="51.75" customHeight="1" x14ac:dyDescent="0.35"/>
    <row r="9917" ht="51.75" customHeight="1" x14ac:dyDescent="0.35"/>
    <row r="9918" ht="51.75" customHeight="1" x14ac:dyDescent="0.35"/>
    <row r="9919" ht="51.75" customHeight="1" x14ac:dyDescent="0.35"/>
    <row r="9920" ht="51.75" customHeight="1" x14ac:dyDescent="0.35"/>
    <row r="9921" ht="51.75" customHeight="1" x14ac:dyDescent="0.35"/>
    <row r="9922" ht="51.75" customHeight="1" x14ac:dyDescent="0.35"/>
    <row r="9923" ht="51.75" customHeight="1" x14ac:dyDescent="0.35"/>
    <row r="9924" ht="51.75" customHeight="1" x14ac:dyDescent="0.35"/>
    <row r="9925" ht="51.75" customHeight="1" x14ac:dyDescent="0.35"/>
    <row r="9926" ht="51.75" customHeight="1" x14ac:dyDescent="0.35"/>
    <row r="9927" ht="51.75" customHeight="1" x14ac:dyDescent="0.35"/>
    <row r="9928" ht="51.75" customHeight="1" x14ac:dyDescent="0.35"/>
    <row r="9929" ht="51.75" customHeight="1" x14ac:dyDescent="0.35"/>
    <row r="9930" ht="51.75" customHeight="1" x14ac:dyDescent="0.35"/>
    <row r="9931" ht="51.75" customHeight="1" x14ac:dyDescent="0.35"/>
    <row r="9932" ht="51.75" customHeight="1" x14ac:dyDescent="0.35"/>
    <row r="9933" ht="51.75" customHeight="1" x14ac:dyDescent="0.35"/>
    <row r="9934" ht="51.75" customHeight="1" x14ac:dyDescent="0.35"/>
    <row r="9935" ht="51.75" customHeight="1" x14ac:dyDescent="0.35"/>
    <row r="9936" ht="51.75" customHeight="1" x14ac:dyDescent="0.35"/>
    <row r="9937" ht="51.75" customHeight="1" x14ac:dyDescent="0.35"/>
    <row r="9938" ht="51.75" customHeight="1" x14ac:dyDescent="0.35"/>
    <row r="9939" ht="51.75" customHeight="1" x14ac:dyDescent="0.35"/>
    <row r="9940" ht="51.75" customHeight="1" x14ac:dyDescent="0.35"/>
    <row r="9941" ht="51.75" customHeight="1" x14ac:dyDescent="0.35"/>
    <row r="9942" ht="51.75" customHeight="1" x14ac:dyDescent="0.35"/>
    <row r="9943" ht="51.75" customHeight="1" x14ac:dyDescent="0.35"/>
    <row r="9944" ht="51.75" customHeight="1" x14ac:dyDescent="0.35"/>
    <row r="9945" ht="51.75" customHeight="1" x14ac:dyDescent="0.35"/>
    <row r="9946" ht="51.75" customHeight="1" x14ac:dyDescent="0.35"/>
    <row r="9947" ht="51.75" customHeight="1" x14ac:dyDescent="0.35"/>
    <row r="9948" ht="51.75" customHeight="1" x14ac:dyDescent="0.35"/>
    <row r="9949" ht="51.75" customHeight="1" x14ac:dyDescent="0.35"/>
    <row r="9950" ht="51.75" customHeight="1" x14ac:dyDescent="0.35"/>
    <row r="9951" ht="51.75" customHeight="1" x14ac:dyDescent="0.35"/>
    <row r="9952" ht="51.75" customHeight="1" x14ac:dyDescent="0.35"/>
    <row r="9953" ht="51.75" customHeight="1" x14ac:dyDescent="0.35"/>
    <row r="9954" ht="51.75" customHeight="1" x14ac:dyDescent="0.35"/>
    <row r="9955" ht="51.75" customHeight="1" x14ac:dyDescent="0.35"/>
    <row r="9956" ht="51.75" customHeight="1" x14ac:dyDescent="0.35"/>
    <row r="9957" ht="51.75" customHeight="1" x14ac:dyDescent="0.35"/>
    <row r="9958" ht="51.75" customHeight="1" x14ac:dyDescent="0.35"/>
    <row r="9959" ht="51.75" customHeight="1" x14ac:dyDescent="0.35"/>
    <row r="9960" ht="51.75" customHeight="1" x14ac:dyDescent="0.35"/>
    <row r="9961" ht="51.75" customHeight="1" x14ac:dyDescent="0.35"/>
    <row r="9962" ht="51.75" customHeight="1" x14ac:dyDescent="0.35"/>
    <row r="9963" ht="51.75" customHeight="1" x14ac:dyDescent="0.35"/>
    <row r="9964" ht="51.75" customHeight="1" x14ac:dyDescent="0.35"/>
    <row r="9965" ht="51.75" customHeight="1" x14ac:dyDescent="0.35"/>
    <row r="9966" ht="51.75" customHeight="1" x14ac:dyDescent="0.35"/>
    <row r="9967" ht="51.75" customHeight="1" x14ac:dyDescent="0.35"/>
    <row r="9968" ht="51.75" customHeight="1" x14ac:dyDescent="0.35"/>
    <row r="9969" ht="51.75" customHeight="1" x14ac:dyDescent="0.35"/>
    <row r="9970" ht="51.75" customHeight="1" x14ac:dyDescent="0.35"/>
    <row r="9971" ht="51.75" customHeight="1" x14ac:dyDescent="0.35"/>
    <row r="9972" ht="51.75" customHeight="1" x14ac:dyDescent="0.35"/>
    <row r="9973" ht="51.75" customHeight="1" x14ac:dyDescent="0.35"/>
    <row r="9974" ht="51.75" customHeight="1" x14ac:dyDescent="0.35"/>
    <row r="9975" ht="51.75" customHeight="1" x14ac:dyDescent="0.35"/>
    <row r="9976" ht="51.75" customHeight="1" x14ac:dyDescent="0.35"/>
    <row r="9977" ht="51.75" customHeight="1" x14ac:dyDescent="0.35"/>
    <row r="9978" ht="51.75" customHeight="1" x14ac:dyDescent="0.35"/>
    <row r="9979" ht="51.75" customHeight="1" x14ac:dyDescent="0.35"/>
    <row r="9980" ht="51.75" customHeight="1" x14ac:dyDescent="0.35"/>
    <row r="9981" ht="51.75" customHeight="1" x14ac:dyDescent="0.35"/>
    <row r="9982" ht="51.75" customHeight="1" x14ac:dyDescent="0.35"/>
    <row r="9983" ht="51.75" customHeight="1" x14ac:dyDescent="0.35"/>
    <row r="9984" ht="51.75" customHeight="1" x14ac:dyDescent="0.35"/>
    <row r="9985" ht="51.75" customHeight="1" x14ac:dyDescent="0.35"/>
    <row r="9986" ht="51.75" customHeight="1" x14ac:dyDescent="0.35"/>
    <row r="9987" ht="51.75" customHeight="1" x14ac:dyDescent="0.35"/>
    <row r="9988" ht="51.75" customHeight="1" x14ac:dyDescent="0.35"/>
    <row r="9989" ht="51.75" customHeight="1" x14ac:dyDescent="0.35"/>
    <row r="9990" ht="51.75" customHeight="1" x14ac:dyDescent="0.35"/>
    <row r="9991" ht="51.75" customHeight="1" x14ac:dyDescent="0.35"/>
    <row r="9992" ht="51.75" customHeight="1" x14ac:dyDescent="0.35"/>
    <row r="9993" ht="51.75" customHeight="1" x14ac:dyDescent="0.35"/>
    <row r="9994" ht="51.75" customHeight="1" x14ac:dyDescent="0.35"/>
    <row r="9995" ht="51.75" customHeight="1" x14ac:dyDescent="0.35"/>
    <row r="9996" ht="51.75" customHeight="1" x14ac:dyDescent="0.35"/>
    <row r="9997" ht="51.75" customHeight="1" x14ac:dyDescent="0.35"/>
    <row r="9998" ht="51.75" customHeight="1" x14ac:dyDescent="0.35"/>
    <row r="9999" ht="51.75" customHeight="1" x14ac:dyDescent="0.35"/>
  </sheetData>
  <protectedRanges>
    <protectedRange password="E1A2" sqref="O2:P2 V2 Z24:Z29 Y2:AA2" name="Range1"/>
    <protectedRange password="E1A2" sqref="Z14" name="Range1_2"/>
    <protectedRange password="E1A2" sqref="Z17" name="Range1_3"/>
    <protectedRange password="E1A2" sqref="Z18" name="Range1_4"/>
    <protectedRange password="E1A2" sqref="O8 P96:P127" name="Range1_1_3"/>
    <protectedRange password="E1A2" sqref="M4" name="Range1_1_8_1"/>
    <protectedRange password="E1A2" sqref="O33" name="Range1_6_10_1"/>
    <protectedRange password="E1A2" sqref="O35:O36" name="Range1_6_1_1"/>
    <protectedRange password="E1A2" sqref="P50" name="Range1_1_3_51"/>
    <protectedRange password="E1A2" sqref="O96:O126" name="Range1_12_4_1"/>
    <protectedRange password="E1A2" sqref="O127" name="Range1_12_4_2"/>
    <protectedRange password="E1A2" sqref="P51" name="Range1_1_3_50_1"/>
    <protectedRange password="E1A2" sqref="P52" name="Range1_1_3_49_2"/>
    <protectedRange password="E1A2" sqref="P53:P54" name="Range1_1_3_48_1"/>
    <protectedRange password="E1A2" sqref="P81:P84 P89:P90" name="Range1_1_3_78_4"/>
    <protectedRange password="E1A2" sqref="M3" name="Range1_1_8_1_2"/>
    <protectedRange password="E1A2" sqref="O3" name="Range1_1_2_2_1"/>
    <protectedRange password="E1A2" sqref="P3" name="Range1_1_8_1_1_1"/>
    <protectedRange password="E1A2" sqref="P5" name="Range1_1_3_14_1_1"/>
    <protectedRange password="E1A2" sqref="P11:P16 P18:P26" name="Range1_1_3_5_1"/>
    <protectedRange password="E1A2" sqref="O11:O16 O18:O26 O5" name="Range1_1_4_1_1"/>
    <protectedRange password="E1A2" sqref="P27" name="Range1_1_3_24_1"/>
    <protectedRange password="E1A2" sqref="O27" name="Range1_5_2_1_1"/>
    <protectedRange password="E1A2" sqref="P38" name="Range1_1_3_34_1"/>
    <protectedRange password="E1A2" sqref="O38" name="Range1_14_1"/>
    <protectedRange password="E1A2" sqref="P42" name="Range1_1_3_95_2_1"/>
    <protectedRange password="E1A2" sqref="O43" name="Range1_1"/>
    <protectedRange password="E1A2" sqref="P43" name="Range1_1_2_3"/>
    <protectedRange password="E1A2" sqref="O44" name="Range1_2_1"/>
    <protectedRange password="E1A2" sqref="P44" name="Range1_1_2_4"/>
    <protectedRange password="E1A2" sqref="O59" name="Range1_1_1"/>
    <protectedRange password="E1A2" sqref="P59" name="Range1_1_2_3_1"/>
    <protectedRange password="E1A2" sqref="P56:P57" name="Range1_1_3_82_2"/>
    <protectedRange password="E1A2" sqref="O56:O57" name="Range1_11_1_2_1_2"/>
    <protectedRange password="E1A2" sqref="P4 P17 P28 P37 P47 P55 P67 P70 P80 P91 P6" name="Range1_1_3_5_1_1"/>
    <protectedRange password="E1A2" sqref="O4 O17 O28 O37 O47 O55 O67 O70 O80 O91 O6" name="Range1_1_4_1_1_1"/>
  </protectedRanges>
  <autoFilter ref="A2:AB2" xr:uid="{4FF81EE8-DD9F-7B49-8E41-DCF0689EA9BB}">
    <sortState xmlns:xlrd2="http://schemas.microsoft.com/office/spreadsheetml/2017/richdata2" ref="A3:AB95">
      <sortCondition ref="A2"/>
    </sortState>
  </autoFilter>
  <conditionalFormatting sqref="A3:P95">
    <cfRule type="expression" dxfId="13" priority="30">
      <formula>MOD(ROW(),2)=0</formula>
    </cfRule>
  </conditionalFormatting>
  <conditionalFormatting sqref="K3:K95">
    <cfRule type="cellIs" dxfId="12" priority="12" stopIfTrue="1" operator="equal">
      <formula>"Fail"</formula>
    </cfRule>
    <cfRule type="cellIs" dxfId="11" priority="16" stopIfTrue="1" operator="equal">
      <formula>"Pass"</formula>
    </cfRule>
    <cfRule type="cellIs" dxfId="10" priority="20" stopIfTrue="1" operator="equal">
      <formula>"Info"</formula>
    </cfRule>
  </conditionalFormatting>
  <conditionalFormatting sqref="O3:O95">
    <cfRule type="expression" dxfId="9" priority="3" stopIfTrue="1">
      <formula>ISERROR($AA3)</formula>
    </cfRule>
  </conditionalFormatting>
  <conditionalFormatting sqref="R3:W95">
    <cfRule type="expression" dxfId="8" priority="45">
      <formula>MOD(ROW(),2)=0</formula>
    </cfRule>
  </conditionalFormatting>
  <conditionalFormatting sqref="AA3:AA95">
    <cfRule type="expression" dxfId="7" priority="46">
      <formula>MOD(ROW(),2)=0</formula>
    </cfRule>
  </conditionalFormatting>
  <dataValidations count="3">
    <dataValidation type="list" allowBlank="1" showInputMessage="1" showErrorMessage="1" sqref="K3:K95" xr:uid="{057AFD83-FED0-574F-85AC-E41D6CDD93C3}">
      <formula1>$I$97:$I$100</formula1>
    </dataValidation>
    <dataValidation type="list" allowBlank="1" showInputMessage="1" showErrorMessage="1" sqref="N3 N5:N16 N18:N27 N29:N36 N38:N46 N48:N54 N56:N66 N68:N69 N71:N79 N81:N90 N92:N95" xr:uid="{6BF49910-86FE-6247-BEAF-A26B931B5157}">
      <formula1>$I$103:$I$106</formula1>
    </dataValidation>
    <dataValidation type="list" allowBlank="1" showInputMessage="1" showErrorMessage="1" sqref="N4 N91 N80 N70 N67 N55 N47 N37 N28 N17" xr:uid="{18A5A269-D0FB-874E-ACD1-6E891630BC27}">
      <formula1>$I$51:$I$54</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B9CAC-6556-2E4E-8D25-83F1EB5AFA42}">
  <sheetPr codeName="Sheet7"/>
  <dimension ref="A1:AB9999"/>
  <sheetViews>
    <sheetView showGridLines="0" zoomScale="80" zoomScaleNormal="80" workbookViewId="0"/>
  </sheetViews>
  <sheetFormatPr defaultColWidth="9.26953125" defaultRowHeight="14.5" zeroHeight="1" x14ac:dyDescent="0.35"/>
  <cols>
    <col min="1" max="1" width="12.453125" style="65" customWidth="1"/>
    <col min="2" max="2" width="10" style="65" customWidth="1"/>
    <col min="3" max="3" width="14" style="103" customWidth="1"/>
    <col min="4" max="4" width="12.26953125" style="65" customWidth="1"/>
    <col min="5" max="5" width="22.453125" style="65" bestFit="1" customWidth="1"/>
    <col min="6" max="6" width="54.7265625" style="65" customWidth="1"/>
    <col min="7" max="7" width="80.81640625" style="65" customWidth="1"/>
    <col min="8" max="8" width="100.81640625" style="65" customWidth="1"/>
    <col min="9" max="9" width="37.7265625" style="65" customWidth="1"/>
    <col min="10" max="10" width="23" style="65" customWidth="1"/>
    <col min="11" max="11" width="23.7265625" style="65" customWidth="1"/>
    <col min="12" max="12" width="35.26953125" style="65" hidden="1" customWidth="1"/>
    <col min="13" max="13" width="23" style="65" customWidth="1"/>
    <col min="14" max="15" width="12.7265625" style="48" customWidth="1"/>
    <col min="16" max="16" width="40" style="66" customWidth="1"/>
    <col min="17" max="17" width="3.7265625" style="65" customWidth="1"/>
    <col min="18" max="18" width="14.7265625" style="65" customWidth="1"/>
    <col min="19" max="19" width="29.453125" style="65" customWidth="1"/>
    <col min="20" max="20" width="43.7265625" style="65" customWidth="1"/>
    <col min="21" max="21" width="85.7265625" style="65" customWidth="1"/>
    <col min="22" max="22" width="54.453125" style="100" hidden="1" customWidth="1"/>
    <col min="23" max="23" width="49.81640625" style="94" hidden="1" customWidth="1"/>
    <col min="24" max="24" width="4.7265625" style="89" hidden="1" customWidth="1"/>
    <col min="25" max="25" width="4.7265625" style="90" hidden="1" customWidth="1"/>
    <col min="26" max="26" width="4.7265625" hidden="1" customWidth="1"/>
    <col min="27" max="27" width="21.1796875" style="1" hidden="1" customWidth="1"/>
    <col min="28" max="28" width="3.7265625" style="65" customWidth="1"/>
    <col min="29" max="16384" width="9.26953125" style="65"/>
  </cols>
  <sheetData>
    <row r="1" spans="1:28" s="1" customFormat="1" x14ac:dyDescent="0.35">
      <c r="A1" s="214" t="s">
        <v>52</v>
      </c>
      <c r="B1" s="214"/>
      <c r="C1" s="214"/>
      <c r="D1" s="214"/>
      <c r="E1" s="214"/>
      <c r="F1" s="214"/>
      <c r="G1" s="214"/>
      <c r="H1" s="214"/>
      <c r="I1" s="214"/>
      <c r="J1" s="214"/>
      <c r="K1" s="214"/>
      <c r="L1" s="214"/>
      <c r="M1" s="214"/>
      <c r="N1" s="214"/>
      <c r="O1" s="214"/>
      <c r="P1" s="228"/>
      <c r="Q1" s="214"/>
      <c r="R1" s="214"/>
      <c r="S1" s="214"/>
      <c r="T1" s="214"/>
      <c r="U1" s="214"/>
      <c r="V1" s="214"/>
      <c r="W1" s="214"/>
      <c r="X1" s="214"/>
      <c r="Y1" s="214"/>
      <c r="Z1" s="214"/>
      <c r="AA1" s="214"/>
      <c r="AB1" s="214"/>
    </row>
    <row r="2" spans="1:28" ht="26" x14ac:dyDescent="0.35">
      <c r="A2" s="209" t="s">
        <v>89</v>
      </c>
      <c r="B2" s="209" t="s">
        <v>90</v>
      </c>
      <c r="C2" s="209" t="s">
        <v>91</v>
      </c>
      <c r="D2" s="209" t="s">
        <v>92</v>
      </c>
      <c r="E2" s="209" t="s">
        <v>2706</v>
      </c>
      <c r="F2" s="209" t="s">
        <v>123</v>
      </c>
      <c r="G2" s="209" t="s">
        <v>93</v>
      </c>
      <c r="H2" s="209" t="s">
        <v>94</v>
      </c>
      <c r="I2" s="209" t="s">
        <v>95</v>
      </c>
      <c r="J2" s="209" t="s">
        <v>96</v>
      </c>
      <c r="K2" s="209" t="s">
        <v>97</v>
      </c>
      <c r="L2" s="91" t="s">
        <v>124</v>
      </c>
      <c r="M2" s="209" t="s">
        <v>98</v>
      </c>
      <c r="N2" s="209" t="s">
        <v>99</v>
      </c>
      <c r="O2" s="209" t="s">
        <v>100</v>
      </c>
      <c r="P2" s="209" t="s">
        <v>101</v>
      </c>
      <c r="Q2" s="218"/>
      <c r="R2" s="143" t="s">
        <v>125</v>
      </c>
      <c r="S2" s="143" t="s">
        <v>126</v>
      </c>
      <c r="T2" s="143" t="s">
        <v>127</v>
      </c>
      <c r="U2" s="143" t="s">
        <v>128</v>
      </c>
      <c r="V2" s="91" t="s">
        <v>129</v>
      </c>
      <c r="W2" s="101" t="s">
        <v>130</v>
      </c>
      <c r="AA2" s="209" t="s">
        <v>102</v>
      </c>
      <c r="AB2" s="218"/>
    </row>
    <row r="3" spans="1:28" ht="128.9" customHeight="1" x14ac:dyDescent="0.35">
      <c r="A3" s="24" t="s">
        <v>1659</v>
      </c>
      <c r="B3" s="24" t="s">
        <v>105</v>
      </c>
      <c r="C3" s="96" t="s">
        <v>106</v>
      </c>
      <c r="D3" s="24" t="s">
        <v>131</v>
      </c>
      <c r="E3" s="24" t="s">
        <v>2727</v>
      </c>
      <c r="F3" s="24" t="s">
        <v>1660</v>
      </c>
      <c r="G3" s="67" t="s">
        <v>1661</v>
      </c>
      <c r="H3" s="67" t="s">
        <v>1662</v>
      </c>
      <c r="I3" s="24" t="s">
        <v>1663</v>
      </c>
      <c r="J3" s="19"/>
      <c r="K3" s="142"/>
      <c r="L3" s="95" t="s">
        <v>1664</v>
      </c>
      <c r="M3" s="88"/>
      <c r="N3" s="92" t="s">
        <v>107</v>
      </c>
      <c r="O3" s="88" t="s">
        <v>108</v>
      </c>
      <c r="P3" s="88" t="s">
        <v>2641</v>
      </c>
      <c r="Q3" s="215"/>
      <c r="R3" s="19" t="s">
        <v>1435</v>
      </c>
      <c r="S3" s="19" t="s">
        <v>1460</v>
      </c>
      <c r="T3" s="24" t="s">
        <v>1665</v>
      </c>
      <c r="U3" s="67" t="s">
        <v>1666</v>
      </c>
      <c r="V3" s="24" t="s">
        <v>3407</v>
      </c>
      <c r="W3" s="24" t="s">
        <v>3435</v>
      </c>
      <c r="X3" s="100"/>
      <c r="Y3" s="102"/>
      <c r="AA3" s="54">
        <f>IF(OR(K3="Fail",ISBLANK(K3)),INDEX('Issue Code Table'!C:C,MATCH(O:O,'Issue Code Table'!A:A,0)),IF(N3="Critical",6,IF(N3="Significant",5,IF(N3="Moderate",3,2))))</f>
        <v>2</v>
      </c>
      <c r="AB3" s="218"/>
    </row>
    <row r="4" spans="1:28" ht="128.9" customHeight="1" x14ac:dyDescent="0.35">
      <c r="A4" s="24" t="s">
        <v>1667</v>
      </c>
      <c r="B4" s="97" t="s">
        <v>109</v>
      </c>
      <c r="C4" s="98" t="s">
        <v>110</v>
      </c>
      <c r="D4" s="24" t="s">
        <v>1925</v>
      </c>
      <c r="E4" s="24" t="s">
        <v>2727</v>
      </c>
      <c r="F4" s="24" t="s">
        <v>1668</v>
      </c>
      <c r="G4" s="67" t="s">
        <v>1669</v>
      </c>
      <c r="H4" s="67" t="s">
        <v>1670</v>
      </c>
      <c r="I4" s="24" t="s">
        <v>1671</v>
      </c>
      <c r="J4" s="19"/>
      <c r="K4" s="142"/>
      <c r="L4" s="95" t="s">
        <v>1672</v>
      </c>
      <c r="M4" s="88"/>
      <c r="N4" s="92" t="s">
        <v>104</v>
      </c>
      <c r="O4" s="88" t="s">
        <v>807</v>
      </c>
      <c r="P4" s="88" t="s">
        <v>2632</v>
      </c>
      <c r="Q4" s="215"/>
      <c r="R4" s="19" t="s">
        <v>1435</v>
      </c>
      <c r="S4" s="19" t="s">
        <v>1436</v>
      </c>
      <c r="T4" s="24" t="s">
        <v>1673</v>
      </c>
      <c r="U4" s="67" t="s">
        <v>1674</v>
      </c>
      <c r="V4" s="24" t="s">
        <v>3408</v>
      </c>
      <c r="W4" s="24" t="s">
        <v>3436</v>
      </c>
      <c r="X4" s="100"/>
      <c r="Y4" s="102"/>
      <c r="AA4" s="54">
        <f>IF(OR(K4="Fail",ISBLANK(K4)),INDEX('Issue Code Table'!C:C,MATCH(O:O,'Issue Code Table'!A:A,0)),IF(N4="Critical",6,IF(N4="Significant",5,IF(N4="Moderate",3,2))))</f>
        <v>6</v>
      </c>
      <c r="AB4" s="218"/>
    </row>
    <row r="5" spans="1:28" ht="128.9" customHeight="1" x14ac:dyDescent="0.35">
      <c r="A5" s="24" t="s">
        <v>1675</v>
      </c>
      <c r="B5" s="97" t="s">
        <v>1374</v>
      </c>
      <c r="C5" s="98" t="s">
        <v>1375</v>
      </c>
      <c r="D5" s="24" t="s">
        <v>131</v>
      </c>
      <c r="E5" s="24" t="s">
        <v>2727</v>
      </c>
      <c r="F5" s="24" t="s">
        <v>1676</v>
      </c>
      <c r="G5" s="67" t="s">
        <v>1677</v>
      </c>
      <c r="H5" s="67" t="s">
        <v>1678</v>
      </c>
      <c r="I5" s="24" t="s">
        <v>1679</v>
      </c>
      <c r="J5" s="19"/>
      <c r="K5" s="142"/>
      <c r="L5" s="95" t="s">
        <v>1680</v>
      </c>
      <c r="M5" s="19"/>
      <c r="N5" s="92" t="s">
        <v>104</v>
      </c>
      <c r="O5" s="88" t="s">
        <v>782</v>
      </c>
      <c r="P5" s="104" t="s">
        <v>2636</v>
      </c>
      <c r="Q5" s="215"/>
      <c r="R5" s="19" t="s">
        <v>1435</v>
      </c>
      <c r="S5" s="19" t="s">
        <v>1439</v>
      </c>
      <c r="T5" s="24" t="s">
        <v>1681</v>
      </c>
      <c r="U5" s="67" t="s">
        <v>1682</v>
      </c>
      <c r="V5" s="24" t="s">
        <v>3409</v>
      </c>
      <c r="W5" s="24" t="s">
        <v>3437</v>
      </c>
      <c r="X5" s="100"/>
      <c r="Y5" s="102"/>
      <c r="AA5" s="54">
        <f>IF(OR(K5="Fail",ISBLANK(K5)),INDEX('Issue Code Table'!C:C,MATCH(O:O,'Issue Code Table'!A:A,0)),IF(N5="Critical",6,IF(N5="Significant",5,IF(N5="Moderate",3,2))))</f>
        <v>5</v>
      </c>
      <c r="AB5" s="218"/>
    </row>
    <row r="6" spans="1:28" ht="128.9" customHeight="1" x14ac:dyDescent="0.35">
      <c r="A6" s="24" t="s">
        <v>1683</v>
      </c>
      <c r="B6" s="97" t="s">
        <v>1374</v>
      </c>
      <c r="C6" s="98" t="s">
        <v>1375</v>
      </c>
      <c r="D6" s="24" t="s">
        <v>131</v>
      </c>
      <c r="E6" s="24" t="s">
        <v>2727</v>
      </c>
      <c r="F6" s="24" t="s">
        <v>1684</v>
      </c>
      <c r="G6" s="67" t="s">
        <v>1685</v>
      </c>
      <c r="H6" s="67" t="s">
        <v>1686</v>
      </c>
      <c r="I6" s="24" t="s">
        <v>1687</v>
      </c>
      <c r="J6" s="19"/>
      <c r="K6" s="142"/>
      <c r="L6" s="95" t="s">
        <v>1688</v>
      </c>
      <c r="M6" s="19"/>
      <c r="N6" s="92" t="s">
        <v>104</v>
      </c>
      <c r="O6" s="88" t="s">
        <v>782</v>
      </c>
      <c r="P6" s="88" t="s">
        <v>2636</v>
      </c>
      <c r="Q6" s="215"/>
      <c r="R6" s="19" t="s">
        <v>1435</v>
      </c>
      <c r="S6" s="19" t="s">
        <v>1442</v>
      </c>
      <c r="T6" s="24" t="s">
        <v>1689</v>
      </c>
      <c r="U6" s="67" t="s">
        <v>1690</v>
      </c>
      <c r="V6" s="24" t="s">
        <v>3410</v>
      </c>
      <c r="W6" s="24" t="s">
        <v>3438</v>
      </c>
      <c r="AA6" s="54">
        <f>IF(OR(K6="Fail",ISBLANK(K6)),INDEX('Issue Code Table'!C:C,MATCH(O:O,'Issue Code Table'!A:A,0)),IF(N6="Critical",6,IF(N6="Significant",5,IF(N6="Moderate",3,2))))</f>
        <v>5</v>
      </c>
      <c r="AB6" s="218"/>
    </row>
    <row r="7" spans="1:28" ht="128.9" customHeight="1" x14ac:dyDescent="0.35">
      <c r="A7" s="24" t="s">
        <v>1691</v>
      </c>
      <c r="B7" s="97" t="s">
        <v>134</v>
      </c>
      <c r="C7" s="98" t="s">
        <v>135</v>
      </c>
      <c r="D7" s="24" t="s">
        <v>1925</v>
      </c>
      <c r="E7" s="24" t="s">
        <v>2727</v>
      </c>
      <c r="F7" s="24" t="s">
        <v>1692</v>
      </c>
      <c r="G7" s="67" t="s">
        <v>1693</v>
      </c>
      <c r="H7" s="67" t="s">
        <v>1694</v>
      </c>
      <c r="I7" s="67" t="s">
        <v>1695</v>
      </c>
      <c r="J7" s="97"/>
      <c r="K7" s="142"/>
      <c r="L7" s="97" t="s">
        <v>1696</v>
      </c>
      <c r="M7" s="19"/>
      <c r="N7" s="19" t="s">
        <v>107</v>
      </c>
      <c r="O7" s="88" t="s">
        <v>688</v>
      </c>
      <c r="P7" s="88" t="s">
        <v>2702</v>
      </c>
      <c r="Q7" s="215"/>
      <c r="R7" s="19" t="s">
        <v>1435</v>
      </c>
      <c r="S7" s="19" t="s">
        <v>1697</v>
      </c>
      <c r="T7" s="24" t="s">
        <v>1698</v>
      </c>
      <c r="U7" s="67" t="s">
        <v>1699</v>
      </c>
      <c r="V7" s="24" t="s">
        <v>3411</v>
      </c>
      <c r="W7" s="24" t="s">
        <v>3439</v>
      </c>
      <c r="AA7" s="54">
        <f>IF(OR(K7="Fail",ISBLANK(K7)),INDEX('Issue Code Table'!C:C,MATCH(O:O,'Issue Code Table'!A:A,0)),IF(N7="Critical",6,IF(N7="Significant",5,IF(N7="Moderate",3,2))))</f>
        <v>6</v>
      </c>
      <c r="AB7" s="218"/>
    </row>
    <row r="8" spans="1:28" ht="128.9" customHeight="1" x14ac:dyDescent="0.35">
      <c r="A8" s="24" t="s">
        <v>1700</v>
      </c>
      <c r="B8" s="97" t="s">
        <v>1233</v>
      </c>
      <c r="C8" s="98" t="s">
        <v>1234</v>
      </c>
      <c r="D8" s="24" t="s">
        <v>1925</v>
      </c>
      <c r="E8" s="24" t="s">
        <v>2727</v>
      </c>
      <c r="F8" s="24" t="s">
        <v>1701</v>
      </c>
      <c r="G8" s="67" t="s">
        <v>1702</v>
      </c>
      <c r="H8" s="67" t="s">
        <v>1703</v>
      </c>
      <c r="I8" s="24" t="s">
        <v>1704</v>
      </c>
      <c r="J8" s="19"/>
      <c r="K8" s="142"/>
      <c r="L8" s="95" t="s">
        <v>1705</v>
      </c>
      <c r="M8" s="19"/>
      <c r="N8" s="92" t="s">
        <v>104</v>
      </c>
      <c r="O8" s="88" t="s">
        <v>766</v>
      </c>
      <c r="P8" s="88" t="s">
        <v>2628</v>
      </c>
      <c r="Q8" s="215"/>
      <c r="R8" s="19" t="s">
        <v>1435</v>
      </c>
      <c r="S8" s="19" t="s">
        <v>1706</v>
      </c>
      <c r="T8" s="24" t="s">
        <v>1707</v>
      </c>
      <c r="U8" s="67" t="s">
        <v>1708</v>
      </c>
      <c r="V8" s="24" t="s">
        <v>3412</v>
      </c>
      <c r="W8" s="24" t="s">
        <v>3492</v>
      </c>
      <c r="AA8" s="54">
        <f>IF(OR(K8="Fail",ISBLANK(K8)),INDEX('Issue Code Table'!C:C,MATCH(O:O,'Issue Code Table'!A:A,0)),IF(N8="Critical",6,IF(N8="Significant",5,IF(N8="Moderate",3,2))))</f>
        <v>6</v>
      </c>
      <c r="AB8" s="218"/>
    </row>
    <row r="9" spans="1:28" ht="128.9" customHeight="1" x14ac:dyDescent="0.35">
      <c r="A9" s="24" t="s">
        <v>1709</v>
      </c>
      <c r="B9" s="97" t="s">
        <v>153</v>
      </c>
      <c r="C9" s="98" t="s">
        <v>1281</v>
      </c>
      <c r="D9" s="24" t="s">
        <v>131</v>
      </c>
      <c r="E9" s="24" t="s">
        <v>2727</v>
      </c>
      <c r="F9" s="19" t="s">
        <v>1710</v>
      </c>
      <c r="G9" s="67" t="s">
        <v>1711</v>
      </c>
      <c r="H9" s="67" t="s">
        <v>1712</v>
      </c>
      <c r="I9" s="67" t="s">
        <v>1713</v>
      </c>
      <c r="J9" s="97"/>
      <c r="K9" s="142"/>
      <c r="L9" s="97" t="s">
        <v>1714</v>
      </c>
      <c r="M9" s="19"/>
      <c r="N9" s="19" t="s">
        <v>107</v>
      </c>
      <c r="O9" s="88" t="s">
        <v>156</v>
      </c>
      <c r="P9" s="88" t="s">
        <v>2638</v>
      </c>
      <c r="Q9" s="215"/>
      <c r="R9" s="19" t="s">
        <v>1435</v>
      </c>
      <c r="S9" s="19" t="s">
        <v>1715</v>
      </c>
      <c r="T9" s="24" t="s">
        <v>1716</v>
      </c>
      <c r="U9" s="67" t="s">
        <v>1717</v>
      </c>
      <c r="V9" s="24" t="s">
        <v>3413</v>
      </c>
      <c r="W9" s="24" t="s">
        <v>3440</v>
      </c>
      <c r="AA9" s="54">
        <f>IF(OR(K9="Fail",ISBLANK(K9)),INDEX('Issue Code Table'!C:C,MATCH(O:O,'Issue Code Table'!A:A,0)),IF(N9="Critical",6,IF(N9="Significant",5,IF(N9="Moderate",3,2))))</f>
        <v>6</v>
      </c>
      <c r="AB9" s="218"/>
    </row>
    <row r="10" spans="1:28" ht="128.9" customHeight="1" x14ac:dyDescent="0.35">
      <c r="A10" s="24" t="s">
        <v>1718</v>
      </c>
      <c r="B10" s="24" t="s">
        <v>1719</v>
      </c>
      <c r="C10" s="96" t="s">
        <v>1720</v>
      </c>
      <c r="D10" s="24" t="s">
        <v>1925</v>
      </c>
      <c r="E10" s="24" t="s">
        <v>2727</v>
      </c>
      <c r="F10" s="24" t="s">
        <v>1721</v>
      </c>
      <c r="G10" s="67" t="s">
        <v>1722</v>
      </c>
      <c r="H10" s="67" t="s">
        <v>1723</v>
      </c>
      <c r="I10" s="95" t="s">
        <v>1724</v>
      </c>
      <c r="J10" s="95"/>
      <c r="K10" s="142"/>
      <c r="L10" s="95" t="s">
        <v>1725</v>
      </c>
      <c r="M10" s="19"/>
      <c r="N10" s="19" t="s">
        <v>104</v>
      </c>
      <c r="O10" s="88" t="s">
        <v>137</v>
      </c>
      <c r="P10" s="88" t="s">
        <v>2639</v>
      </c>
      <c r="Q10" s="215"/>
      <c r="R10" s="19" t="s">
        <v>1435</v>
      </c>
      <c r="S10" s="19" t="s">
        <v>1448</v>
      </c>
      <c r="T10" s="24" t="s">
        <v>1726</v>
      </c>
      <c r="U10" s="67" t="s">
        <v>1727</v>
      </c>
      <c r="V10" s="24" t="s">
        <v>3414</v>
      </c>
      <c r="W10" s="24" t="s">
        <v>3441</v>
      </c>
      <c r="AA10" s="54">
        <f>IF(OR(K10="Fail",ISBLANK(K10)),INDEX('Issue Code Table'!C:C,MATCH(O:O,'Issue Code Table'!A:A,0)),IF(N10="Critical",6,IF(N10="Significant",5,IF(N10="Moderate",3,2))))</f>
        <v>5</v>
      </c>
      <c r="AB10" s="218"/>
    </row>
    <row r="11" spans="1:28" ht="128.9" customHeight="1" x14ac:dyDescent="0.35">
      <c r="A11" s="24" t="s">
        <v>1728</v>
      </c>
      <c r="B11" s="24" t="s">
        <v>1729</v>
      </c>
      <c r="C11" s="96" t="s">
        <v>1730</v>
      </c>
      <c r="D11" s="24" t="s">
        <v>131</v>
      </c>
      <c r="E11" s="24" t="s">
        <v>2727</v>
      </c>
      <c r="F11" s="24" t="s">
        <v>1731</v>
      </c>
      <c r="G11" s="67" t="s">
        <v>1732</v>
      </c>
      <c r="H11" s="67" t="s">
        <v>1733</v>
      </c>
      <c r="I11" s="95" t="s">
        <v>1734</v>
      </c>
      <c r="J11" s="95"/>
      <c r="K11" s="142"/>
      <c r="L11" s="95" t="s">
        <v>1735</v>
      </c>
      <c r="N11" s="19" t="s">
        <v>104</v>
      </c>
      <c r="O11" s="88" t="s">
        <v>417</v>
      </c>
      <c r="P11" s="88" t="s">
        <v>2642</v>
      </c>
      <c r="Q11" s="215"/>
      <c r="R11" s="19" t="s">
        <v>1435</v>
      </c>
      <c r="S11" s="19" t="s">
        <v>1450</v>
      </c>
      <c r="T11" s="24" t="s">
        <v>1736</v>
      </c>
      <c r="U11" s="67" t="s">
        <v>1737</v>
      </c>
      <c r="V11" s="24" t="s">
        <v>3415</v>
      </c>
      <c r="W11" s="24" t="s">
        <v>3442</v>
      </c>
      <c r="AA11" s="54">
        <f>IF(OR(K11="Fail",ISBLANK(K11)),INDEX('Issue Code Table'!C:C,MATCH(O:O,'Issue Code Table'!A:A,0)),IF(N11="Critical",6,IF(N11="Significant",5,IF(N11="Moderate",3,2))))</f>
        <v>3</v>
      </c>
      <c r="AB11" s="218"/>
    </row>
    <row r="12" spans="1:28" ht="128.9" customHeight="1" x14ac:dyDescent="0.35">
      <c r="A12" s="24" t="s">
        <v>1738</v>
      </c>
      <c r="B12" s="24" t="s">
        <v>1285</v>
      </c>
      <c r="C12" s="96" t="s">
        <v>1286</v>
      </c>
      <c r="D12" s="24" t="s">
        <v>131</v>
      </c>
      <c r="E12" s="24" t="s">
        <v>2727</v>
      </c>
      <c r="F12" s="24" t="s">
        <v>1739</v>
      </c>
      <c r="G12" s="67" t="s">
        <v>1740</v>
      </c>
      <c r="H12" s="67" t="s">
        <v>1741</v>
      </c>
      <c r="I12" s="95" t="s">
        <v>1742</v>
      </c>
      <c r="J12" s="95"/>
      <c r="K12" s="142"/>
      <c r="L12" s="95" t="s">
        <v>1743</v>
      </c>
      <c r="M12" s="19"/>
      <c r="N12" s="19" t="s">
        <v>107</v>
      </c>
      <c r="O12" s="88" t="s">
        <v>508</v>
      </c>
      <c r="P12" s="88" t="s">
        <v>2703</v>
      </c>
      <c r="Q12" s="215"/>
      <c r="R12" s="19" t="s">
        <v>1435</v>
      </c>
      <c r="S12" s="19" t="s">
        <v>1452</v>
      </c>
      <c r="T12" s="24" t="s">
        <v>1744</v>
      </c>
      <c r="U12" s="67" t="s">
        <v>1745</v>
      </c>
      <c r="V12" s="24" t="s">
        <v>3416</v>
      </c>
      <c r="W12" s="24" t="s">
        <v>3443</v>
      </c>
      <c r="AA12" s="54">
        <f>IF(OR(K12="Fail",ISBLANK(K12)),INDEX('Issue Code Table'!C:C,MATCH(O:O,'Issue Code Table'!A:A,0)),IF(N12="Critical",6,IF(N12="Significant",5,IF(N12="Moderate",3,2))))</f>
        <v>3</v>
      </c>
      <c r="AB12" s="218"/>
    </row>
    <row r="13" spans="1:28" ht="128.9" customHeight="1" x14ac:dyDescent="0.35">
      <c r="A13" s="24" t="s">
        <v>1746</v>
      </c>
      <c r="B13" s="24" t="s">
        <v>1630</v>
      </c>
      <c r="C13" s="96" t="s">
        <v>1631</v>
      </c>
      <c r="D13" s="24" t="s">
        <v>131</v>
      </c>
      <c r="E13" s="24" t="s">
        <v>2727</v>
      </c>
      <c r="F13" s="24" t="s">
        <v>1747</v>
      </c>
      <c r="G13" s="67" t="s">
        <v>1748</v>
      </c>
      <c r="H13" s="67" t="s">
        <v>1749</v>
      </c>
      <c r="I13" s="24" t="s">
        <v>1750</v>
      </c>
      <c r="J13" s="19"/>
      <c r="K13" s="142"/>
      <c r="L13" s="95" t="s">
        <v>1751</v>
      </c>
      <c r="M13" s="19"/>
      <c r="N13" s="19" t="s">
        <v>107</v>
      </c>
      <c r="O13" s="88" t="s">
        <v>493</v>
      </c>
      <c r="P13" s="88" t="s">
        <v>2704</v>
      </c>
      <c r="Q13" s="215"/>
      <c r="R13" s="19" t="s">
        <v>1435</v>
      </c>
      <c r="S13" s="19" t="s">
        <v>1454</v>
      </c>
      <c r="T13" s="24" t="s">
        <v>1752</v>
      </c>
      <c r="U13" s="67" t="s">
        <v>1753</v>
      </c>
      <c r="V13" s="24" t="s">
        <v>3417</v>
      </c>
      <c r="W13" s="24" t="s">
        <v>3444</v>
      </c>
      <c r="AA13" s="54">
        <f>IF(OR(K13="Fail",ISBLANK(K13)),INDEX('Issue Code Table'!C:C,MATCH(O:O,'Issue Code Table'!A:A,0)),IF(N13="Critical",6,IF(N13="Significant",5,IF(N13="Moderate",3,2))))</f>
        <v>5</v>
      </c>
      <c r="AB13" s="218"/>
    </row>
    <row r="14" spans="1:28" ht="128.9" customHeight="1" x14ac:dyDescent="0.35">
      <c r="A14" s="24" t="s">
        <v>1754</v>
      </c>
      <c r="B14" s="24" t="s">
        <v>1269</v>
      </c>
      <c r="C14" s="96" t="s">
        <v>1270</v>
      </c>
      <c r="D14" s="24" t="s">
        <v>1925</v>
      </c>
      <c r="E14" s="24" t="s">
        <v>2727</v>
      </c>
      <c r="F14" s="24" t="s">
        <v>1755</v>
      </c>
      <c r="G14" s="67" t="s">
        <v>1756</v>
      </c>
      <c r="H14" s="67" t="s">
        <v>1757</v>
      </c>
      <c r="I14" s="24" t="s">
        <v>1758</v>
      </c>
      <c r="J14" s="19"/>
      <c r="K14" s="142"/>
      <c r="L14" s="95" t="s">
        <v>1759</v>
      </c>
      <c r="M14" s="19"/>
      <c r="N14" s="19" t="s">
        <v>122</v>
      </c>
      <c r="O14" s="88" t="s">
        <v>425</v>
      </c>
      <c r="P14" s="88" t="s">
        <v>2629</v>
      </c>
      <c r="Q14" s="215"/>
      <c r="R14" s="19" t="s">
        <v>1435</v>
      </c>
      <c r="S14" s="19" t="s">
        <v>1457</v>
      </c>
      <c r="T14" s="24" t="s">
        <v>1760</v>
      </c>
      <c r="U14" s="67" t="s">
        <v>1761</v>
      </c>
      <c r="V14" s="24" t="s">
        <v>3418</v>
      </c>
      <c r="W14" s="24" t="s">
        <v>3445</v>
      </c>
      <c r="AA14" s="54">
        <f>IF(OR(K14="Fail",ISBLANK(K14)),INDEX('Issue Code Table'!C:C,MATCH(O:O,'Issue Code Table'!A:A,0)),IF(N14="Critical",6,IF(N14="Significant",5,IF(N14="Moderate",3,2))))</f>
        <v>6</v>
      </c>
      <c r="AB14" s="218"/>
    </row>
    <row r="15" spans="1:28" ht="128.9" customHeight="1" x14ac:dyDescent="0.35">
      <c r="A15" s="24" t="s">
        <v>1762</v>
      </c>
      <c r="B15" s="24" t="s">
        <v>1233</v>
      </c>
      <c r="C15" s="96" t="s">
        <v>1234</v>
      </c>
      <c r="D15" s="24" t="s">
        <v>1925</v>
      </c>
      <c r="E15" s="24" t="s">
        <v>2727</v>
      </c>
      <c r="F15" s="24" t="s">
        <v>1763</v>
      </c>
      <c r="G15" s="67" t="s">
        <v>1764</v>
      </c>
      <c r="H15" s="67" t="s">
        <v>1765</v>
      </c>
      <c r="I15" s="24" t="s">
        <v>1766</v>
      </c>
      <c r="J15" s="19"/>
      <c r="K15" s="142"/>
      <c r="L15" s="95" t="s">
        <v>1767</v>
      </c>
      <c r="M15" s="19"/>
      <c r="N15" s="19" t="s">
        <v>104</v>
      </c>
      <c r="O15" s="88" t="s">
        <v>766</v>
      </c>
      <c r="P15" s="88" t="s">
        <v>2628</v>
      </c>
      <c r="Q15" s="215"/>
      <c r="R15" s="19" t="s">
        <v>1435</v>
      </c>
      <c r="S15" s="19" t="s">
        <v>1768</v>
      </c>
      <c r="T15" s="24" t="s">
        <v>1769</v>
      </c>
      <c r="U15" s="67" t="s">
        <v>1770</v>
      </c>
      <c r="V15" s="24" t="s">
        <v>3419</v>
      </c>
      <c r="W15" s="24" t="s">
        <v>3446</v>
      </c>
      <c r="AA15" s="54">
        <f>IF(OR(K15="Fail",ISBLANK(K15)),INDEX('Issue Code Table'!C:C,MATCH(O:O,'Issue Code Table'!A:A,0)),IF(N15="Critical",6,IF(N15="Significant",5,IF(N15="Moderate",3,2))))</f>
        <v>6</v>
      </c>
      <c r="AB15" s="218"/>
    </row>
    <row r="16" spans="1:28" ht="128.9" customHeight="1" x14ac:dyDescent="0.35">
      <c r="A16" s="24" t="s">
        <v>1771</v>
      </c>
      <c r="B16" s="24" t="s">
        <v>1374</v>
      </c>
      <c r="C16" s="96" t="s">
        <v>1375</v>
      </c>
      <c r="D16" s="24" t="s">
        <v>1925</v>
      </c>
      <c r="E16" s="24" t="s">
        <v>2727</v>
      </c>
      <c r="F16" s="24" t="s">
        <v>1772</v>
      </c>
      <c r="G16" s="67" t="s">
        <v>1773</v>
      </c>
      <c r="H16" s="67" t="s">
        <v>1774</v>
      </c>
      <c r="I16" s="24" t="s">
        <v>1775</v>
      </c>
      <c r="J16" s="19"/>
      <c r="K16" s="142"/>
      <c r="L16" s="95" t="s">
        <v>1776</v>
      </c>
      <c r="M16" s="19"/>
      <c r="N16" s="19" t="s">
        <v>107</v>
      </c>
      <c r="O16" s="88" t="s">
        <v>782</v>
      </c>
      <c r="P16" s="88" t="s">
        <v>2636</v>
      </c>
      <c r="Q16" s="215"/>
      <c r="R16" s="19" t="s">
        <v>1435</v>
      </c>
      <c r="S16" s="19" t="s">
        <v>1777</v>
      </c>
      <c r="T16" s="24" t="s">
        <v>1778</v>
      </c>
      <c r="U16" s="67" t="s">
        <v>1779</v>
      </c>
      <c r="V16" s="24" t="s">
        <v>3420</v>
      </c>
      <c r="W16" s="24" t="s">
        <v>3447</v>
      </c>
      <c r="AA16" s="54">
        <f>IF(OR(K16="Fail",ISBLANK(K16)),INDEX('Issue Code Table'!C:C,MATCH(O:O,'Issue Code Table'!A:A,0)),IF(N16="Critical",6,IF(N16="Significant",5,IF(N16="Moderate",3,2))))</f>
        <v>5</v>
      </c>
      <c r="AB16" s="218"/>
    </row>
    <row r="17" spans="1:28" ht="128.9" customHeight="1" x14ac:dyDescent="0.35">
      <c r="A17" s="24" t="s">
        <v>1780</v>
      </c>
      <c r="B17" s="24" t="s">
        <v>153</v>
      </c>
      <c r="C17" s="96" t="s">
        <v>1281</v>
      </c>
      <c r="D17" s="24" t="s">
        <v>131</v>
      </c>
      <c r="E17" s="24" t="s">
        <v>2728</v>
      </c>
      <c r="F17" s="24" t="s">
        <v>1781</v>
      </c>
      <c r="G17" s="67" t="s">
        <v>1782</v>
      </c>
      <c r="H17" s="67" t="s">
        <v>3493</v>
      </c>
      <c r="I17" s="24" t="s">
        <v>1783</v>
      </c>
      <c r="J17" s="19"/>
      <c r="K17" s="142"/>
      <c r="L17" s="95" t="s">
        <v>1784</v>
      </c>
      <c r="M17" s="19"/>
      <c r="N17" s="19" t="s">
        <v>107</v>
      </c>
      <c r="O17" s="88" t="s">
        <v>156</v>
      </c>
      <c r="P17" s="88" t="s">
        <v>2638</v>
      </c>
      <c r="Q17" s="215"/>
      <c r="R17" s="19" t="s">
        <v>1488</v>
      </c>
      <c r="S17" s="19" t="s">
        <v>1489</v>
      </c>
      <c r="T17" s="24" t="s">
        <v>1785</v>
      </c>
      <c r="U17" s="67" t="s">
        <v>1786</v>
      </c>
      <c r="V17" s="24" t="s">
        <v>3421</v>
      </c>
      <c r="W17" s="24" t="s">
        <v>3448</v>
      </c>
      <c r="AA17" s="54">
        <f>IF(OR(K17="Fail",ISBLANK(K17)),INDEX('Issue Code Table'!C:C,MATCH(O:O,'Issue Code Table'!A:A,0)),IF(N17="Critical",6,IF(N17="Significant",5,IF(N17="Moderate",3,2))))</f>
        <v>6</v>
      </c>
      <c r="AB17" s="218"/>
    </row>
    <row r="18" spans="1:28" ht="128.9" customHeight="1" x14ac:dyDescent="0.35">
      <c r="A18" s="24" t="s">
        <v>1787</v>
      </c>
      <c r="B18" s="24" t="s">
        <v>105</v>
      </c>
      <c r="C18" s="96" t="s">
        <v>106</v>
      </c>
      <c r="D18" s="24" t="s">
        <v>1925</v>
      </c>
      <c r="E18" s="24" t="s">
        <v>2729</v>
      </c>
      <c r="F18" s="24" t="s">
        <v>1788</v>
      </c>
      <c r="G18" s="67" t="s">
        <v>1789</v>
      </c>
      <c r="H18" s="67" t="s">
        <v>1790</v>
      </c>
      <c r="I18" s="24" t="s">
        <v>1791</v>
      </c>
      <c r="J18" s="19"/>
      <c r="K18" s="142"/>
      <c r="L18" s="95" t="s">
        <v>1792</v>
      </c>
      <c r="M18" s="19"/>
      <c r="N18" s="19" t="s">
        <v>107</v>
      </c>
      <c r="O18" s="88" t="s">
        <v>108</v>
      </c>
      <c r="P18" s="88" t="s">
        <v>2641</v>
      </c>
      <c r="Q18" s="215"/>
      <c r="R18" s="19" t="s">
        <v>1793</v>
      </c>
      <c r="S18" s="19" t="s">
        <v>1794</v>
      </c>
      <c r="T18" s="24" t="s">
        <v>1795</v>
      </c>
      <c r="U18" s="67" t="s">
        <v>3490</v>
      </c>
      <c r="V18" s="24" t="s">
        <v>3491</v>
      </c>
      <c r="W18" s="24" t="s">
        <v>3449</v>
      </c>
      <c r="AA18" s="54">
        <f>IF(OR(K18="Fail",ISBLANK(K18)),INDEX('Issue Code Table'!C:C,MATCH(O:O,'Issue Code Table'!A:A,0)),IF(N18="Critical",6,IF(N18="Significant",5,IF(N18="Moderate",3,2))))</f>
        <v>2</v>
      </c>
      <c r="AB18" s="218"/>
    </row>
    <row r="19" spans="1:28" ht="128.9" customHeight="1" x14ac:dyDescent="0.35">
      <c r="A19" s="24" t="s">
        <v>1796</v>
      </c>
      <c r="B19" s="24" t="s">
        <v>1233</v>
      </c>
      <c r="C19" s="96" t="s">
        <v>1234</v>
      </c>
      <c r="D19" s="24" t="s">
        <v>131</v>
      </c>
      <c r="E19" s="24" t="s">
        <v>2729</v>
      </c>
      <c r="F19" s="24" t="s">
        <v>1797</v>
      </c>
      <c r="G19" s="67" t="s">
        <v>1798</v>
      </c>
      <c r="H19" s="67" t="s">
        <v>1799</v>
      </c>
      <c r="I19" s="24" t="s">
        <v>1800</v>
      </c>
      <c r="J19" s="19"/>
      <c r="K19" s="142"/>
      <c r="L19" s="95" t="s">
        <v>1801</v>
      </c>
      <c r="M19" s="19"/>
      <c r="N19" s="19" t="s">
        <v>104</v>
      </c>
      <c r="O19" s="88" t="s">
        <v>766</v>
      </c>
      <c r="P19" s="88" t="s">
        <v>2628</v>
      </c>
      <c r="Q19" s="215"/>
      <c r="R19" s="19" t="s">
        <v>1793</v>
      </c>
      <c r="S19" s="19" t="s">
        <v>1802</v>
      </c>
      <c r="T19" s="24" t="s">
        <v>1803</v>
      </c>
      <c r="U19" s="67" t="s">
        <v>1804</v>
      </c>
      <c r="V19" s="24" t="s">
        <v>3422</v>
      </c>
      <c r="W19" s="24" t="s">
        <v>3450</v>
      </c>
      <c r="AA19" s="54">
        <f>IF(OR(K19="Fail",ISBLANK(K19)),INDEX('Issue Code Table'!C:C,MATCH(O:O,'Issue Code Table'!A:A,0)),IF(N19="Critical",6,IF(N19="Significant",5,IF(N19="Moderate",3,2))))</f>
        <v>6</v>
      </c>
      <c r="AB19" s="218"/>
    </row>
    <row r="20" spans="1:28" ht="128.9" customHeight="1" x14ac:dyDescent="0.35">
      <c r="A20" s="24" t="s">
        <v>1805</v>
      </c>
      <c r="B20" s="24" t="s">
        <v>1806</v>
      </c>
      <c r="C20" s="96" t="s">
        <v>1807</v>
      </c>
      <c r="D20" s="24" t="s">
        <v>131</v>
      </c>
      <c r="E20" s="24" t="s">
        <v>2729</v>
      </c>
      <c r="F20" s="24" t="s">
        <v>1808</v>
      </c>
      <c r="G20" s="67" t="s">
        <v>1809</v>
      </c>
      <c r="H20" s="67" t="s">
        <v>1810</v>
      </c>
      <c r="I20" s="24" t="s">
        <v>1811</v>
      </c>
      <c r="J20" s="19"/>
      <c r="K20" s="142"/>
      <c r="L20" s="95" t="s">
        <v>1812</v>
      </c>
      <c r="M20" s="19"/>
      <c r="N20" s="19" t="s">
        <v>107</v>
      </c>
      <c r="O20" s="88" t="s">
        <v>156</v>
      </c>
      <c r="P20" s="88" t="s">
        <v>2638</v>
      </c>
      <c r="Q20" s="215"/>
      <c r="R20" s="19" t="s">
        <v>1793</v>
      </c>
      <c r="S20" s="19" t="s">
        <v>1813</v>
      </c>
      <c r="T20" s="24" t="s">
        <v>1814</v>
      </c>
      <c r="U20" s="67" t="s">
        <v>1815</v>
      </c>
      <c r="V20" s="24" t="s">
        <v>3423</v>
      </c>
      <c r="W20" s="24" t="s">
        <v>3451</v>
      </c>
      <c r="AA20" s="54">
        <f>IF(OR(K20="Fail",ISBLANK(K20)),INDEX('Issue Code Table'!C:C,MATCH(O:O,'Issue Code Table'!A:A,0)),IF(N20="Critical",6,IF(N20="Significant",5,IF(N20="Moderate",3,2))))</f>
        <v>6</v>
      </c>
      <c r="AB20" s="218"/>
    </row>
    <row r="21" spans="1:28" ht="128.9" customHeight="1" x14ac:dyDescent="0.35">
      <c r="A21" s="24" t="s">
        <v>1816</v>
      </c>
      <c r="B21" s="24" t="s">
        <v>134</v>
      </c>
      <c r="C21" s="96" t="s">
        <v>135</v>
      </c>
      <c r="D21" s="24" t="s">
        <v>131</v>
      </c>
      <c r="E21" s="24" t="s">
        <v>2729</v>
      </c>
      <c r="F21" s="24" t="s">
        <v>1817</v>
      </c>
      <c r="G21" s="67" t="s">
        <v>1818</v>
      </c>
      <c r="H21" s="67" t="s">
        <v>1819</v>
      </c>
      <c r="I21" s="24" t="s">
        <v>1820</v>
      </c>
      <c r="J21" s="19"/>
      <c r="K21" s="142"/>
      <c r="L21" s="95" t="s">
        <v>1821</v>
      </c>
      <c r="M21" s="19"/>
      <c r="N21" s="19" t="s">
        <v>107</v>
      </c>
      <c r="O21" s="88" t="s">
        <v>249</v>
      </c>
      <c r="P21" s="88" t="s">
        <v>2648</v>
      </c>
      <c r="Q21" s="215"/>
      <c r="R21" s="19" t="s">
        <v>1793</v>
      </c>
      <c r="S21" s="19" t="s">
        <v>1822</v>
      </c>
      <c r="T21" s="24" t="s">
        <v>1823</v>
      </c>
      <c r="U21" s="67" t="s">
        <v>1824</v>
      </c>
      <c r="V21" s="24" t="s">
        <v>3424</v>
      </c>
      <c r="W21" s="24" t="s">
        <v>3452</v>
      </c>
      <c r="AA21" s="54">
        <f>IF(OR(K21="Fail",ISBLANK(K21)),INDEX('Issue Code Table'!C:C,MATCH(O:O,'Issue Code Table'!A:A,0)),IF(N21="Critical",6,IF(N21="Significant",5,IF(N21="Moderate",3,2))))</f>
        <v>5</v>
      </c>
      <c r="AB21" s="218"/>
    </row>
    <row r="22" spans="1:28" ht="128.9" customHeight="1" x14ac:dyDescent="0.35">
      <c r="A22" s="24" t="s">
        <v>1825</v>
      </c>
      <c r="B22" s="24" t="s">
        <v>134</v>
      </c>
      <c r="C22" s="96" t="s">
        <v>135</v>
      </c>
      <c r="D22" s="24" t="s">
        <v>131</v>
      </c>
      <c r="E22" s="24" t="s">
        <v>2729</v>
      </c>
      <c r="F22" s="24" t="s">
        <v>1826</v>
      </c>
      <c r="G22" s="67" t="s">
        <v>1827</v>
      </c>
      <c r="H22" s="67" t="s">
        <v>1828</v>
      </c>
      <c r="I22" s="24" t="s">
        <v>1829</v>
      </c>
      <c r="J22" s="19"/>
      <c r="K22" s="142"/>
      <c r="L22" s="95" t="s">
        <v>1830</v>
      </c>
      <c r="M22" s="19"/>
      <c r="N22" s="19" t="s">
        <v>107</v>
      </c>
      <c r="O22" s="88" t="s">
        <v>249</v>
      </c>
      <c r="P22" s="88" t="s">
        <v>2648</v>
      </c>
      <c r="Q22" s="215"/>
      <c r="R22" s="19" t="s">
        <v>1793</v>
      </c>
      <c r="S22" s="19" t="s">
        <v>1831</v>
      </c>
      <c r="T22" s="24" t="s">
        <v>1832</v>
      </c>
      <c r="U22" s="67" t="s">
        <v>1833</v>
      </c>
      <c r="V22" s="24" t="s">
        <v>3425</v>
      </c>
      <c r="W22" s="24" t="s">
        <v>3453</v>
      </c>
      <c r="AA22" s="54">
        <f>IF(OR(K22="Fail",ISBLANK(K22)),INDEX('Issue Code Table'!C:C,MATCH(O:O,'Issue Code Table'!A:A,0)),IF(N22="Critical",6,IF(N22="Significant",5,IF(N22="Moderate",3,2))))</f>
        <v>5</v>
      </c>
      <c r="AB22" s="218"/>
    </row>
    <row r="23" spans="1:28" ht="128.9" customHeight="1" x14ac:dyDescent="0.35">
      <c r="A23" s="24" t="s">
        <v>1834</v>
      </c>
      <c r="B23" s="24" t="s">
        <v>134</v>
      </c>
      <c r="C23" s="96" t="s">
        <v>135</v>
      </c>
      <c r="D23" s="24" t="s">
        <v>131</v>
      </c>
      <c r="E23" s="24" t="s">
        <v>2729</v>
      </c>
      <c r="F23" s="24" t="s">
        <v>1835</v>
      </c>
      <c r="G23" s="67" t="s">
        <v>1836</v>
      </c>
      <c r="H23" s="67" t="s">
        <v>1837</v>
      </c>
      <c r="I23" s="24" t="s">
        <v>1838</v>
      </c>
      <c r="J23" s="19"/>
      <c r="K23" s="142"/>
      <c r="L23" s="95" t="s">
        <v>1839</v>
      </c>
      <c r="M23" s="19"/>
      <c r="N23" s="19" t="s">
        <v>104</v>
      </c>
      <c r="O23" s="88" t="s">
        <v>245</v>
      </c>
      <c r="P23" s="88" t="s">
        <v>2634</v>
      </c>
      <c r="Q23" s="215"/>
      <c r="R23" s="19" t="s">
        <v>1793</v>
      </c>
      <c r="S23" s="19" t="s">
        <v>1840</v>
      </c>
      <c r="T23" s="24" t="s">
        <v>1841</v>
      </c>
      <c r="U23" s="67" t="s">
        <v>1842</v>
      </c>
      <c r="V23" s="24" t="s">
        <v>3426</v>
      </c>
      <c r="W23" s="24" t="s">
        <v>3454</v>
      </c>
      <c r="AA23" s="54">
        <f>IF(OR(K23="Fail",ISBLANK(K23)),INDEX('Issue Code Table'!C:C,MATCH(O:O,'Issue Code Table'!A:A,0)),IF(N23="Critical",6,IF(N23="Significant",5,IF(N23="Moderate",3,2))))</f>
        <v>8</v>
      </c>
      <c r="AB23" s="218"/>
    </row>
    <row r="24" spans="1:28" ht="128.9" customHeight="1" x14ac:dyDescent="0.35">
      <c r="A24" s="24" t="s">
        <v>1843</v>
      </c>
      <c r="B24" s="24" t="s">
        <v>1844</v>
      </c>
      <c r="C24" s="96" t="s">
        <v>1845</v>
      </c>
      <c r="D24" s="24" t="s">
        <v>131</v>
      </c>
      <c r="E24" s="24" t="s">
        <v>2729</v>
      </c>
      <c r="F24" s="24" t="s">
        <v>1846</v>
      </c>
      <c r="G24" s="67" t="s">
        <v>1847</v>
      </c>
      <c r="H24" s="67" t="s">
        <v>1848</v>
      </c>
      <c r="I24" s="24" t="s">
        <v>1849</v>
      </c>
      <c r="J24" s="19"/>
      <c r="K24" s="142"/>
      <c r="L24" s="95" t="s">
        <v>1850</v>
      </c>
      <c r="M24" s="19"/>
      <c r="N24" s="19" t="s">
        <v>107</v>
      </c>
      <c r="O24" s="88" t="s">
        <v>256</v>
      </c>
      <c r="P24" s="88" t="s">
        <v>2646</v>
      </c>
      <c r="Q24" s="215"/>
      <c r="R24" s="19" t="s">
        <v>1793</v>
      </c>
      <c r="S24" s="19" t="s">
        <v>1851</v>
      </c>
      <c r="T24" s="24" t="s">
        <v>1852</v>
      </c>
      <c r="U24" s="67" t="s">
        <v>1853</v>
      </c>
      <c r="V24" s="24" t="s">
        <v>3427</v>
      </c>
      <c r="W24" s="24" t="s">
        <v>3455</v>
      </c>
      <c r="AA24" s="54">
        <f>IF(OR(K24="Fail",ISBLANK(K24)),INDEX('Issue Code Table'!C:C,MATCH(O:O,'Issue Code Table'!A:A,0)),IF(N24="Critical",6,IF(N24="Significant",5,IF(N24="Moderate",3,2))))</f>
        <v>5</v>
      </c>
      <c r="AB24" s="218"/>
    </row>
    <row r="25" spans="1:28" ht="128.9" customHeight="1" x14ac:dyDescent="0.35">
      <c r="A25" s="24" t="s">
        <v>1854</v>
      </c>
      <c r="B25" s="24" t="s">
        <v>1374</v>
      </c>
      <c r="C25" s="96" t="s">
        <v>1375</v>
      </c>
      <c r="D25" s="24" t="s">
        <v>131</v>
      </c>
      <c r="E25" s="24" t="s">
        <v>2730</v>
      </c>
      <c r="F25" s="24" t="s">
        <v>1855</v>
      </c>
      <c r="G25" s="67" t="s">
        <v>1856</v>
      </c>
      <c r="H25" s="67" t="s">
        <v>1857</v>
      </c>
      <c r="I25" s="24" t="s">
        <v>1858</v>
      </c>
      <c r="J25" s="19"/>
      <c r="K25" s="142"/>
      <c r="L25" s="95" t="s">
        <v>1859</v>
      </c>
      <c r="M25" s="19"/>
      <c r="N25" s="19" t="s">
        <v>104</v>
      </c>
      <c r="O25" s="88" t="s">
        <v>782</v>
      </c>
      <c r="P25" s="88" t="s">
        <v>2636</v>
      </c>
      <c r="Q25" s="215"/>
      <c r="R25" s="19" t="s">
        <v>1525</v>
      </c>
      <c r="S25" s="19" t="s">
        <v>1526</v>
      </c>
      <c r="T25" s="24" t="s">
        <v>1860</v>
      </c>
      <c r="U25" s="67" t="s">
        <v>1861</v>
      </c>
      <c r="V25" s="24" t="s">
        <v>3428</v>
      </c>
      <c r="W25" s="24" t="s">
        <v>3456</v>
      </c>
      <c r="AA25" s="54">
        <f>IF(OR(K25="Fail",ISBLANK(K25)),INDEX('Issue Code Table'!C:C,MATCH(O:O,'Issue Code Table'!A:A,0)),IF(N25="Critical",6,IF(N25="Significant",5,IF(N25="Moderate",3,2))))</f>
        <v>5</v>
      </c>
      <c r="AB25" s="218"/>
    </row>
    <row r="26" spans="1:28" ht="128.9" customHeight="1" x14ac:dyDescent="0.35">
      <c r="A26" s="24" t="s">
        <v>1862</v>
      </c>
      <c r="B26" s="24" t="s">
        <v>1374</v>
      </c>
      <c r="C26" s="96" t="s">
        <v>1375</v>
      </c>
      <c r="D26" s="24" t="s">
        <v>131</v>
      </c>
      <c r="E26" s="24" t="s">
        <v>2730</v>
      </c>
      <c r="F26" s="24" t="s">
        <v>1863</v>
      </c>
      <c r="G26" s="67" t="s">
        <v>1864</v>
      </c>
      <c r="H26" s="67" t="s">
        <v>1865</v>
      </c>
      <c r="I26" s="24" t="s">
        <v>1866</v>
      </c>
      <c r="J26" s="19"/>
      <c r="K26" s="142"/>
      <c r="L26" s="95" t="s">
        <v>1867</v>
      </c>
      <c r="M26" s="19"/>
      <c r="N26" s="19" t="s">
        <v>107</v>
      </c>
      <c r="O26" s="88" t="s">
        <v>782</v>
      </c>
      <c r="P26" s="88" t="s">
        <v>2636</v>
      </c>
      <c r="Q26" s="215"/>
      <c r="R26" s="19" t="s">
        <v>1525</v>
      </c>
      <c r="S26" s="19" t="s">
        <v>1529</v>
      </c>
      <c r="T26" s="24" t="s">
        <v>1868</v>
      </c>
      <c r="U26" s="67" t="s">
        <v>1869</v>
      </c>
      <c r="V26" s="24" t="s">
        <v>3429</v>
      </c>
      <c r="W26" s="24" t="s">
        <v>3457</v>
      </c>
      <c r="AA26" s="54">
        <f>IF(OR(K26="Fail",ISBLANK(K26)),INDEX('Issue Code Table'!C:C,MATCH(O:O,'Issue Code Table'!A:A,0)),IF(N26="Critical",6,IF(N26="Significant",5,IF(N26="Moderate",3,2))))</f>
        <v>5</v>
      </c>
      <c r="AB26" s="218"/>
    </row>
    <row r="27" spans="1:28" ht="128.9" customHeight="1" x14ac:dyDescent="0.35">
      <c r="A27" s="24" t="s">
        <v>1870</v>
      </c>
      <c r="B27" s="24" t="s">
        <v>164</v>
      </c>
      <c r="C27" s="96" t="s">
        <v>165</v>
      </c>
      <c r="D27" s="24" t="s">
        <v>1925</v>
      </c>
      <c r="E27" s="24" t="s">
        <v>2730</v>
      </c>
      <c r="F27" s="24" t="s">
        <v>1871</v>
      </c>
      <c r="G27" s="67" t="s">
        <v>1872</v>
      </c>
      <c r="H27" s="67" t="s">
        <v>1873</v>
      </c>
      <c r="I27" s="24" t="s">
        <v>1874</v>
      </c>
      <c r="J27" s="19"/>
      <c r="K27" s="142"/>
      <c r="L27" s="95" t="s">
        <v>1875</v>
      </c>
      <c r="M27" s="19"/>
      <c r="N27" s="92" t="s">
        <v>107</v>
      </c>
      <c r="O27" s="88" t="s">
        <v>150</v>
      </c>
      <c r="P27" s="88" t="s">
        <v>2705</v>
      </c>
      <c r="Q27" s="215"/>
      <c r="R27" s="19" t="s">
        <v>1525</v>
      </c>
      <c r="S27" s="19" t="s">
        <v>1532</v>
      </c>
      <c r="T27" s="24" t="s">
        <v>1876</v>
      </c>
      <c r="U27" s="67" t="s">
        <v>1877</v>
      </c>
      <c r="V27" s="24" t="s">
        <v>3430</v>
      </c>
      <c r="W27" s="24" t="s">
        <v>3458</v>
      </c>
      <c r="AA27" s="54">
        <f>IF(OR(K27="Fail",ISBLANK(K27)),INDEX('Issue Code Table'!C:C,MATCH(O:O,'Issue Code Table'!A:A,0)),IF(N27="Critical",6,IF(N27="Significant",5,IF(N27="Moderate",3,2))))</f>
        <v>4</v>
      </c>
      <c r="AB27" s="218"/>
    </row>
    <row r="28" spans="1:28" ht="128.9" customHeight="1" x14ac:dyDescent="0.35">
      <c r="A28" s="24" t="s">
        <v>1878</v>
      </c>
      <c r="B28" s="24" t="s">
        <v>164</v>
      </c>
      <c r="C28" s="96" t="s">
        <v>165</v>
      </c>
      <c r="D28" s="24" t="s">
        <v>1925</v>
      </c>
      <c r="E28" s="24" t="s">
        <v>2730</v>
      </c>
      <c r="F28" s="24" t="s">
        <v>1879</v>
      </c>
      <c r="G28" s="67" t="s">
        <v>1880</v>
      </c>
      <c r="H28" s="67" t="s">
        <v>1881</v>
      </c>
      <c r="I28" s="67" t="s">
        <v>1882</v>
      </c>
      <c r="J28" s="97"/>
      <c r="K28" s="142"/>
      <c r="L28" s="97" t="s">
        <v>1883</v>
      </c>
      <c r="M28" s="19"/>
      <c r="N28" s="19" t="s">
        <v>107</v>
      </c>
      <c r="O28" s="88" t="s">
        <v>150</v>
      </c>
      <c r="P28" s="63" t="s">
        <v>2705</v>
      </c>
      <c r="Q28" s="215"/>
      <c r="R28" s="19" t="s">
        <v>1525</v>
      </c>
      <c r="S28" s="19" t="s">
        <v>1535</v>
      </c>
      <c r="T28" s="24" t="s">
        <v>1884</v>
      </c>
      <c r="U28" s="67" t="s">
        <v>1885</v>
      </c>
      <c r="V28" s="24" t="s">
        <v>3431</v>
      </c>
      <c r="W28" s="24" t="s">
        <v>3459</v>
      </c>
      <c r="AA28" s="54">
        <f>IF(OR(K28="Fail",ISBLANK(K28)),INDEX('Issue Code Table'!C:C,MATCH(O:O,'Issue Code Table'!A:A,0)),IF(N28="Critical",6,IF(N28="Significant",5,IF(N28="Moderate",3,2))))</f>
        <v>4</v>
      </c>
      <c r="AB28" s="218"/>
    </row>
    <row r="29" spans="1:28" ht="128.9" customHeight="1" x14ac:dyDescent="0.35">
      <c r="A29" s="24" t="s">
        <v>1886</v>
      </c>
      <c r="B29" s="24" t="s">
        <v>164</v>
      </c>
      <c r="C29" s="96" t="s">
        <v>165</v>
      </c>
      <c r="D29" s="24" t="s">
        <v>1925</v>
      </c>
      <c r="E29" s="24" t="s">
        <v>2730</v>
      </c>
      <c r="F29" s="67" t="s">
        <v>1887</v>
      </c>
      <c r="G29" s="67" t="s">
        <v>1888</v>
      </c>
      <c r="H29" s="67" t="s">
        <v>1889</v>
      </c>
      <c r="I29" s="67" t="s">
        <v>1890</v>
      </c>
      <c r="J29" s="97"/>
      <c r="K29" s="142"/>
      <c r="L29" s="97" t="s">
        <v>1891</v>
      </c>
      <c r="M29" s="19"/>
      <c r="N29" s="19" t="s">
        <v>107</v>
      </c>
      <c r="O29" s="88" t="s">
        <v>150</v>
      </c>
      <c r="P29" s="63" t="s">
        <v>2705</v>
      </c>
      <c r="Q29" s="215"/>
      <c r="R29" s="19" t="s">
        <v>1525</v>
      </c>
      <c r="S29" s="19" t="s">
        <v>1538</v>
      </c>
      <c r="T29" s="24" t="s">
        <v>1892</v>
      </c>
      <c r="U29" s="67" t="s">
        <v>1893</v>
      </c>
      <c r="V29" s="24" t="s">
        <v>3432</v>
      </c>
      <c r="W29" s="24" t="s">
        <v>3460</v>
      </c>
      <c r="AA29" s="54">
        <f>IF(OR(K29="Fail",ISBLANK(K29)),INDEX('Issue Code Table'!C:C,MATCH(O:O,'Issue Code Table'!A:A,0)),IF(N29="Critical",6,IF(N29="Significant",5,IF(N29="Moderate",3,2))))</f>
        <v>4</v>
      </c>
      <c r="AB29" s="218"/>
    </row>
    <row r="30" spans="1:28" ht="128.9" customHeight="1" x14ac:dyDescent="0.35">
      <c r="A30" s="24" t="s">
        <v>1894</v>
      </c>
      <c r="B30" s="97" t="s">
        <v>1374</v>
      </c>
      <c r="C30" s="98" t="s">
        <v>1375</v>
      </c>
      <c r="D30" s="24" t="s">
        <v>1925</v>
      </c>
      <c r="E30" s="24" t="s">
        <v>2730</v>
      </c>
      <c r="F30" s="67" t="s">
        <v>1895</v>
      </c>
      <c r="G30" s="67" t="s">
        <v>1896</v>
      </c>
      <c r="H30" s="67" t="s">
        <v>1897</v>
      </c>
      <c r="I30" s="67" t="s">
        <v>1898</v>
      </c>
      <c r="J30" s="97"/>
      <c r="K30" s="142"/>
      <c r="L30" s="97" t="s">
        <v>1899</v>
      </c>
      <c r="M30" s="19"/>
      <c r="N30" s="19" t="s">
        <v>104</v>
      </c>
      <c r="O30" s="88" t="s">
        <v>782</v>
      </c>
      <c r="P30" s="63" t="s">
        <v>2636</v>
      </c>
      <c r="Q30" s="215"/>
      <c r="R30" s="19" t="s">
        <v>1525</v>
      </c>
      <c r="S30" s="19" t="s">
        <v>1540</v>
      </c>
      <c r="T30" s="24" t="s">
        <v>1900</v>
      </c>
      <c r="U30" s="67" t="s">
        <v>1901</v>
      </c>
      <c r="V30" s="24" t="s">
        <v>3433</v>
      </c>
      <c r="W30" s="24" t="s">
        <v>3461</v>
      </c>
      <c r="AA30" s="54">
        <f>IF(OR(K30="Fail",ISBLANK(K30)),INDEX('Issue Code Table'!C:C,MATCH(O:O,'Issue Code Table'!A:A,0)),IF(N30="Critical",6,IF(N30="Significant",5,IF(N30="Moderate",3,2))))</f>
        <v>5</v>
      </c>
      <c r="AB30" s="218"/>
    </row>
    <row r="31" spans="1:28" ht="128.9" customHeight="1" x14ac:dyDescent="0.35">
      <c r="A31" s="24" t="s">
        <v>1902</v>
      </c>
      <c r="B31" s="24" t="s">
        <v>1719</v>
      </c>
      <c r="C31" s="96" t="s">
        <v>1720</v>
      </c>
      <c r="D31" s="24" t="s">
        <v>131</v>
      </c>
      <c r="E31" s="24" t="s">
        <v>2730</v>
      </c>
      <c r="F31" s="67" t="s">
        <v>1903</v>
      </c>
      <c r="G31" s="67" t="s">
        <v>1904</v>
      </c>
      <c r="H31" s="67" t="s">
        <v>1905</v>
      </c>
      <c r="I31" s="67" t="s">
        <v>1906</v>
      </c>
      <c r="J31" s="97"/>
      <c r="K31" s="142"/>
      <c r="L31" s="97" t="s">
        <v>1907</v>
      </c>
      <c r="M31" s="19"/>
      <c r="N31" s="19" t="s">
        <v>104</v>
      </c>
      <c r="O31" s="88" t="s">
        <v>137</v>
      </c>
      <c r="P31" s="63" t="s">
        <v>2639</v>
      </c>
      <c r="Q31" s="215"/>
      <c r="R31" s="19" t="s">
        <v>1525</v>
      </c>
      <c r="S31" s="19" t="s">
        <v>1542</v>
      </c>
      <c r="T31" s="24" t="s">
        <v>1908</v>
      </c>
      <c r="U31" s="67" t="s">
        <v>1909</v>
      </c>
      <c r="V31" s="24" t="s">
        <v>3434</v>
      </c>
      <c r="W31" s="24" t="s">
        <v>3462</v>
      </c>
      <c r="AA31" s="54">
        <f>IF(OR(K31="Fail",ISBLANK(K31)),INDEX('Issue Code Table'!C:C,MATCH(O:O,'Issue Code Table'!A:A,0)),IF(N31="Critical",6,IF(N31="Significant",5,IF(N31="Moderate",3,2))))</f>
        <v>5</v>
      </c>
      <c r="AB31" s="218"/>
    </row>
    <row r="32" spans="1:28" ht="24.75" customHeight="1" x14ac:dyDescent="0.35">
      <c r="A32" s="216"/>
      <c r="B32" s="216"/>
      <c r="C32" s="216"/>
      <c r="D32" s="216"/>
      <c r="E32" s="216"/>
      <c r="F32" s="216"/>
      <c r="G32" s="216"/>
      <c r="H32" s="216"/>
      <c r="I32" s="216"/>
      <c r="J32" s="216"/>
      <c r="K32" s="216"/>
      <c r="L32" s="216"/>
      <c r="M32" s="216"/>
      <c r="N32" s="216"/>
      <c r="O32" s="216"/>
      <c r="P32" s="216"/>
      <c r="Q32" s="216"/>
      <c r="R32" s="216"/>
      <c r="S32" s="216"/>
      <c r="T32" s="216"/>
      <c r="U32" s="216"/>
      <c r="V32" s="217"/>
      <c r="W32" s="216"/>
      <c r="X32" s="216"/>
      <c r="Y32" s="216"/>
      <c r="Z32" s="216"/>
      <c r="AA32" s="216"/>
      <c r="AB32" s="218"/>
    </row>
    <row r="33" spans="9:9" x14ac:dyDescent="0.35">
      <c r="I33" s="22" t="s">
        <v>53</v>
      </c>
    </row>
    <row r="34" spans="9:9" x14ac:dyDescent="0.35">
      <c r="I34" s="22" t="s">
        <v>54</v>
      </c>
    </row>
    <row r="35" spans="9:9" x14ac:dyDescent="0.35">
      <c r="I35" s="22" t="s">
        <v>42</v>
      </c>
    </row>
    <row r="36" spans="9:9" x14ac:dyDescent="0.35">
      <c r="I36" s="22" t="s">
        <v>120</v>
      </c>
    </row>
    <row r="37" spans="9:9" x14ac:dyDescent="0.35"/>
    <row r="38" spans="9:9" x14ac:dyDescent="0.35">
      <c r="I38" s="22" t="s">
        <v>121</v>
      </c>
    </row>
    <row r="39" spans="9:9" x14ac:dyDescent="0.35">
      <c r="I39" s="22" t="s">
        <v>103</v>
      </c>
    </row>
    <row r="40" spans="9:9" x14ac:dyDescent="0.35">
      <c r="I40" s="22" t="s">
        <v>104</v>
      </c>
    </row>
    <row r="41" spans="9:9" x14ac:dyDescent="0.35">
      <c r="I41" s="22" t="s">
        <v>107</v>
      </c>
    </row>
    <row r="42" spans="9:9" x14ac:dyDescent="0.35">
      <c r="I42" s="22" t="s">
        <v>122</v>
      </c>
    </row>
    <row r="43" spans="9:9" x14ac:dyDescent="0.35"/>
    <row r="44" spans="9:9" x14ac:dyDescent="0.35"/>
    <row r="45" spans="9:9" x14ac:dyDescent="0.35"/>
    <row r="46" spans="9:9" x14ac:dyDescent="0.35"/>
    <row r="47" spans="9:9" x14ac:dyDescent="0.35"/>
    <row r="48" spans="9:9"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row r="1959" x14ac:dyDescent="0.35"/>
    <row r="1960" x14ac:dyDescent="0.35"/>
    <row r="1961" x14ac:dyDescent="0.35"/>
    <row r="1962" x14ac:dyDescent="0.35"/>
    <row r="1963" x14ac:dyDescent="0.35"/>
    <row r="1964" x14ac:dyDescent="0.35"/>
    <row r="1965" x14ac:dyDescent="0.35"/>
    <row r="1966" x14ac:dyDescent="0.35"/>
    <row r="1967" x14ac:dyDescent="0.35"/>
    <row r="1968" x14ac:dyDescent="0.35"/>
    <row r="1969" x14ac:dyDescent="0.35"/>
    <row r="1970" x14ac:dyDescent="0.35"/>
    <row r="1971" x14ac:dyDescent="0.35"/>
    <row r="1972" x14ac:dyDescent="0.35"/>
    <row r="1973" x14ac:dyDescent="0.35"/>
    <row r="1974" x14ac:dyDescent="0.35"/>
    <row r="1975" x14ac:dyDescent="0.35"/>
    <row r="1976" x14ac:dyDescent="0.35"/>
    <row r="1977" x14ac:dyDescent="0.35"/>
    <row r="1978" x14ac:dyDescent="0.35"/>
    <row r="1979" x14ac:dyDescent="0.35"/>
    <row r="1980" x14ac:dyDescent="0.35"/>
    <row r="1981" x14ac:dyDescent="0.35"/>
    <row r="1982" x14ac:dyDescent="0.35"/>
    <row r="1983" x14ac:dyDescent="0.35"/>
    <row r="1984" x14ac:dyDescent="0.35"/>
    <row r="1985" x14ac:dyDescent="0.35"/>
    <row r="1986" x14ac:dyDescent="0.35"/>
    <row r="1987" x14ac:dyDescent="0.35"/>
    <row r="1988" x14ac:dyDescent="0.35"/>
    <row r="1989" x14ac:dyDescent="0.35"/>
    <row r="1990" x14ac:dyDescent="0.35"/>
    <row r="1991" x14ac:dyDescent="0.35"/>
    <row r="1992" x14ac:dyDescent="0.35"/>
    <row r="1993" x14ac:dyDescent="0.35"/>
    <row r="1994" x14ac:dyDescent="0.35"/>
    <row r="1995" x14ac:dyDescent="0.35"/>
    <row r="1996" x14ac:dyDescent="0.35"/>
    <row r="1997" x14ac:dyDescent="0.35"/>
    <row r="1998" x14ac:dyDescent="0.35"/>
    <row r="1999" x14ac:dyDescent="0.35"/>
    <row r="2000"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row r="2364" x14ac:dyDescent="0.35"/>
    <row r="2365" x14ac:dyDescent="0.35"/>
    <row r="2366" x14ac:dyDescent="0.35"/>
    <row r="2367" x14ac:dyDescent="0.35"/>
    <row r="2368" x14ac:dyDescent="0.35"/>
    <row r="2369" x14ac:dyDescent="0.35"/>
    <row r="2370" x14ac:dyDescent="0.35"/>
    <row r="2371" x14ac:dyDescent="0.35"/>
    <row r="2372" x14ac:dyDescent="0.35"/>
    <row r="2373" x14ac:dyDescent="0.35"/>
    <row r="2374" x14ac:dyDescent="0.35"/>
    <row r="2375" x14ac:dyDescent="0.35"/>
    <row r="2376" x14ac:dyDescent="0.35"/>
    <row r="2377" x14ac:dyDescent="0.35"/>
    <row r="2378" x14ac:dyDescent="0.35"/>
    <row r="2379" x14ac:dyDescent="0.35"/>
    <row r="2380" x14ac:dyDescent="0.35"/>
    <row r="2381" x14ac:dyDescent="0.35"/>
    <row r="2382" x14ac:dyDescent="0.35"/>
    <row r="2383" x14ac:dyDescent="0.35"/>
    <row r="2384" x14ac:dyDescent="0.35"/>
    <row r="2385" x14ac:dyDescent="0.35"/>
    <row r="2386" x14ac:dyDescent="0.35"/>
    <row r="2387" x14ac:dyDescent="0.35"/>
    <row r="2388" x14ac:dyDescent="0.35"/>
    <row r="2389" x14ac:dyDescent="0.35"/>
    <row r="2390" x14ac:dyDescent="0.35"/>
    <row r="2391" x14ac:dyDescent="0.35"/>
    <row r="2392" x14ac:dyDescent="0.35"/>
    <row r="2393" x14ac:dyDescent="0.35"/>
    <row r="2394" x14ac:dyDescent="0.35"/>
    <row r="2395" x14ac:dyDescent="0.35"/>
    <row r="2396" x14ac:dyDescent="0.35"/>
    <row r="2397" x14ac:dyDescent="0.35"/>
    <row r="2398" x14ac:dyDescent="0.35"/>
    <row r="2399" x14ac:dyDescent="0.35"/>
    <row r="2400" x14ac:dyDescent="0.35"/>
    <row r="2401" x14ac:dyDescent="0.35"/>
    <row r="2402" x14ac:dyDescent="0.35"/>
    <row r="2403" x14ac:dyDescent="0.35"/>
    <row r="2404" x14ac:dyDescent="0.35"/>
    <row r="2405" x14ac:dyDescent="0.35"/>
    <row r="2406" x14ac:dyDescent="0.35"/>
    <row r="2407" x14ac:dyDescent="0.35"/>
    <row r="2408" x14ac:dyDescent="0.35"/>
    <row r="2409" x14ac:dyDescent="0.35"/>
    <row r="2410" x14ac:dyDescent="0.35"/>
    <row r="2411" x14ac:dyDescent="0.35"/>
    <row r="2412" x14ac:dyDescent="0.35"/>
    <row r="2413" x14ac:dyDescent="0.35"/>
    <row r="2414" x14ac:dyDescent="0.35"/>
    <row r="2415" x14ac:dyDescent="0.35"/>
    <row r="2416" x14ac:dyDescent="0.35"/>
    <row r="2417" x14ac:dyDescent="0.35"/>
    <row r="2418" x14ac:dyDescent="0.35"/>
    <row r="2419" x14ac:dyDescent="0.35"/>
    <row r="2420" x14ac:dyDescent="0.35"/>
    <row r="2421" x14ac:dyDescent="0.35"/>
    <row r="2422" x14ac:dyDescent="0.35"/>
    <row r="2423" x14ac:dyDescent="0.35"/>
    <row r="2424" x14ac:dyDescent="0.35"/>
    <row r="2425" x14ac:dyDescent="0.35"/>
    <row r="2426" x14ac:dyDescent="0.35"/>
    <row r="2427" x14ac:dyDescent="0.35"/>
    <row r="2428" x14ac:dyDescent="0.35"/>
    <row r="2429" x14ac:dyDescent="0.35"/>
    <row r="2430" x14ac:dyDescent="0.35"/>
    <row r="2431" x14ac:dyDescent="0.35"/>
    <row r="2432" x14ac:dyDescent="0.35"/>
    <row r="2433" x14ac:dyDescent="0.35"/>
    <row r="2434" x14ac:dyDescent="0.35"/>
    <row r="2435" x14ac:dyDescent="0.35"/>
    <row r="2436" x14ac:dyDescent="0.35"/>
    <row r="2437" x14ac:dyDescent="0.35"/>
    <row r="2438" x14ac:dyDescent="0.35"/>
    <row r="2439" x14ac:dyDescent="0.35"/>
    <row r="2440" x14ac:dyDescent="0.35"/>
    <row r="2441" x14ac:dyDescent="0.35"/>
    <row r="2442" x14ac:dyDescent="0.35"/>
    <row r="2443" x14ac:dyDescent="0.35"/>
    <row r="2444" x14ac:dyDescent="0.35"/>
    <row r="2445" x14ac:dyDescent="0.35"/>
    <row r="2446" x14ac:dyDescent="0.35"/>
    <row r="2447" x14ac:dyDescent="0.35"/>
    <row r="2448" x14ac:dyDescent="0.35"/>
    <row r="2449" x14ac:dyDescent="0.35"/>
    <row r="2450" x14ac:dyDescent="0.35"/>
    <row r="2451" x14ac:dyDescent="0.35"/>
    <row r="2452" x14ac:dyDescent="0.35"/>
    <row r="2453" x14ac:dyDescent="0.35"/>
    <row r="2454" x14ac:dyDescent="0.35"/>
    <row r="2455" x14ac:dyDescent="0.35"/>
    <row r="2456" x14ac:dyDescent="0.35"/>
    <row r="2457" x14ac:dyDescent="0.35"/>
    <row r="2458" x14ac:dyDescent="0.35"/>
    <row r="2459" x14ac:dyDescent="0.35"/>
    <row r="2460" x14ac:dyDescent="0.35"/>
    <row r="2461" x14ac:dyDescent="0.35"/>
    <row r="2462" x14ac:dyDescent="0.35"/>
    <row r="2463" x14ac:dyDescent="0.35"/>
    <row r="2464" x14ac:dyDescent="0.35"/>
    <row r="2465" x14ac:dyDescent="0.35"/>
    <row r="2466" x14ac:dyDescent="0.35"/>
    <row r="2467" x14ac:dyDescent="0.35"/>
    <row r="2468" x14ac:dyDescent="0.35"/>
    <row r="2469" x14ac:dyDescent="0.35"/>
    <row r="2470" x14ac:dyDescent="0.35"/>
    <row r="2471" x14ac:dyDescent="0.35"/>
    <row r="2472" x14ac:dyDescent="0.35"/>
    <row r="2473" x14ac:dyDescent="0.35"/>
    <row r="2474" x14ac:dyDescent="0.35"/>
    <row r="2475" x14ac:dyDescent="0.35"/>
    <row r="2476" x14ac:dyDescent="0.35"/>
    <row r="2477" x14ac:dyDescent="0.35"/>
    <row r="2478" x14ac:dyDescent="0.35"/>
    <row r="2479" x14ac:dyDescent="0.35"/>
    <row r="2480" x14ac:dyDescent="0.35"/>
    <row r="2481" x14ac:dyDescent="0.35"/>
    <row r="2482" x14ac:dyDescent="0.35"/>
    <row r="2483" x14ac:dyDescent="0.35"/>
    <row r="2484" x14ac:dyDescent="0.35"/>
    <row r="2485" x14ac:dyDescent="0.35"/>
    <row r="2486" x14ac:dyDescent="0.35"/>
    <row r="2487" x14ac:dyDescent="0.35"/>
    <row r="2488" x14ac:dyDescent="0.35"/>
    <row r="2489" x14ac:dyDescent="0.35"/>
    <row r="2490" x14ac:dyDescent="0.35"/>
    <row r="2491" x14ac:dyDescent="0.35"/>
    <row r="2492" x14ac:dyDescent="0.35"/>
    <row r="2493" x14ac:dyDescent="0.35"/>
    <row r="2494" x14ac:dyDescent="0.35"/>
    <row r="2495" x14ac:dyDescent="0.35"/>
    <row r="2496" x14ac:dyDescent="0.35"/>
    <row r="2497" x14ac:dyDescent="0.35"/>
    <row r="2498" x14ac:dyDescent="0.35"/>
    <row r="2499" x14ac:dyDescent="0.35"/>
    <row r="2500" x14ac:dyDescent="0.35"/>
    <row r="2501" x14ac:dyDescent="0.35"/>
    <row r="2502" x14ac:dyDescent="0.35"/>
    <row r="2503" x14ac:dyDescent="0.35"/>
    <row r="2504" x14ac:dyDescent="0.35"/>
    <row r="2505" x14ac:dyDescent="0.35"/>
    <row r="2506" x14ac:dyDescent="0.35"/>
    <row r="2507" x14ac:dyDescent="0.35"/>
    <row r="2508" x14ac:dyDescent="0.35"/>
    <row r="2509" x14ac:dyDescent="0.35"/>
    <row r="2510" x14ac:dyDescent="0.35"/>
    <row r="2511" x14ac:dyDescent="0.35"/>
    <row r="2512" x14ac:dyDescent="0.35"/>
    <row r="2513" x14ac:dyDescent="0.35"/>
    <row r="2514" x14ac:dyDescent="0.35"/>
    <row r="2515" x14ac:dyDescent="0.35"/>
    <row r="2516" x14ac:dyDescent="0.35"/>
    <row r="2517" x14ac:dyDescent="0.35"/>
    <row r="2518" x14ac:dyDescent="0.35"/>
    <row r="2519" x14ac:dyDescent="0.35"/>
    <row r="2520" x14ac:dyDescent="0.35"/>
    <row r="2521" x14ac:dyDescent="0.35"/>
    <row r="2522" x14ac:dyDescent="0.35"/>
    <row r="2523" x14ac:dyDescent="0.35"/>
    <row r="2524" x14ac:dyDescent="0.35"/>
    <row r="2525" x14ac:dyDescent="0.35"/>
    <row r="2526" x14ac:dyDescent="0.35"/>
    <row r="2527" x14ac:dyDescent="0.35"/>
    <row r="2528" x14ac:dyDescent="0.35"/>
    <row r="2529" x14ac:dyDescent="0.35"/>
    <row r="2530" x14ac:dyDescent="0.35"/>
    <row r="2531" x14ac:dyDescent="0.35"/>
    <row r="2532" x14ac:dyDescent="0.35"/>
    <row r="2533" x14ac:dyDescent="0.35"/>
    <row r="2534" x14ac:dyDescent="0.35"/>
    <row r="2535" x14ac:dyDescent="0.35"/>
    <row r="2536" x14ac:dyDescent="0.35"/>
    <row r="2537" x14ac:dyDescent="0.35"/>
    <row r="2538" x14ac:dyDescent="0.35"/>
    <row r="2539" x14ac:dyDescent="0.35"/>
    <row r="2540" x14ac:dyDescent="0.35"/>
    <row r="2541" x14ac:dyDescent="0.35"/>
    <row r="2542" x14ac:dyDescent="0.35"/>
    <row r="2543" x14ac:dyDescent="0.35"/>
    <row r="2544" x14ac:dyDescent="0.35"/>
    <row r="2545" x14ac:dyDescent="0.35"/>
    <row r="2546" x14ac:dyDescent="0.35"/>
    <row r="2547" x14ac:dyDescent="0.35"/>
    <row r="2548" x14ac:dyDescent="0.35"/>
    <row r="2549" x14ac:dyDescent="0.35"/>
    <row r="2550" x14ac:dyDescent="0.35"/>
    <row r="2551" x14ac:dyDescent="0.35"/>
    <row r="2552" x14ac:dyDescent="0.35"/>
    <row r="2553" x14ac:dyDescent="0.35"/>
    <row r="2554" x14ac:dyDescent="0.35"/>
    <row r="2555" x14ac:dyDescent="0.35"/>
    <row r="2556" x14ac:dyDescent="0.35"/>
    <row r="2557" x14ac:dyDescent="0.35"/>
    <row r="2558" x14ac:dyDescent="0.35"/>
    <row r="2559" x14ac:dyDescent="0.35"/>
    <row r="2560" x14ac:dyDescent="0.35"/>
    <row r="2561" x14ac:dyDescent="0.35"/>
    <row r="2562" x14ac:dyDescent="0.35"/>
    <row r="2563" x14ac:dyDescent="0.35"/>
    <row r="2564" x14ac:dyDescent="0.35"/>
    <row r="2565" x14ac:dyDescent="0.35"/>
    <row r="2566" x14ac:dyDescent="0.35"/>
    <row r="2567" x14ac:dyDescent="0.35"/>
    <row r="2568" x14ac:dyDescent="0.35"/>
    <row r="2569" x14ac:dyDescent="0.35"/>
    <row r="2570" x14ac:dyDescent="0.35"/>
    <row r="2571" x14ac:dyDescent="0.35"/>
    <row r="2572" x14ac:dyDescent="0.35"/>
    <row r="2573" x14ac:dyDescent="0.35"/>
    <row r="2574" x14ac:dyDescent="0.35"/>
    <row r="2575" x14ac:dyDescent="0.35"/>
    <row r="2576" x14ac:dyDescent="0.35"/>
    <row r="2577" x14ac:dyDescent="0.35"/>
    <row r="2578" x14ac:dyDescent="0.35"/>
    <row r="2579" x14ac:dyDescent="0.35"/>
    <row r="2580" x14ac:dyDescent="0.35"/>
    <row r="2581" x14ac:dyDescent="0.35"/>
    <row r="2582" x14ac:dyDescent="0.35"/>
    <row r="2583" x14ac:dyDescent="0.35"/>
    <row r="2584" x14ac:dyDescent="0.35"/>
    <row r="2585" x14ac:dyDescent="0.35"/>
    <row r="2586" x14ac:dyDescent="0.35"/>
    <row r="2587" x14ac:dyDescent="0.35"/>
    <row r="2588" x14ac:dyDescent="0.35"/>
    <row r="2589" x14ac:dyDescent="0.35"/>
    <row r="2590" x14ac:dyDescent="0.35"/>
    <row r="2591" x14ac:dyDescent="0.35"/>
    <row r="2592" x14ac:dyDescent="0.35"/>
    <row r="2593" x14ac:dyDescent="0.35"/>
    <row r="2594" x14ac:dyDescent="0.35"/>
    <row r="2595" x14ac:dyDescent="0.35"/>
    <row r="2596" x14ac:dyDescent="0.35"/>
    <row r="2597" x14ac:dyDescent="0.35"/>
    <row r="2598" x14ac:dyDescent="0.35"/>
    <row r="2599" x14ac:dyDescent="0.35"/>
    <row r="2600" x14ac:dyDescent="0.35"/>
    <row r="2601" x14ac:dyDescent="0.35"/>
    <row r="2602" x14ac:dyDescent="0.35"/>
    <row r="2603" x14ac:dyDescent="0.35"/>
    <row r="2604" x14ac:dyDescent="0.35"/>
    <row r="2605" x14ac:dyDescent="0.35"/>
    <row r="2606" x14ac:dyDescent="0.35"/>
    <row r="2607" x14ac:dyDescent="0.35"/>
    <row r="2608" x14ac:dyDescent="0.35"/>
    <row r="2609" x14ac:dyDescent="0.35"/>
    <row r="2610" x14ac:dyDescent="0.35"/>
    <row r="2611" x14ac:dyDescent="0.35"/>
    <row r="2612" x14ac:dyDescent="0.35"/>
    <row r="2613" x14ac:dyDescent="0.35"/>
    <row r="2614" x14ac:dyDescent="0.35"/>
    <row r="2615" x14ac:dyDescent="0.35"/>
    <row r="2616" x14ac:dyDescent="0.35"/>
    <row r="2617" x14ac:dyDescent="0.35"/>
    <row r="2618" x14ac:dyDescent="0.35"/>
    <row r="2619" x14ac:dyDescent="0.35"/>
    <row r="2620" x14ac:dyDescent="0.35"/>
    <row r="2621" x14ac:dyDescent="0.35"/>
    <row r="2622" x14ac:dyDescent="0.35"/>
    <row r="2623" x14ac:dyDescent="0.35"/>
    <row r="2624" x14ac:dyDescent="0.35"/>
    <row r="2625" x14ac:dyDescent="0.35"/>
    <row r="2626" x14ac:dyDescent="0.35"/>
    <row r="2627" x14ac:dyDescent="0.35"/>
    <row r="2628" x14ac:dyDescent="0.35"/>
    <row r="2629" x14ac:dyDescent="0.35"/>
    <row r="2630" x14ac:dyDescent="0.35"/>
    <row r="2631" x14ac:dyDescent="0.35"/>
    <row r="2632" x14ac:dyDescent="0.35"/>
    <row r="2633" x14ac:dyDescent="0.35"/>
    <row r="2634" x14ac:dyDescent="0.35"/>
    <row r="2635" x14ac:dyDescent="0.35"/>
    <row r="2636" x14ac:dyDescent="0.35"/>
    <row r="2637" x14ac:dyDescent="0.35"/>
    <row r="2638" x14ac:dyDescent="0.35"/>
    <row r="2639" x14ac:dyDescent="0.35"/>
    <row r="2640" x14ac:dyDescent="0.35"/>
    <row r="2641" x14ac:dyDescent="0.35"/>
    <row r="2642" x14ac:dyDescent="0.35"/>
    <row r="2643" x14ac:dyDescent="0.35"/>
    <row r="2644" x14ac:dyDescent="0.35"/>
    <row r="2645" x14ac:dyDescent="0.35"/>
    <row r="2646" x14ac:dyDescent="0.35"/>
    <row r="2647" x14ac:dyDescent="0.35"/>
    <row r="2648" x14ac:dyDescent="0.35"/>
    <row r="2649" x14ac:dyDescent="0.35"/>
    <row r="2650" x14ac:dyDescent="0.35"/>
    <row r="2651" x14ac:dyDescent="0.35"/>
    <row r="2652" x14ac:dyDescent="0.35"/>
    <row r="2653" x14ac:dyDescent="0.35"/>
    <row r="2654" x14ac:dyDescent="0.35"/>
    <row r="2655" x14ac:dyDescent="0.35"/>
    <row r="2656" x14ac:dyDescent="0.35"/>
    <row r="2657" x14ac:dyDescent="0.35"/>
    <row r="2658" x14ac:dyDescent="0.35"/>
    <row r="2659" x14ac:dyDescent="0.35"/>
    <row r="2660" x14ac:dyDescent="0.35"/>
    <row r="2661" x14ac:dyDescent="0.35"/>
    <row r="2662" x14ac:dyDescent="0.35"/>
    <row r="2663" x14ac:dyDescent="0.35"/>
    <row r="2664" x14ac:dyDescent="0.35"/>
    <row r="2665" x14ac:dyDescent="0.35"/>
    <row r="2666" x14ac:dyDescent="0.35"/>
    <row r="2667" x14ac:dyDescent="0.35"/>
    <row r="2668" x14ac:dyDescent="0.35"/>
    <row r="2669" x14ac:dyDescent="0.35"/>
    <row r="2670" x14ac:dyDescent="0.35"/>
    <row r="2671" x14ac:dyDescent="0.35"/>
    <row r="2672" x14ac:dyDescent="0.35"/>
    <row r="2673" x14ac:dyDescent="0.35"/>
    <row r="2674" x14ac:dyDescent="0.35"/>
    <row r="2675" x14ac:dyDescent="0.35"/>
    <row r="2676" x14ac:dyDescent="0.35"/>
    <row r="2677" x14ac:dyDescent="0.35"/>
    <row r="2678" x14ac:dyDescent="0.35"/>
    <row r="2679" x14ac:dyDescent="0.35"/>
    <row r="2680" x14ac:dyDescent="0.35"/>
    <row r="2681" x14ac:dyDescent="0.35"/>
    <row r="2682" x14ac:dyDescent="0.35"/>
    <row r="2683" x14ac:dyDescent="0.35"/>
    <row r="2684" x14ac:dyDescent="0.35"/>
    <row r="2685" x14ac:dyDescent="0.35"/>
    <row r="2686" x14ac:dyDescent="0.35"/>
    <row r="2687" x14ac:dyDescent="0.35"/>
    <row r="2688" x14ac:dyDescent="0.35"/>
    <row r="2689" x14ac:dyDescent="0.35"/>
    <row r="2690" x14ac:dyDescent="0.35"/>
    <row r="2691" x14ac:dyDescent="0.35"/>
    <row r="2692" x14ac:dyDescent="0.35"/>
    <row r="2693" x14ac:dyDescent="0.35"/>
    <row r="2694" x14ac:dyDescent="0.35"/>
    <row r="2695" x14ac:dyDescent="0.35"/>
    <row r="2696" x14ac:dyDescent="0.35"/>
    <row r="2697" x14ac:dyDescent="0.35"/>
    <row r="2698" x14ac:dyDescent="0.35"/>
    <row r="2699" x14ac:dyDescent="0.35"/>
    <row r="2700" x14ac:dyDescent="0.35"/>
    <row r="2701" x14ac:dyDescent="0.35"/>
    <row r="2702" x14ac:dyDescent="0.35"/>
    <row r="2703" x14ac:dyDescent="0.35"/>
    <row r="2704"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row r="2890" x14ac:dyDescent="0.35"/>
    <row r="2891" x14ac:dyDescent="0.35"/>
    <row r="2892" x14ac:dyDescent="0.35"/>
    <row r="2893" x14ac:dyDescent="0.35"/>
    <row r="2894" x14ac:dyDescent="0.35"/>
    <row r="2895" x14ac:dyDescent="0.35"/>
    <row r="2896" x14ac:dyDescent="0.35"/>
    <row r="2897" x14ac:dyDescent="0.35"/>
    <row r="2898" x14ac:dyDescent="0.35"/>
    <row r="2899" x14ac:dyDescent="0.35"/>
    <row r="2900" x14ac:dyDescent="0.35"/>
    <row r="2901" x14ac:dyDescent="0.35"/>
    <row r="2902" x14ac:dyDescent="0.35"/>
    <row r="2903" x14ac:dyDescent="0.35"/>
    <row r="2904" x14ac:dyDescent="0.35"/>
    <row r="2905" x14ac:dyDescent="0.35"/>
    <row r="2906" x14ac:dyDescent="0.35"/>
    <row r="2907" x14ac:dyDescent="0.35"/>
    <row r="2908" x14ac:dyDescent="0.35"/>
    <row r="2909" x14ac:dyDescent="0.35"/>
    <row r="2910" x14ac:dyDescent="0.35"/>
    <row r="2911" x14ac:dyDescent="0.35"/>
    <row r="2912" x14ac:dyDescent="0.35"/>
    <row r="2913" x14ac:dyDescent="0.35"/>
    <row r="2914" x14ac:dyDescent="0.35"/>
    <row r="2915" x14ac:dyDescent="0.35"/>
    <row r="2916" x14ac:dyDescent="0.35"/>
    <row r="2917" x14ac:dyDescent="0.35"/>
    <row r="2918" x14ac:dyDescent="0.35"/>
    <row r="2919" x14ac:dyDescent="0.35"/>
    <row r="2920" x14ac:dyDescent="0.35"/>
    <row r="2921" x14ac:dyDescent="0.35"/>
    <row r="2922" x14ac:dyDescent="0.35"/>
    <row r="2923" x14ac:dyDescent="0.35"/>
    <row r="2924" x14ac:dyDescent="0.35"/>
    <row r="2925" x14ac:dyDescent="0.35"/>
    <row r="2926" x14ac:dyDescent="0.35"/>
    <row r="2927" x14ac:dyDescent="0.35"/>
    <row r="2928" x14ac:dyDescent="0.35"/>
    <row r="2929" x14ac:dyDescent="0.35"/>
    <row r="2930" x14ac:dyDescent="0.35"/>
    <row r="2931" x14ac:dyDescent="0.35"/>
    <row r="2932" x14ac:dyDescent="0.35"/>
    <row r="2933" x14ac:dyDescent="0.35"/>
    <row r="2934" x14ac:dyDescent="0.35"/>
    <row r="2935" x14ac:dyDescent="0.35"/>
    <row r="2936" x14ac:dyDescent="0.35"/>
    <row r="2937" x14ac:dyDescent="0.35"/>
    <row r="2938" x14ac:dyDescent="0.35"/>
    <row r="2939" x14ac:dyDescent="0.35"/>
    <row r="2940" x14ac:dyDescent="0.35"/>
    <row r="2941" x14ac:dyDescent="0.35"/>
    <row r="2942" x14ac:dyDescent="0.35"/>
    <row r="2943" x14ac:dyDescent="0.35"/>
    <row r="2944" x14ac:dyDescent="0.35"/>
    <row r="2945" x14ac:dyDescent="0.35"/>
    <row r="2946" x14ac:dyDescent="0.35"/>
    <row r="2947" x14ac:dyDescent="0.35"/>
    <row r="2948" x14ac:dyDescent="0.35"/>
    <row r="2949" x14ac:dyDescent="0.35"/>
    <row r="2950" x14ac:dyDescent="0.35"/>
    <row r="2951" x14ac:dyDescent="0.35"/>
    <row r="2952" x14ac:dyDescent="0.35"/>
    <row r="2953" x14ac:dyDescent="0.35"/>
    <row r="2954" x14ac:dyDescent="0.35"/>
    <row r="2955" x14ac:dyDescent="0.35"/>
    <row r="2956" x14ac:dyDescent="0.35"/>
    <row r="2957" x14ac:dyDescent="0.35"/>
    <row r="2958" x14ac:dyDescent="0.35"/>
    <row r="2959" x14ac:dyDescent="0.35"/>
    <row r="2960" x14ac:dyDescent="0.35"/>
    <row r="2961" x14ac:dyDescent="0.35"/>
    <row r="2962" x14ac:dyDescent="0.35"/>
    <row r="2963" x14ac:dyDescent="0.35"/>
    <row r="2964" x14ac:dyDescent="0.35"/>
    <row r="2965" x14ac:dyDescent="0.35"/>
    <row r="2966" x14ac:dyDescent="0.35"/>
    <row r="2967" x14ac:dyDescent="0.35"/>
    <row r="2968" x14ac:dyDescent="0.35"/>
    <row r="2969" x14ac:dyDescent="0.35"/>
    <row r="2970" x14ac:dyDescent="0.35"/>
    <row r="2971" x14ac:dyDescent="0.35"/>
    <row r="2972" x14ac:dyDescent="0.35"/>
    <row r="2973" x14ac:dyDescent="0.35"/>
    <row r="2974" x14ac:dyDescent="0.35"/>
    <row r="2975" x14ac:dyDescent="0.35"/>
    <row r="2976" x14ac:dyDescent="0.35"/>
    <row r="2977" x14ac:dyDescent="0.35"/>
    <row r="2978" x14ac:dyDescent="0.35"/>
    <row r="2979" x14ac:dyDescent="0.35"/>
    <row r="2980" x14ac:dyDescent="0.35"/>
    <row r="2981" x14ac:dyDescent="0.35"/>
    <row r="2982" x14ac:dyDescent="0.35"/>
    <row r="2983" x14ac:dyDescent="0.35"/>
    <row r="2984" x14ac:dyDescent="0.35"/>
    <row r="2985" x14ac:dyDescent="0.35"/>
    <row r="2986" x14ac:dyDescent="0.35"/>
    <row r="2987" x14ac:dyDescent="0.35"/>
    <row r="2988" x14ac:dyDescent="0.35"/>
    <row r="2989" x14ac:dyDescent="0.35"/>
    <row r="2990" x14ac:dyDescent="0.35"/>
    <row r="2991" x14ac:dyDescent="0.35"/>
    <row r="2992" x14ac:dyDescent="0.35"/>
    <row r="2993" x14ac:dyDescent="0.35"/>
    <row r="2994" x14ac:dyDescent="0.35"/>
    <row r="2995" x14ac:dyDescent="0.35"/>
    <row r="2996" x14ac:dyDescent="0.35"/>
    <row r="2997" x14ac:dyDescent="0.35"/>
    <row r="2998" x14ac:dyDescent="0.35"/>
    <row r="2999" x14ac:dyDescent="0.35"/>
    <row r="3000" x14ac:dyDescent="0.35"/>
    <row r="3001" x14ac:dyDescent="0.35"/>
    <row r="3002" x14ac:dyDescent="0.35"/>
    <row r="3003" x14ac:dyDescent="0.35"/>
    <row r="3004" x14ac:dyDescent="0.35"/>
    <row r="3005" x14ac:dyDescent="0.35"/>
    <row r="3006" x14ac:dyDescent="0.35"/>
    <row r="3007" x14ac:dyDescent="0.35"/>
    <row r="3008" x14ac:dyDescent="0.35"/>
    <row r="3009" x14ac:dyDescent="0.35"/>
    <row r="3010" x14ac:dyDescent="0.35"/>
    <row r="3011" x14ac:dyDescent="0.35"/>
    <row r="3012" x14ac:dyDescent="0.35"/>
    <row r="3013" x14ac:dyDescent="0.35"/>
    <row r="3014" x14ac:dyDescent="0.35"/>
    <row r="3015" x14ac:dyDescent="0.35"/>
    <row r="3016" x14ac:dyDescent="0.35"/>
    <row r="3017" x14ac:dyDescent="0.35"/>
    <row r="3018" x14ac:dyDescent="0.35"/>
    <row r="3019" x14ac:dyDescent="0.35"/>
    <row r="3020" x14ac:dyDescent="0.35"/>
    <row r="3021" x14ac:dyDescent="0.35"/>
    <row r="3022" x14ac:dyDescent="0.35"/>
    <row r="3023" x14ac:dyDescent="0.35"/>
    <row r="3024" x14ac:dyDescent="0.35"/>
    <row r="3025" x14ac:dyDescent="0.35"/>
    <row r="3026" x14ac:dyDescent="0.35"/>
    <row r="3027" x14ac:dyDescent="0.35"/>
    <row r="3028" x14ac:dyDescent="0.35"/>
    <row r="3029" x14ac:dyDescent="0.35"/>
    <row r="3030" x14ac:dyDescent="0.35"/>
    <row r="3031" x14ac:dyDescent="0.35"/>
    <row r="3032" x14ac:dyDescent="0.35"/>
    <row r="3033" x14ac:dyDescent="0.35"/>
    <row r="3034" x14ac:dyDescent="0.35"/>
    <row r="3035" x14ac:dyDescent="0.35"/>
    <row r="3036" x14ac:dyDescent="0.35"/>
    <row r="3037" x14ac:dyDescent="0.35"/>
    <row r="3038" x14ac:dyDescent="0.35"/>
    <row r="3039" x14ac:dyDescent="0.35"/>
    <row r="3040" x14ac:dyDescent="0.35"/>
    <row r="3041" x14ac:dyDescent="0.35"/>
    <row r="3042" x14ac:dyDescent="0.35"/>
    <row r="3043" x14ac:dyDescent="0.35"/>
    <row r="3044" x14ac:dyDescent="0.35"/>
    <row r="3045" x14ac:dyDescent="0.35"/>
    <row r="3046" x14ac:dyDescent="0.35"/>
    <row r="3047" x14ac:dyDescent="0.35"/>
    <row r="3048" x14ac:dyDescent="0.35"/>
    <row r="3049" x14ac:dyDescent="0.35"/>
    <row r="3050" x14ac:dyDescent="0.35"/>
    <row r="3051" x14ac:dyDescent="0.35"/>
    <row r="3052" x14ac:dyDescent="0.35"/>
    <row r="3053" x14ac:dyDescent="0.35"/>
    <row r="3054" x14ac:dyDescent="0.35"/>
    <row r="3055" x14ac:dyDescent="0.35"/>
    <row r="3056" x14ac:dyDescent="0.35"/>
    <row r="3057" x14ac:dyDescent="0.35"/>
    <row r="3058" x14ac:dyDescent="0.35"/>
    <row r="3059" x14ac:dyDescent="0.35"/>
    <row r="3060" x14ac:dyDescent="0.35"/>
    <row r="3061" x14ac:dyDescent="0.35"/>
    <row r="3062" x14ac:dyDescent="0.35"/>
    <row r="3063" x14ac:dyDescent="0.35"/>
    <row r="3064" x14ac:dyDescent="0.35"/>
    <row r="3065" x14ac:dyDescent="0.35"/>
    <row r="3066" x14ac:dyDescent="0.35"/>
    <row r="3067" x14ac:dyDescent="0.35"/>
    <row r="3068" x14ac:dyDescent="0.35"/>
    <row r="3069" x14ac:dyDescent="0.35"/>
    <row r="3070" x14ac:dyDescent="0.35"/>
    <row r="3071" x14ac:dyDescent="0.35"/>
    <row r="3072" x14ac:dyDescent="0.35"/>
    <row r="3073" x14ac:dyDescent="0.35"/>
    <row r="3074" x14ac:dyDescent="0.35"/>
    <row r="3075" x14ac:dyDescent="0.35"/>
    <row r="3076" x14ac:dyDescent="0.35"/>
    <row r="3077" x14ac:dyDescent="0.35"/>
    <row r="3078" x14ac:dyDescent="0.35"/>
    <row r="3079" x14ac:dyDescent="0.35"/>
    <row r="3080" x14ac:dyDescent="0.35"/>
    <row r="3081" x14ac:dyDescent="0.35"/>
    <row r="3082" x14ac:dyDescent="0.35"/>
    <row r="3083" x14ac:dyDescent="0.35"/>
    <row r="3084" x14ac:dyDescent="0.35"/>
    <row r="3085" x14ac:dyDescent="0.35"/>
    <row r="3086" x14ac:dyDescent="0.35"/>
    <row r="3087" x14ac:dyDescent="0.35"/>
    <row r="3088" x14ac:dyDescent="0.35"/>
    <row r="3089" x14ac:dyDescent="0.35"/>
    <row r="3090" x14ac:dyDescent="0.35"/>
    <row r="3091" x14ac:dyDescent="0.35"/>
    <row r="3092" x14ac:dyDescent="0.35"/>
    <row r="3093" x14ac:dyDescent="0.35"/>
    <row r="3094" x14ac:dyDescent="0.35"/>
    <row r="3095" x14ac:dyDescent="0.35"/>
    <row r="3096" x14ac:dyDescent="0.35"/>
    <row r="3097" x14ac:dyDescent="0.35"/>
    <row r="3098" x14ac:dyDescent="0.35"/>
    <row r="3099" x14ac:dyDescent="0.35"/>
    <row r="3100" x14ac:dyDescent="0.35"/>
    <row r="3101" x14ac:dyDescent="0.35"/>
    <row r="3102" x14ac:dyDescent="0.35"/>
    <row r="3103" x14ac:dyDescent="0.35"/>
    <row r="3104" x14ac:dyDescent="0.35"/>
    <row r="3105" x14ac:dyDescent="0.35"/>
    <row r="3106" x14ac:dyDescent="0.35"/>
    <row r="3107" x14ac:dyDescent="0.35"/>
    <row r="3108" x14ac:dyDescent="0.35"/>
    <row r="3109" x14ac:dyDescent="0.35"/>
    <row r="3110" x14ac:dyDescent="0.35"/>
    <row r="3111" x14ac:dyDescent="0.35"/>
    <row r="3112" x14ac:dyDescent="0.35"/>
    <row r="3113" x14ac:dyDescent="0.35"/>
    <row r="3114" x14ac:dyDescent="0.35"/>
    <row r="3115" x14ac:dyDescent="0.35"/>
    <row r="3116" x14ac:dyDescent="0.35"/>
    <row r="3117" x14ac:dyDescent="0.35"/>
    <row r="3118" x14ac:dyDescent="0.35"/>
    <row r="3119" x14ac:dyDescent="0.35"/>
    <row r="3120" x14ac:dyDescent="0.35"/>
    <row r="3121" x14ac:dyDescent="0.35"/>
    <row r="3122" x14ac:dyDescent="0.35"/>
    <row r="3123" x14ac:dyDescent="0.35"/>
    <row r="3124" x14ac:dyDescent="0.35"/>
    <row r="3125" x14ac:dyDescent="0.35"/>
    <row r="3126" x14ac:dyDescent="0.35"/>
    <row r="3127" x14ac:dyDescent="0.35"/>
    <row r="3128" x14ac:dyDescent="0.35"/>
    <row r="3129" x14ac:dyDescent="0.35"/>
    <row r="3130" x14ac:dyDescent="0.35"/>
    <row r="3131" x14ac:dyDescent="0.35"/>
    <row r="3132" x14ac:dyDescent="0.35"/>
    <row r="3133" x14ac:dyDescent="0.35"/>
    <row r="3134" x14ac:dyDescent="0.35"/>
    <row r="3135" x14ac:dyDescent="0.35"/>
    <row r="3136" x14ac:dyDescent="0.35"/>
    <row r="3137" x14ac:dyDescent="0.35"/>
    <row r="3138" x14ac:dyDescent="0.35"/>
    <row r="3139" x14ac:dyDescent="0.35"/>
    <row r="3140" x14ac:dyDescent="0.35"/>
    <row r="3141" x14ac:dyDescent="0.35"/>
    <row r="3142" x14ac:dyDescent="0.35"/>
    <row r="3143" x14ac:dyDescent="0.35"/>
    <row r="3144" x14ac:dyDescent="0.35"/>
    <row r="3145" x14ac:dyDescent="0.35"/>
    <row r="3146" x14ac:dyDescent="0.35"/>
    <row r="3147" x14ac:dyDescent="0.35"/>
    <row r="3148" x14ac:dyDescent="0.35"/>
    <row r="3149" x14ac:dyDescent="0.35"/>
    <row r="3150" x14ac:dyDescent="0.35"/>
    <row r="3151" x14ac:dyDescent="0.35"/>
    <row r="3152" x14ac:dyDescent="0.35"/>
    <row r="3153" x14ac:dyDescent="0.35"/>
    <row r="3154" x14ac:dyDescent="0.35"/>
    <row r="3155" x14ac:dyDescent="0.35"/>
    <row r="3156" x14ac:dyDescent="0.35"/>
    <row r="3157" x14ac:dyDescent="0.35"/>
    <row r="3158" x14ac:dyDescent="0.35"/>
    <row r="3159" x14ac:dyDescent="0.35"/>
    <row r="3160" x14ac:dyDescent="0.35"/>
    <row r="3161" x14ac:dyDescent="0.35"/>
    <row r="3162" x14ac:dyDescent="0.35"/>
    <row r="3163" x14ac:dyDescent="0.35"/>
    <row r="3164" x14ac:dyDescent="0.35"/>
    <row r="3165" x14ac:dyDescent="0.35"/>
    <row r="3166" x14ac:dyDescent="0.35"/>
    <row r="3167" x14ac:dyDescent="0.35"/>
    <row r="3168" x14ac:dyDescent="0.35"/>
    <row r="3169" x14ac:dyDescent="0.35"/>
    <row r="3170" x14ac:dyDescent="0.35"/>
    <row r="3171" x14ac:dyDescent="0.35"/>
    <row r="3172" x14ac:dyDescent="0.35"/>
    <row r="3173" x14ac:dyDescent="0.35"/>
    <row r="3174" x14ac:dyDescent="0.35"/>
    <row r="3175" x14ac:dyDescent="0.35"/>
    <row r="3176" x14ac:dyDescent="0.35"/>
    <row r="3177" x14ac:dyDescent="0.35"/>
    <row r="3178" x14ac:dyDescent="0.35"/>
    <row r="3179" x14ac:dyDescent="0.35"/>
    <row r="3180" x14ac:dyDescent="0.35"/>
    <row r="3181" x14ac:dyDescent="0.35"/>
    <row r="3182" x14ac:dyDescent="0.35"/>
    <row r="3183" x14ac:dyDescent="0.35"/>
    <row r="3184" x14ac:dyDescent="0.35"/>
    <row r="3185" x14ac:dyDescent="0.35"/>
    <row r="3186" x14ac:dyDescent="0.35"/>
    <row r="3187" x14ac:dyDescent="0.35"/>
    <row r="3188" x14ac:dyDescent="0.35"/>
    <row r="3189" x14ac:dyDescent="0.35"/>
    <row r="3190" x14ac:dyDescent="0.35"/>
    <row r="3191" x14ac:dyDescent="0.35"/>
    <row r="3192" x14ac:dyDescent="0.35"/>
    <row r="3193" x14ac:dyDescent="0.35"/>
    <row r="3194" x14ac:dyDescent="0.35"/>
    <row r="3195" x14ac:dyDescent="0.35"/>
    <row r="3196" x14ac:dyDescent="0.35"/>
    <row r="3197" x14ac:dyDescent="0.35"/>
    <row r="3198" x14ac:dyDescent="0.35"/>
    <row r="3199" x14ac:dyDescent="0.35"/>
    <row r="3200" x14ac:dyDescent="0.35"/>
    <row r="3201" x14ac:dyDescent="0.35"/>
    <row r="3202" x14ac:dyDescent="0.35"/>
    <row r="3203" x14ac:dyDescent="0.35"/>
    <row r="3204" x14ac:dyDescent="0.35"/>
    <row r="3205" x14ac:dyDescent="0.35"/>
    <row r="3206" x14ac:dyDescent="0.35"/>
    <row r="3207" x14ac:dyDescent="0.35"/>
    <row r="3208" x14ac:dyDescent="0.35"/>
    <row r="3209" x14ac:dyDescent="0.35"/>
    <row r="3210" x14ac:dyDescent="0.35"/>
    <row r="3211" x14ac:dyDescent="0.35"/>
    <row r="3212" x14ac:dyDescent="0.35"/>
    <row r="3213" x14ac:dyDescent="0.35"/>
    <row r="3214" x14ac:dyDescent="0.35"/>
    <row r="3215" x14ac:dyDescent="0.35"/>
    <row r="3216" x14ac:dyDescent="0.35"/>
    <row r="3217" x14ac:dyDescent="0.35"/>
    <row r="3218" x14ac:dyDescent="0.35"/>
    <row r="3219" x14ac:dyDescent="0.35"/>
    <row r="3220" x14ac:dyDescent="0.35"/>
    <row r="3221" x14ac:dyDescent="0.35"/>
    <row r="3222" x14ac:dyDescent="0.35"/>
    <row r="3223" x14ac:dyDescent="0.35"/>
    <row r="3224" x14ac:dyDescent="0.35"/>
    <row r="3225" x14ac:dyDescent="0.35"/>
    <row r="3226" x14ac:dyDescent="0.35"/>
    <row r="3227" x14ac:dyDescent="0.35"/>
    <row r="3228" x14ac:dyDescent="0.35"/>
    <row r="3229" x14ac:dyDescent="0.35"/>
    <row r="3230" x14ac:dyDescent="0.35"/>
    <row r="3231" x14ac:dyDescent="0.35"/>
    <row r="3232" x14ac:dyDescent="0.35"/>
    <row r="3233" x14ac:dyDescent="0.35"/>
    <row r="3234" x14ac:dyDescent="0.35"/>
    <row r="3235" x14ac:dyDescent="0.35"/>
    <row r="3236" x14ac:dyDescent="0.35"/>
    <row r="3237" x14ac:dyDescent="0.35"/>
    <row r="3238" x14ac:dyDescent="0.35"/>
    <row r="3239" x14ac:dyDescent="0.35"/>
    <row r="3240" x14ac:dyDescent="0.35"/>
    <row r="3241" x14ac:dyDescent="0.35"/>
    <row r="3242" x14ac:dyDescent="0.35"/>
    <row r="3243" x14ac:dyDescent="0.35"/>
    <row r="3244" x14ac:dyDescent="0.35"/>
    <row r="3245" x14ac:dyDescent="0.35"/>
    <row r="3246" x14ac:dyDescent="0.35"/>
    <row r="3247" x14ac:dyDescent="0.35"/>
    <row r="3248" x14ac:dyDescent="0.35"/>
    <row r="3249" x14ac:dyDescent="0.35"/>
    <row r="3250" x14ac:dyDescent="0.35"/>
    <row r="3251" x14ac:dyDescent="0.35"/>
    <row r="3252" x14ac:dyDescent="0.35"/>
    <row r="3253" x14ac:dyDescent="0.35"/>
    <row r="3254" x14ac:dyDescent="0.35"/>
    <row r="3255" x14ac:dyDescent="0.35"/>
    <row r="3256" x14ac:dyDescent="0.35"/>
    <row r="3257" x14ac:dyDescent="0.35"/>
    <row r="3258" x14ac:dyDescent="0.35"/>
    <row r="3259" x14ac:dyDescent="0.35"/>
    <row r="3260" x14ac:dyDescent="0.35"/>
    <row r="3261" x14ac:dyDescent="0.35"/>
    <row r="3262" x14ac:dyDescent="0.35"/>
    <row r="3263" x14ac:dyDescent="0.35"/>
    <row r="3264" x14ac:dyDescent="0.35"/>
    <row r="3265" x14ac:dyDescent="0.35"/>
    <row r="3266" x14ac:dyDescent="0.35"/>
    <row r="3267" x14ac:dyDescent="0.35"/>
    <row r="3268" x14ac:dyDescent="0.35"/>
    <row r="3269" x14ac:dyDescent="0.35"/>
    <row r="3270" x14ac:dyDescent="0.35"/>
    <row r="3271" x14ac:dyDescent="0.35"/>
    <row r="3272" x14ac:dyDescent="0.35"/>
    <row r="3273" x14ac:dyDescent="0.35"/>
    <row r="3274" x14ac:dyDescent="0.35"/>
    <row r="3275" x14ac:dyDescent="0.35"/>
    <row r="3276" x14ac:dyDescent="0.35"/>
    <row r="3277" x14ac:dyDescent="0.35"/>
    <row r="3278" x14ac:dyDescent="0.35"/>
    <row r="3279" x14ac:dyDescent="0.35"/>
    <row r="3280" x14ac:dyDescent="0.35"/>
    <row r="3281" x14ac:dyDescent="0.35"/>
    <row r="3282" x14ac:dyDescent="0.35"/>
    <row r="3283" x14ac:dyDescent="0.35"/>
    <row r="3284" x14ac:dyDescent="0.35"/>
    <row r="3285" x14ac:dyDescent="0.35"/>
    <row r="3286" x14ac:dyDescent="0.35"/>
    <row r="3287" x14ac:dyDescent="0.35"/>
    <row r="3288" x14ac:dyDescent="0.35"/>
    <row r="3289" x14ac:dyDescent="0.35"/>
    <row r="3290" x14ac:dyDescent="0.35"/>
    <row r="3291" x14ac:dyDescent="0.35"/>
    <row r="3292" x14ac:dyDescent="0.35"/>
    <row r="3293" x14ac:dyDescent="0.35"/>
    <row r="3294" x14ac:dyDescent="0.35"/>
    <row r="3295" x14ac:dyDescent="0.35"/>
    <row r="3296" x14ac:dyDescent="0.35"/>
    <row r="3297" x14ac:dyDescent="0.35"/>
    <row r="3298" x14ac:dyDescent="0.35"/>
    <row r="3299" x14ac:dyDescent="0.35"/>
    <row r="3300" x14ac:dyDescent="0.35"/>
    <row r="3301" x14ac:dyDescent="0.35"/>
    <row r="3302" x14ac:dyDescent="0.35"/>
    <row r="3303" x14ac:dyDescent="0.35"/>
    <row r="3304" x14ac:dyDescent="0.35"/>
    <row r="3305" x14ac:dyDescent="0.35"/>
    <row r="3306" x14ac:dyDescent="0.35"/>
    <row r="3307" x14ac:dyDescent="0.35"/>
    <row r="3308" x14ac:dyDescent="0.35"/>
    <row r="3309" x14ac:dyDescent="0.35"/>
    <row r="3310" x14ac:dyDescent="0.35"/>
    <row r="3311" x14ac:dyDescent="0.35"/>
    <row r="3312" x14ac:dyDescent="0.35"/>
    <row r="3313" x14ac:dyDescent="0.35"/>
    <row r="3314" x14ac:dyDescent="0.35"/>
    <row r="3315" x14ac:dyDescent="0.35"/>
    <row r="3316" x14ac:dyDescent="0.35"/>
    <row r="3317" x14ac:dyDescent="0.35"/>
    <row r="3318" x14ac:dyDescent="0.35"/>
    <row r="3319" x14ac:dyDescent="0.35"/>
    <row r="3320" x14ac:dyDescent="0.35"/>
    <row r="3321" x14ac:dyDescent="0.35"/>
    <row r="3322" x14ac:dyDescent="0.35"/>
    <row r="3323" x14ac:dyDescent="0.35"/>
    <row r="3324" x14ac:dyDescent="0.35"/>
    <row r="3325" x14ac:dyDescent="0.35"/>
    <row r="3326" x14ac:dyDescent="0.35"/>
    <row r="3327" x14ac:dyDescent="0.35"/>
    <row r="3328" x14ac:dyDescent="0.35"/>
    <row r="3329" x14ac:dyDescent="0.35"/>
    <row r="3330" x14ac:dyDescent="0.35"/>
    <row r="3331" x14ac:dyDescent="0.35"/>
    <row r="3332" x14ac:dyDescent="0.35"/>
    <row r="3333" x14ac:dyDescent="0.35"/>
    <row r="3334" x14ac:dyDescent="0.35"/>
    <row r="3335" x14ac:dyDescent="0.35"/>
    <row r="3336" x14ac:dyDescent="0.35"/>
    <row r="3337" x14ac:dyDescent="0.35"/>
    <row r="3338" x14ac:dyDescent="0.35"/>
    <row r="3339" x14ac:dyDescent="0.35"/>
    <row r="3340" x14ac:dyDescent="0.35"/>
    <row r="3341" x14ac:dyDescent="0.35"/>
    <row r="3342" x14ac:dyDescent="0.35"/>
    <row r="3343" x14ac:dyDescent="0.35"/>
    <row r="3344" x14ac:dyDescent="0.35"/>
    <row r="3345" x14ac:dyDescent="0.35"/>
    <row r="3346" x14ac:dyDescent="0.35"/>
    <row r="3347" x14ac:dyDescent="0.35"/>
    <row r="3348" x14ac:dyDescent="0.35"/>
    <row r="3349" x14ac:dyDescent="0.35"/>
    <row r="3350" x14ac:dyDescent="0.35"/>
    <row r="3351" x14ac:dyDescent="0.35"/>
    <row r="3352" x14ac:dyDescent="0.35"/>
    <row r="3353" x14ac:dyDescent="0.35"/>
    <row r="3354" x14ac:dyDescent="0.35"/>
    <row r="3355" x14ac:dyDescent="0.35"/>
    <row r="3356" x14ac:dyDescent="0.35"/>
    <row r="3357" x14ac:dyDescent="0.35"/>
    <row r="3358" x14ac:dyDescent="0.35"/>
    <row r="3359" x14ac:dyDescent="0.35"/>
    <row r="3360" x14ac:dyDescent="0.35"/>
    <row r="3361" x14ac:dyDescent="0.35"/>
    <row r="3362" x14ac:dyDescent="0.35"/>
    <row r="3363" x14ac:dyDescent="0.35"/>
    <row r="3364" x14ac:dyDescent="0.35"/>
    <row r="3365" x14ac:dyDescent="0.35"/>
    <row r="3366" x14ac:dyDescent="0.35"/>
    <row r="3367" x14ac:dyDescent="0.35"/>
    <row r="3368" x14ac:dyDescent="0.35"/>
    <row r="3369" x14ac:dyDescent="0.35"/>
    <row r="3370" x14ac:dyDescent="0.35"/>
    <row r="3371" x14ac:dyDescent="0.35"/>
    <row r="3372" x14ac:dyDescent="0.35"/>
    <row r="3373" x14ac:dyDescent="0.35"/>
    <row r="3374" x14ac:dyDescent="0.35"/>
    <row r="3375" x14ac:dyDescent="0.35"/>
    <row r="3376" x14ac:dyDescent="0.35"/>
    <row r="3377" x14ac:dyDescent="0.35"/>
    <row r="3378" x14ac:dyDescent="0.35"/>
    <row r="3379" x14ac:dyDescent="0.35"/>
    <row r="3380" x14ac:dyDescent="0.35"/>
    <row r="3381" x14ac:dyDescent="0.35"/>
    <row r="3382" x14ac:dyDescent="0.35"/>
    <row r="3383" x14ac:dyDescent="0.35"/>
    <row r="3384" x14ac:dyDescent="0.35"/>
    <row r="3385" x14ac:dyDescent="0.35"/>
    <row r="3386" x14ac:dyDescent="0.35"/>
    <row r="3387" x14ac:dyDescent="0.35"/>
    <row r="3388" x14ac:dyDescent="0.35"/>
    <row r="3389" x14ac:dyDescent="0.35"/>
    <row r="3390" x14ac:dyDescent="0.35"/>
    <row r="3391" x14ac:dyDescent="0.35"/>
    <row r="3392" x14ac:dyDescent="0.35"/>
    <row r="3393" x14ac:dyDescent="0.35"/>
    <row r="3394" x14ac:dyDescent="0.35"/>
    <row r="3395" x14ac:dyDescent="0.35"/>
    <row r="3396" x14ac:dyDescent="0.35"/>
    <row r="3397" x14ac:dyDescent="0.35"/>
    <row r="3398" x14ac:dyDescent="0.35"/>
    <row r="3399" x14ac:dyDescent="0.35"/>
    <row r="3400" x14ac:dyDescent="0.35"/>
    <row r="3401" x14ac:dyDescent="0.35"/>
    <row r="3402" x14ac:dyDescent="0.35"/>
    <row r="3403" x14ac:dyDescent="0.35"/>
    <row r="3404" x14ac:dyDescent="0.35"/>
    <row r="3405" x14ac:dyDescent="0.35"/>
    <row r="3406" x14ac:dyDescent="0.35"/>
    <row r="3407" x14ac:dyDescent="0.35"/>
    <row r="3408" x14ac:dyDescent="0.35"/>
    <row r="3409" x14ac:dyDescent="0.35"/>
    <row r="3410" x14ac:dyDescent="0.35"/>
    <row r="3411" x14ac:dyDescent="0.35"/>
    <row r="3412" x14ac:dyDescent="0.35"/>
    <row r="3413" x14ac:dyDescent="0.35"/>
    <row r="3414" x14ac:dyDescent="0.35"/>
    <row r="3415" x14ac:dyDescent="0.35"/>
    <row r="3416" x14ac:dyDescent="0.35"/>
    <row r="3417" x14ac:dyDescent="0.35"/>
    <row r="3418" x14ac:dyDescent="0.35"/>
    <row r="3419" x14ac:dyDescent="0.35"/>
    <row r="3420" x14ac:dyDescent="0.35"/>
    <row r="3421" x14ac:dyDescent="0.35"/>
    <row r="3422" x14ac:dyDescent="0.35"/>
    <row r="3423" x14ac:dyDescent="0.35"/>
    <row r="3424" x14ac:dyDescent="0.35"/>
    <row r="3425" x14ac:dyDescent="0.35"/>
    <row r="3426" x14ac:dyDescent="0.35"/>
    <row r="3427" x14ac:dyDescent="0.35"/>
    <row r="3428" x14ac:dyDescent="0.35"/>
    <row r="3429" x14ac:dyDescent="0.35"/>
    <row r="3430" x14ac:dyDescent="0.35"/>
    <row r="3431" x14ac:dyDescent="0.35"/>
    <row r="3432" x14ac:dyDescent="0.35"/>
    <row r="3433" x14ac:dyDescent="0.35"/>
    <row r="3434" x14ac:dyDescent="0.35"/>
    <row r="3435" x14ac:dyDescent="0.35"/>
    <row r="3436" x14ac:dyDescent="0.35"/>
    <row r="3437" x14ac:dyDescent="0.35"/>
    <row r="3438" x14ac:dyDescent="0.35"/>
    <row r="3439" x14ac:dyDescent="0.35"/>
    <row r="3440" x14ac:dyDescent="0.35"/>
    <row r="3441" x14ac:dyDescent="0.35"/>
    <row r="3442" x14ac:dyDescent="0.35"/>
    <row r="3443" x14ac:dyDescent="0.35"/>
    <row r="3444" x14ac:dyDescent="0.35"/>
    <row r="3445" x14ac:dyDescent="0.35"/>
    <row r="3446" x14ac:dyDescent="0.35"/>
    <row r="3447" x14ac:dyDescent="0.35"/>
    <row r="3448" x14ac:dyDescent="0.35"/>
    <row r="3449" x14ac:dyDescent="0.35"/>
    <row r="3450" x14ac:dyDescent="0.35"/>
    <row r="3451" x14ac:dyDescent="0.35"/>
    <row r="3452" x14ac:dyDescent="0.35"/>
    <row r="3453" x14ac:dyDescent="0.35"/>
    <row r="3454" x14ac:dyDescent="0.35"/>
    <row r="3455" x14ac:dyDescent="0.35"/>
    <row r="3456" x14ac:dyDescent="0.35"/>
    <row r="3457" x14ac:dyDescent="0.35"/>
    <row r="3458" x14ac:dyDescent="0.35"/>
    <row r="3459" x14ac:dyDescent="0.35"/>
    <row r="3460" x14ac:dyDescent="0.35"/>
    <row r="3461" x14ac:dyDescent="0.35"/>
    <row r="3462" x14ac:dyDescent="0.35"/>
    <row r="3463" x14ac:dyDescent="0.35"/>
    <row r="3464" x14ac:dyDescent="0.35"/>
    <row r="3465" x14ac:dyDescent="0.35"/>
    <row r="3466" x14ac:dyDescent="0.35"/>
    <row r="3467" x14ac:dyDescent="0.35"/>
    <row r="3468" x14ac:dyDescent="0.35"/>
    <row r="3469" x14ac:dyDescent="0.35"/>
    <row r="3470" x14ac:dyDescent="0.35"/>
    <row r="3471" x14ac:dyDescent="0.35"/>
    <row r="3472" x14ac:dyDescent="0.35"/>
    <row r="3473" x14ac:dyDescent="0.35"/>
    <row r="3474" x14ac:dyDescent="0.35"/>
    <row r="3475" x14ac:dyDescent="0.35"/>
    <row r="3476" x14ac:dyDescent="0.35"/>
    <row r="3477" x14ac:dyDescent="0.35"/>
    <row r="3478" x14ac:dyDescent="0.35"/>
    <row r="3479" x14ac:dyDescent="0.35"/>
    <row r="3480" x14ac:dyDescent="0.35"/>
    <row r="3481" x14ac:dyDescent="0.35"/>
    <row r="3482" x14ac:dyDescent="0.35"/>
    <row r="3483" x14ac:dyDescent="0.35"/>
    <row r="3484" x14ac:dyDescent="0.35"/>
    <row r="3485" x14ac:dyDescent="0.35"/>
    <row r="3486" x14ac:dyDescent="0.35"/>
    <row r="3487" x14ac:dyDescent="0.35"/>
    <row r="3488" x14ac:dyDescent="0.35"/>
    <row r="3489" x14ac:dyDescent="0.35"/>
    <row r="3490" x14ac:dyDescent="0.35"/>
    <row r="3491" x14ac:dyDescent="0.35"/>
    <row r="3492" x14ac:dyDescent="0.35"/>
    <row r="3493" x14ac:dyDescent="0.35"/>
    <row r="3494" x14ac:dyDescent="0.35"/>
    <row r="3495" x14ac:dyDescent="0.35"/>
    <row r="3496" x14ac:dyDescent="0.35"/>
    <row r="3497" x14ac:dyDescent="0.35"/>
    <row r="3498" x14ac:dyDescent="0.35"/>
    <row r="3499" x14ac:dyDescent="0.35"/>
    <row r="3500" x14ac:dyDescent="0.35"/>
    <row r="3501" x14ac:dyDescent="0.35"/>
    <row r="3502" x14ac:dyDescent="0.35"/>
    <row r="3503" x14ac:dyDescent="0.35"/>
    <row r="3504" x14ac:dyDescent="0.35"/>
    <row r="3505" x14ac:dyDescent="0.35"/>
    <row r="3506" x14ac:dyDescent="0.35"/>
    <row r="3507" x14ac:dyDescent="0.35"/>
    <row r="3508" x14ac:dyDescent="0.35"/>
    <row r="3509" x14ac:dyDescent="0.35"/>
    <row r="3510" x14ac:dyDescent="0.35"/>
    <row r="3511" x14ac:dyDescent="0.35"/>
    <row r="3512" x14ac:dyDescent="0.35"/>
    <row r="3513" x14ac:dyDescent="0.35"/>
    <row r="3514" x14ac:dyDescent="0.35"/>
    <row r="3515" x14ac:dyDescent="0.35"/>
    <row r="3516" x14ac:dyDescent="0.35"/>
    <row r="3517" x14ac:dyDescent="0.35"/>
    <row r="3518" x14ac:dyDescent="0.35"/>
    <row r="3519" x14ac:dyDescent="0.35"/>
    <row r="3520" x14ac:dyDescent="0.35"/>
    <row r="3521" x14ac:dyDescent="0.35"/>
    <row r="3522" x14ac:dyDescent="0.35"/>
    <row r="3523" x14ac:dyDescent="0.35"/>
    <row r="3524" x14ac:dyDescent="0.35"/>
    <row r="3525" x14ac:dyDescent="0.35"/>
    <row r="3526" x14ac:dyDescent="0.35"/>
    <row r="3527" x14ac:dyDescent="0.35"/>
    <row r="3528" x14ac:dyDescent="0.35"/>
    <row r="3529" x14ac:dyDescent="0.35"/>
    <row r="3530" x14ac:dyDescent="0.35"/>
    <row r="3531" x14ac:dyDescent="0.35"/>
    <row r="3532" x14ac:dyDescent="0.35"/>
    <row r="3533" x14ac:dyDescent="0.35"/>
    <row r="3534" x14ac:dyDescent="0.35"/>
    <row r="3535" x14ac:dyDescent="0.35"/>
    <row r="3536" x14ac:dyDescent="0.35"/>
    <row r="3537" x14ac:dyDescent="0.35"/>
    <row r="3538" x14ac:dyDescent="0.35"/>
    <row r="3539" x14ac:dyDescent="0.35"/>
    <row r="3540" x14ac:dyDescent="0.35"/>
    <row r="3541" x14ac:dyDescent="0.35"/>
    <row r="3542" x14ac:dyDescent="0.35"/>
    <row r="3543" x14ac:dyDescent="0.35"/>
    <row r="3544" x14ac:dyDescent="0.35"/>
    <row r="3545" x14ac:dyDescent="0.35"/>
    <row r="3546" x14ac:dyDescent="0.35"/>
    <row r="3547" x14ac:dyDescent="0.35"/>
    <row r="3548" x14ac:dyDescent="0.35"/>
    <row r="3549" x14ac:dyDescent="0.35"/>
    <row r="3550" x14ac:dyDescent="0.35"/>
    <row r="3551" x14ac:dyDescent="0.35"/>
    <row r="3552" x14ac:dyDescent="0.35"/>
    <row r="3553" x14ac:dyDescent="0.35"/>
    <row r="3554" x14ac:dyDescent="0.35"/>
    <row r="3555" x14ac:dyDescent="0.35"/>
    <row r="3556" x14ac:dyDescent="0.35"/>
    <row r="3557" x14ac:dyDescent="0.35"/>
    <row r="3558" x14ac:dyDescent="0.35"/>
    <row r="3559" x14ac:dyDescent="0.35"/>
    <row r="3560" x14ac:dyDescent="0.35"/>
    <row r="3561" x14ac:dyDescent="0.35"/>
    <row r="3562" x14ac:dyDescent="0.35"/>
    <row r="3563" x14ac:dyDescent="0.35"/>
    <row r="3564" x14ac:dyDescent="0.35"/>
    <row r="3565" x14ac:dyDescent="0.35"/>
    <row r="3566" x14ac:dyDescent="0.35"/>
    <row r="3567" x14ac:dyDescent="0.35"/>
    <row r="3568" x14ac:dyDescent="0.35"/>
    <row r="3569" x14ac:dyDescent="0.35"/>
    <row r="3570" x14ac:dyDescent="0.35"/>
    <row r="3571" x14ac:dyDescent="0.35"/>
    <row r="3572" x14ac:dyDescent="0.35"/>
    <row r="3573" x14ac:dyDescent="0.35"/>
    <row r="3574" x14ac:dyDescent="0.35"/>
    <row r="3575" x14ac:dyDescent="0.35"/>
    <row r="3576" x14ac:dyDescent="0.35"/>
    <row r="3577" x14ac:dyDescent="0.35"/>
    <row r="3578" x14ac:dyDescent="0.35"/>
    <row r="3579" x14ac:dyDescent="0.35"/>
    <row r="3580" x14ac:dyDescent="0.35"/>
    <row r="3581" x14ac:dyDescent="0.35"/>
    <row r="3582" x14ac:dyDescent="0.35"/>
    <row r="3583" x14ac:dyDescent="0.35"/>
    <row r="3584" x14ac:dyDescent="0.35"/>
    <row r="3585" x14ac:dyDescent="0.35"/>
    <row r="3586" x14ac:dyDescent="0.35"/>
    <row r="3587" x14ac:dyDescent="0.35"/>
    <row r="3588" x14ac:dyDescent="0.35"/>
    <row r="3589" x14ac:dyDescent="0.35"/>
    <row r="3590" x14ac:dyDescent="0.35"/>
    <row r="3591" x14ac:dyDescent="0.35"/>
    <row r="3592" x14ac:dyDescent="0.35"/>
    <row r="3593" x14ac:dyDescent="0.35"/>
    <row r="3594" x14ac:dyDescent="0.35"/>
    <row r="3595" x14ac:dyDescent="0.35"/>
    <row r="3596" x14ac:dyDescent="0.35"/>
    <row r="3597" x14ac:dyDescent="0.35"/>
    <row r="3598" x14ac:dyDescent="0.35"/>
    <row r="3599" x14ac:dyDescent="0.35"/>
    <row r="3600" x14ac:dyDescent="0.35"/>
    <row r="3601" x14ac:dyDescent="0.35"/>
    <row r="3602" x14ac:dyDescent="0.35"/>
    <row r="3603" x14ac:dyDescent="0.35"/>
    <row r="3604" x14ac:dyDescent="0.35"/>
    <row r="3605" x14ac:dyDescent="0.35"/>
    <row r="3606" x14ac:dyDescent="0.35"/>
    <row r="3607" x14ac:dyDescent="0.35"/>
    <row r="3608" x14ac:dyDescent="0.35"/>
    <row r="3609" x14ac:dyDescent="0.35"/>
    <row r="3610" x14ac:dyDescent="0.35"/>
    <row r="3611" x14ac:dyDescent="0.35"/>
    <row r="3612" x14ac:dyDescent="0.35"/>
    <row r="3613" x14ac:dyDescent="0.35"/>
    <row r="3614" x14ac:dyDescent="0.35"/>
    <row r="3615" x14ac:dyDescent="0.35"/>
    <row r="3616" x14ac:dyDescent="0.35"/>
    <row r="3617" x14ac:dyDescent="0.35"/>
    <row r="3618" x14ac:dyDescent="0.35"/>
    <row r="3619" x14ac:dyDescent="0.35"/>
    <row r="3620" x14ac:dyDescent="0.35"/>
    <row r="3621" x14ac:dyDescent="0.35"/>
    <row r="3622" x14ac:dyDescent="0.35"/>
    <row r="3623" x14ac:dyDescent="0.35"/>
    <row r="3624" x14ac:dyDescent="0.35"/>
    <row r="3625" x14ac:dyDescent="0.35"/>
    <row r="3626" x14ac:dyDescent="0.35"/>
    <row r="3627" x14ac:dyDescent="0.35"/>
    <row r="3628" x14ac:dyDescent="0.35"/>
    <row r="3629" x14ac:dyDescent="0.35"/>
    <row r="3630" x14ac:dyDescent="0.35"/>
    <row r="3631" x14ac:dyDescent="0.35"/>
    <row r="3632" x14ac:dyDescent="0.35"/>
    <row r="3633" x14ac:dyDescent="0.35"/>
    <row r="3634" x14ac:dyDescent="0.35"/>
    <row r="3635" x14ac:dyDescent="0.35"/>
    <row r="3636" x14ac:dyDescent="0.35"/>
    <row r="3637" x14ac:dyDescent="0.35"/>
    <row r="3638" x14ac:dyDescent="0.35"/>
    <row r="3639" x14ac:dyDescent="0.35"/>
    <row r="3640" x14ac:dyDescent="0.35"/>
    <row r="3641" x14ac:dyDescent="0.35"/>
    <row r="3642" x14ac:dyDescent="0.35"/>
    <row r="3643" x14ac:dyDescent="0.35"/>
    <row r="3644" x14ac:dyDescent="0.35"/>
    <row r="3645" x14ac:dyDescent="0.35"/>
    <row r="3646" x14ac:dyDescent="0.35"/>
    <row r="3647" x14ac:dyDescent="0.35"/>
    <row r="3648" x14ac:dyDescent="0.35"/>
    <row r="3649" x14ac:dyDescent="0.35"/>
    <row r="3650" x14ac:dyDescent="0.35"/>
    <row r="3651" x14ac:dyDescent="0.35"/>
    <row r="3652" x14ac:dyDescent="0.35"/>
    <row r="3653" x14ac:dyDescent="0.35"/>
    <row r="3654" x14ac:dyDescent="0.35"/>
    <row r="3655" x14ac:dyDescent="0.35"/>
    <row r="3656" x14ac:dyDescent="0.35"/>
    <row r="3657" x14ac:dyDescent="0.35"/>
    <row r="3658" x14ac:dyDescent="0.35"/>
    <row r="3659" x14ac:dyDescent="0.35"/>
    <row r="3660" x14ac:dyDescent="0.35"/>
    <row r="3661" x14ac:dyDescent="0.35"/>
    <row r="3662" x14ac:dyDescent="0.35"/>
    <row r="3663" x14ac:dyDescent="0.35"/>
    <row r="3664" x14ac:dyDescent="0.35"/>
    <row r="3665" x14ac:dyDescent="0.35"/>
    <row r="3666" x14ac:dyDescent="0.35"/>
    <row r="3667" x14ac:dyDescent="0.35"/>
    <row r="3668" x14ac:dyDescent="0.35"/>
    <row r="3669" x14ac:dyDescent="0.35"/>
    <row r="3670" x14ac:dyDescent="0.35"/>
    <row r="3671" x14ac:dyDescent="0.35"/>
    <row r="3672" x14ac:dyDescent="0.35"/>
    <row r="3673" x14ac:dyDescent="0.35"/>
    <row r="3674" x14ac:dyDescent="0.35"/>
    <row r="3675" x14ac:dyDescent="0.35"/>
    <row r="3676" x14ac:dyDescent="0.35"/>
    <row r="3677" x14ac:dyDescent="0.35"/>
    <row r="3678" x14ac:dyDescent="0.35"/>
    <row r="3679" x14ac:dyDescent="0.35"/>
    <row r="3680" x14ac:dyDescent="0.35"/>
    <row r="3681" x14ac:dyDescent="0.35"/>
    <row r="3682" x14ac:dyDescent="0.35"/>
    <row r="3683" x14ac:dyDescent="0.35"/>
    <row r="3684" x14ac:dyDescent="0.35"/>
    <row r="3685" x14ac:dyDescent="0.35"/>
    <row r="3686" x14ac:dyDescent="0.35"/>
    <row r="3687" x14ac:dyDescent="0.35"/>
    <row r="3688" x14ac:dyDescent="0.35"/>
    <row r="3689" x14ac:dyDescent="0.35"/>
    <row r="3690" x14ac:dyDescent="0.35"/>
    <row r="3691" x14ac:dyDescent="0.35"/>
    <row r="3692" x14ac:dyDescent="0.35"/>
    <row r="3693" x14ac:dyDescent="0.35"/>
    <row r="3694" x14ac:dyDescent="0.35"/>
    <row r="3695" x14ac:dyDescent="0.35"/>
    <row r="3696" x14ac:dyDescent="0.35"/>
    <row r="3697" x14ac:dyDescent="0.35"/>
    <row r="3698" x14ac:dyDescent="0.35"/>
    <row r="3699" x14ac:dyDescent="0.35"/>
    <row r="3700" x14ac:dyDescent="0.35"/>
    <row r="3701" x14ac:dyDescent="0.35"/>
    <row r="3702" x14ac:dyDescent="0.35"/>
    <row r="3703" x14ac:dyDescent="0.35"/>
    <row r="3704" x14ac:dyDescent="0.35"/>
    <row r="3705" x14ac:dyDescent="0.35"/>
    <row r="3706" x14ac:dyDescent="0.35"/>
    <row r="3707" x14ac:dyDescent="0.35"/>
    <row r="3708" x14ac:dyDescent="0.35"/>
    <row r="3709" x14ac:dyDescent="0.35"/>
    <row r="3710" x14ac:dyDescent="0.35"/>
    <row r="3711" x14ac:dyDescent="0.35"/>
    <row r="3712" x14ac:dyDescent="0.35"/>
    <row r="3713" x14ac:dyDescent="0.35"/>
    <row r="3714" x14ac:dyDescent="0.35"/>
    <row r="3715" x14ac:dyDescent="0.35"/>
    <row r="3716" x14ac:dyDescent="0.35"/>
    <row r="3717" x14ac:dyDescent="0.35"/>
    <row r="3718" x14ac:dyDescent="0.35"/>
    <row r="3719" x14ac:dyDescent="0.35"/>
    <row r="3720" x14ac:dyDescent="0.35"/>
    <row r="3721" x14ac:dyDescent="0.35"/>
    <row r="3722" x14ac:dyDescent="0.35"/>
    <row r="3723" x14ac:dyDescent="0.35"/>
    <row r="3724" x14ac:dyDescent="0.35"/>
    <row r="3725" x14ac:dyDescent="0.35"/>
    <row r="3726" x14ac:dyDescent="0.35"/>
    <row r="3727" x14ac:dyDescent="0.35"/>
    <row r="3728" x14ac:dyDescent="0.35"/>
    <row r="3729" x14ac:dyDescent="0.35"/>
    <row r="3730" x14ac:dyDescent="0.35"/>
    <row r="3731" x14ac:dyDescent="0.35"/>
    <row r="3732" x14ac:dyDescent="0.35"/>
    <row r="3733" x14ac:dyDescent="0.35"/>
    <row r="3734" x14ac:dyDescent="0.35"/>
    <row r="3735" x14ac:dyDescent="0.35"/>
    <row r="3736" x14ac:dyDescent="0.35"/>
    <row r="3737" x14ac:dyDescent="0.35"/>
    <row r="3738" x14ac:dyDescent="0.35"/>
    <row r="3739" x14ac:dyDescent="0.35"/>
    <row r="3740" x14ac:dyDescent="0.35"/>
    <row r="3741" x14ac:dyDescent="0.35"/>
    <row r="3742" x14ac:dyDescent="0.35"/>
    <row r="3743" x14ac:dyDescent="0.35"/>
    <row r="3744" x14ac:dyDescent="0.35"/>
    <row r="3745" x14ac:dyDescent="0.35"/>
    <row r="3746" x14ac:dyDescent="0.35"/>
    <row r="3747" x14ac:dyDescent="0.35"/>
    <row r="3748" x14ac:dyDescent="0.35"/>
    <row r="3749" x14ac:dyDescent="0.35"/>
    <row r="3750" x14ac:dyDescent="0.35"/>
    <row r="3751" x14ac:dyDescent="0.35"/>
    <row r="3752" x14ac:dyDescent="0.35"/>
    <row r="3753" x14ac:dyDescent="0.35"/>
    <row r="3754" x14ac:dyDescent="0.35"/>
    <row r="3755" x14ac:dyDescent="0.35"/>
    <row r="3756" x14ac:dyDescent="0.35"/>
    <row r="3757" x14ac:dyDescent="0.35"/>
    <row r="3758" x14ac:dyDescent="0.35"/>
    <row r="3759" x14ac:dyDescent="0.35"/>
    <row r="3760" x14ac:dyDescent="0.35"/>
    <row r="3761" x14ac:dyDescent="0.35"/>
    <row r="3762" x14ac:dyDescent="0.35"/>
    <row r="3763" x14ac:dyDescent="0.35"/>
    <row r="3764" x14ac:dyDescent="0.35"/>
    <row r="3765" x14ac:dyDescent="0.35"/>
    <row r="3766" x14ac:dyDescent="0.35"/>
    <row r="3767" x14ac:dyDescent="0.35"/>
    <row r="3768" x14ac:dyDescent="0.35"/>
    <row r="3769" x14ac:dyDescent="0.35"/>
    <row r="3770" x14ac:dyDescent="0.35"/>
    <row r="3771" x14ac:dyDescent="0.35"/>
    <row r="3772" x14ac:dyDescent="0.35"/>
    <row r="3773" x14ac:dyDescent="0.35"/>
    <row r="3774" x14ac:dyDescent="0.35"/>
    <row r="3775" x14ac:dyDescent="0.35"/>
    <row r="3776" x14ac:dyDescent="0.35"/>
    <row r="3777" x14ac:dyDescent="0.35"/>
    <row r="3778" x14ac:dyDescent="0.35"/>
    <row r="3779" x14ac:dyDescent="0.35"/>
    <row r="3780" x14ac:dyDescent="0.35"/>
    <row r="3781" x14ac:dyDescent="0.35"/>
    <row r="3782" x14ac:dyDescent="0.35"/>
    <row r="3783" x14ac:dyDescent="0.35"/>
    <row r="3784" x14ac:dyDescent="0.35"/>
    <row r="3785" x14ac:dyDescent="0.35"/>
    <row r="3786" x14ac:dyDescent="0.35"/>
    <row r="3787" x14ac:dyDescent="0.35"/>
    <row r="3788" x14ac:dyDescent="0.35"/>
    <row r="3789" x14ac:dyDescent="0.35"/>
    <row r="3790" x14ac:dyDescent="0.35"/>
    <row r="3791" x14ac:dyDescent="0.35"/>
    <row r="3792" x14ac:dyDescent="0.35"/>
    <row r="3793" x14ac:dyDescent="0.35"/>
    <row r="3794" x14ac:dyDescent="0.35"/>
    <row r="3795" x14ac:dyDescent="0.35"/>
    <row r="3796" x14ac:dyDescent="0.35"/>
    <row r="3797" x14ac:dyDescent="0.35"/>
    <row r="3798" x14ac:dyDescent="0.35"/>
    <row r="3799" x14ac:dyDescent="0.35"/>
    <row r="3800" x14ac:dyDescent="0.35"/>
    <row r="3801" x14ac:dyDescent="0.35"/>
    <row r="3802" x14ac:dyDescent="0.35"/>
    <row r="3803" x14ac:dyDescent="0.35"/>
    <row r="3804" x14ac:dyDescent="0.35"/>
    <row r="3805" x14ac:dyDescent="0.35"/>
    <row r="3806" x14ac:dyDescent="0.35"/>
    <row r="3807" x14ac:dyDescent="0.35"/>
    <row r="3808" x14ac:dyDescent="0.35"/>
    <row r="3809" x14ac:dyDescent="0.35"/>
    <row r="3810" x14ac:dyDescent="0.35"/>
    <row r="3811" x14ac:dyDescent="0.35"/>
    <row r="3812" x14ac:dyDescent="0.35"/>
    <row r="3813" x14ac:dyDescent="0.35"/>
    <row r="3814" x14ac:dyDescent="0.35"/>
    <row r="3815" x14ac:dyDescent="0.35"/>
    <row r="3816" x14ac:dyDescent="0.35"/>
    <row r="3817" x14ac:dyDescent="0.35"/>
    <row r="3818" x14ac:dyDescent="0.35"/>
    <row r="3819" x14ac:dyDescent="0.35"/>
    <row r="3820" x14ac:dyDescent="0.35"/>
    <row r="3821" x14ac:dyDescent="0.35"/>
    <row r="3822" x14ac:dyDescent="0.35"/>
    <row r="3823" x14ac:dyDescent="0.35"/>
    <row r="3824" x14ac:dyDescent="0.35"/>
    <row r="3825" x14ac:dyDescent="0.35"/>
    <row r="3826" x14ac:dyDescent="0.35"/>
    <row r="3827" x14ac:dyDescent="0.35"/>
    <row r="3828" x14ac:dyDescent="0.35"/>
    <row r="3829" x14ac:dyDescent="0.35"/>
    <row r="3830" x14ac:dyDescent="0.35"/>
    <row r="3831" x14ac:dyDescent="0.35"/>
    <row r="3832" x14ac:dyDescent="0.35"/>
    <row r="3833" x14ac:dyDescent="0.35"/>
    <row r="3834" x14ac:dyDescent="0.35"/>
    <row r="3835" x14ac:dyDescent="0.35"/>
    <row r="3836" x14ac:dyDescent="0.35"/>
    <row r="3837" x14ac:dyDescent="0.35"/>
    <row r="3838" x14ac:dyDescent="0.35"/>
    <row r="3839" x14ac:dyDescent="0.35"/>
    <row r="3840" x14ac:dyDescent="0.35"/>
    <row r="3841" x14ac:dyDescent="0.35"/>
    <row r="3842" x14ac:dyDescent="0.35"/>
    <row r="3843" x14ac:dyDescent="0.35"/>
    <row r="3844" x14ac:dyDescent="0.35"/>
    <row r="3845" x14ac:dyDescent="0.35"/>
    <row r="3846" x14ac:dyDescent="0.35"/>
    <row r="3847" x14ac:dyDescent="0.35"/>
    <row r="3848" x14ac:dyDescent="0.35"/>
    <row r="3849" x14ac:dyDescent="0.35"/>
    <row r="3850" x14ac:dyDescent="0.35"/>
    <row r="3851" x14ac:dyDescent="0.35"/>
    <row r="3852" x14ac:dyDescent="0.35"/>
    <row r="3853" x14ac:dyDescent="0.35"/>
    <row r="3854" x14ac:dyDescent="0.35"/>
    <row r="3855" x14ac:dyDescent="0.35"/>
    <row r="3856" x14ac:dyDescent="0.35"/>
    <row r="3857" x14ac:dyDescent="0.35"/>
    <row r="3858" x14ac:dyDescent="0.35"/>
    <row r="3859" x14ac:dyDescent="0.35"/>
    <row r="3860" x14ac:dyDescent="0.35"/>
    <row r="3861" x14ac:dyDescent="0.35"/>
    <row r="3862" x14ac:dyDescent="0.35"/>
    <row r="3863" x14ac:dyDescent="0.35"/>
    <row r="3864" x14ac:dyDescent="0.35"/>
    <row r="3865" x14ac:dyDescent="0.35"/>
    <row r="3866" x14ac:dyDescent="0.35"/>
    <row r="3867" x14ac:dyDescent="0.35"/>
    <row r="3868" x14ac:dyDescent="0.35"/>
    <row r="3869" x14ac:dyDescent="0.35"/>
    <row r="3870" x14ac:dyDescent="0.35"/>
    <row r="3871" x14ac:dyDescent="0.35"/>
    <row r="3872" x14ac:dyDescent="0.35"/>
    <row r="3873" x14ac:dyDescent="0.35"/>
    <row r="3874" x14ac:dyDescent="0.35"/>
    <row r="3875" x14ac:dyDescent="0.35"/>
    <row r="3876" x14ac:dyDescent="0.35"/>
    <row r="3877" x14ac:dyDescent="0.35"/>
    <row r="3878" x14ac:dyDescent="0.35"/>
    <row r="3879" x14ac:dyDescent="0.35"/>
    <row r="3880" x14ac:dyDescent="0.35"/>
    <row r="3881" x14ac:dyDescent="0.35"/>
    <row r="3882" x14ac:dyDescent="0.35"/>
    <row r="3883" x14ac:dyDescent="0.35"/>
    <row r="3884" x14ac:dyDescent="0.35"/>
    <row r="3885" x14ac:dyDescent="0.35"/>
    <row r="3886" x14ac:dyDescent="0.35"/>
    <row r="3887" x14ac:dyDescent="0.35"/>
    <row r="3888" x14ac:dyDescent="0.35"/>
    <row r="3889" x14ac:dyDescent="0.35"/>
    <row r="3890" x14ac:dyDescent="0.35"/>
    <row r="3891" x14ac:dyDescent="0.35"/>
    <row r="3892" x14ac:dyDescent="0.35"/>
    <row r="3893" x14ac:dyDescent="0.35"/>
    <row r="3894" x14ac:dyDescent="0.35"/>
    <row r="3895" x14ac:dyDescent="0.35"/>
    <row r="3896" x14ac:dyDescent="0.35"/>
    <row r="3897" x14ac:dyDescent="0.35"/>
    <row r="3898" x14ac:dyDescent="0.35"/>
    <row r="3899" x14ac:dyDescent="0.35"/>
    <row r="3900" x14ac:dyDescent="0.35"/>
    <row r="3901" x14ac:dyDescent="0.35"/>
    <row r="3902" x14ac:dyDescent="0.35"/>
    <row r="3903" x14ac:dyDescent="0.35"/>
    <row r="3904" x14ac:dyDescent="0.35"/>
    <row r="3905" x14ac:dyDescent="0.35"/>
    <row r="3906" x14ac:dyDescent="0.35"/>
    <row r="3907" x14ac:dyDescent="0.35"/>
    <row r="3908" x14ac:dyDescent="0.35"/>
    <row r="3909" x14ac:dyDescent="0.35"/>
    <row r="3910" x14ac:dyDescent="0.35"/>
    <row r="3911" x14ac:dyDescent="0.35"/>
    <row r="3912" x14ac:dyDescent="0.35"/>
    <row r="3913" x14ac:dyDescent="0.35"/>
    <row r="3914" x14ac:dyDescent="0.35"/>
    <row r="3915" x14ac:dyDescent="0.35"/>
    <row r="3916" x14ac:dyDescent="0.35"/>
    <row r="3917" x14ac:dyDescent="0.35"/>
    <row r="3918" x14ac:dyDescent="0.35"/>
    <row r="3919" x14ac:dyDescent="0.35"/>
    <row r="3920" x14ac:dyDescent="0.35"/>
    <row r="3921" x14ac:dyDescent="0.35"/>
    <row r="3922" x14ac:dyDescent="0.35"/>
    <row r="3923" x14ac:dyDescent="0.35"/>
    <row r="3924" x14ac:dyDescent="0.35"/>
    <row r="3925" x14ac:dyDescent="0.35"/>
    <row r="3926" x14ac:dyDescent="0.35"/>
    <row r="3927" x14ac:dyDescent="0.35"/>
    <row r="3928" x14ac:dyDescent="0.35"/>
    <row r="3929" x14ac:dyDescent="0.35"/>
    <row r="3930" x14ac:dyDescent="0.35"/>
    <row r="3931" x14ac:dyDescent="0.35"/>
    <row r="3932" x14ac:dyDescent="0.35"/>
    <row r="3933" x14ac:dyDescent="0.35"/>
    <row r="3934" x14ac:dyDescent="0.35"/>
    <row r="3935" x14ac:dyDescent="0.35"/>
    <row r="3936" x14ac:dyDescent="0.35"/>
    <row r="3937" x14ac:dyDescent="0.35"/>
    <row r="3938" x14ac:dyDescent="0.35"/>
    <row r="3939" x14ac:dyDescent="0.35"/>
    <row r="3940" x14ac:dyDescent="0.35"/>
    <row r="3941" x14ac:dyDescent="0.35"/>
    <row r="3942" x14ac:dyDescent="0.35"/>
    <row r="3943" x14ac:dyDescent="0.35"/>
    <row r="3944" x14ac:dyDescent="0.35"/>
    <row r="3945" x14ac:dyDescent="0.35"/>
    <row r="3946" x14ac:dyDescent="0.35"/>
    <row r="3947" x14ac:dyDescent="0.35"/>
    <row r="3948" x14ac:dyDescent="0.35"/>
    <row r="3949" x14ac:dyDescent="0.35"/>
    <row r="3950" x14ac:dyDescent="0.35"/>
    <row r="3951" x14ac:dyDescent="0.35"/>
    <row r="3952" x14ac:dyDescent="0.35"/>
    <row r="3953" x14ac:dyDescent="0.35"/>
    <row r="3954" x14ac:dyDescent="0.35"/>
    <row r="3955" x14ac:dyDescent="0.35"/>
    <row r="3956" x14ac:dyDescent="0.35"/>
    <row r="3957" x14ac:dyDescent="0.35"/>
    <row r="3958" x14ac:dyDescent="0.35"/>
    <row r="3959" x14ac:dyDescent="0.35"/>
    <row r="3960" x14ac:dyDescent="0.35"/>
    <row r="3961" x14ac:dyDescent="0.35"/>
    <row r="3962" x14ac:dyDescent="0.35"/>
    <row r="3963" x14ac:dyDescent="0.35"/>
    <row r="3964" x14ac:dyDescent="0.35"/>
    <row r="3965" x14ac:dyDescent="0.35"/>
    <row r="3966" x14ac:dyDescent="0.35"/>
    <row r="3967" x14ac:dyDescent="0.35"/>
    <row r="3968" x14ac:dyDescent="0.35"/>
    <row r="3969" x14ac:dyDescent="0.35"/>
    <row r="3970" x14ac:dyDescent="0.35"/>
    <row r="3971" x14ac:dyDescent="0.35"/>
    <row r="3972" x14ac:dyDescent="0.35"/>
    <row r="3973" x14ac:dyDescent="0.35"/>
    <row r="3974" x14ac:dyDescent="0.35"/>
    <row r="3975" x14ac:dyDescent="0.35"/>
    <row r="3976" x14ac:dyDescent="0.35"/>
    <row r="3977" x14ac:dyDescent="0.35"/>
    <row r="3978" x14ac:dyDescent="0.35"/>
    <row r="3979" x14ac:dyDescent="0.35"/>
    <row r="3980" x14ac:dyDescent="0.35"/>
    <row r="3981" x14ac:dyDescent="0.35"/>
    <row r="3982" x14ac:dyDescent="0.35"/>
    <row r="3983" x14ac:dyDescent="0.35"/>
    <row r="3984" x14ac:dyDescent="0.35"/>
    <row r="3985" x14ac:dyDescent="0.35"/>
    <row r="3986" x14ac:dyDescent="0.35"/>
    <row r="3987" x14ac:dyDescent="0.35"/>
    <row r="3988" x14ac:dyDescent="0.35"/>
    <row r="3989" x14ac:dyDescent="0.35"/>
    <row r="3990" x14ac:dyDescent="0.35"/>
    <row r="3991" x14ac:dyDescent="0.35"/>
    <row r="3992" x14ac:dyDescent="0.35"/>
    <row r="3993" x14ac:dyDescent="0.35"/>
    <row r="3994" x14ac:dyDescent="0.35"/>
    <row r="3995" x14ac:dyDescent="0.35"/>
    <row r="3996" x14ac:dyDescent="0.35"/>
    <row r="3997" x14ac:dyDescent="0.35"/>
    <row r="3998" x14ac:dyDescent="0.35"/>
    <row r="3999" x14ac:dyDescent="0.35"/>
    <row r="4000" x14ac:dyDescent="0.35"/>
    <row r="4001" x14ac:dyDescent="0.35"/>
    <row r="4002" x14ac:dyDescent="0.35"/>
    <row r="4003" x14ac:dyDescent="0.35"/>
    <row r="4004" x14ac:dyDescent="0.35"/>
    <row r="4005" x14ac:dyDescent="0.35"/>
    <row r="4006" x14ac:dyDescent="0.35"/>
    <row r="4007" x14ac:dyDescent="0.35"/>
    <row r="4008" x14ac:dyDescent="0.35"/>
    <row r="4009" x14ac:dyDescent="0.35"/>
    <row r="4010" x14ac:dyDescent="0.35"/>
    <row r="4011" x14ac:dyDescent="0.35"/>
    <row r="4012" x14ac:dyDescent="0.35"/>
    <row r="4013" x14ac:dyDescent="0.35"/>
    <row r="4014" x14ac:dyDescent="0.35"/>
    <row r="4015" x14ac:dyDescent="0.35"/>
    <row r="4016" x14ac:dyDescent="0.35"/>
    <row r="4017" x14ac:dyDescent="0.35"/>
    <row r="4018" x14ac:dyDescent="0.35"/>
    <row r="4019" x14ac:dyDescent="0.35"/>
    <row r="4020" x14ac:dyDescent="0.35"/>
    <row r="4021" x14ac:dyDescent="0.35"/>
    <row r="4022" x14ac:dyDescent="0.35"/>
    <row r="4023" x14ac:dyDescent="0.35"/>
    <row r="4024" x14ac:dyDescent="0.35"/>
    <row r="4025" x14ac:dyDescent="0.35"/>
    <row r="4026" x14ac:dyDescent="0.35"/>
    <row r="4027" x14ac:dyDescent="0.35"/>
    <row r="4028" x14ac:dyDescent="0.35"/>
    <row r="4029" x14ac:dyDescent="0.35"/>
    <row r="4030" x14ac:dyDescent="0.35"/>
    <row r="4031" x14ac:dyDescent="0.35"/>
    <row r="4032" x14ac:dyDescent="0.35"/>
    <row r="4033" x14ac:dyDescent="0.35"/>
    <row r="4034" x14ac:dyDescent="0.35"/>
    <row r="4035" x14ac:dyDescent="0.35"/>
    <row r="4036" x14ac:dyDescent="0.35"/>
    <row r="4037" x14ac:dyDescent="0.35"/>
    <row r="4038" x14ac:dyDescent="0.35"/>
    <row r="4039" x14ac:dyDescent="0.35"/>
    <row r="4040" x14ac:dyDescent="0.35"/>
    <row r="4041" x14ac:dyDescent="0.35"/>
    <row r="4042" x14ac:dyDescent="0.35"/>
    <row r="4043" x14ac:dyDescent="0.35"/>
    <row r="4044" x14ac:dyDescent="0.35"/>
    <row r="4045" x14ac:dyDescent="0.35"/>
    <row r="4046" x14ac:dyDescent="0.35"/>
    <row r="4047" x14ac:dyDescent="0.35"/>
    <row r="4048" x14ac:dyDescent="0.35"/>
    <row r="4049" x14ac:dyDescent="0.35"/>
    <row r="4050" x14ac:dyDescent="0.35"/>
    <row r="4051" x14ac:dyDescent="0.35"/>
    <row r="4052" x14ac:dyDescent="0.35"/>
    <row r="4053" x14ac:dyDescent="0.35"/>
    <row r="4054" x14ac:dyDescent="0.35"/>
    <row r="4055" x14ac:dyDescent="0.35"/>
    <row r="4056" x14ac:dyDescent="0.35"/>
    <row r="4057" x14ac:dyDescent="0.35"/>
    <row r="4058" x14ac:dyDescent="0.35"/>
    <row r="4059" x14ac:dyDescent="0.35"/>
    <row r="4060" x14ac:dyDescent="0.35"/>
    <row r="4061" x14ac:dyDescent="0.35"/>
    <row r="4062" x14ac:dyDescent="0.35"/>
    <row r="4063" x14ac:dyDescent="0.35"/>
    <row r="4064" x14ac:dyDescent="0.35"/>
    <row r="4065" x14ac:dyDescent="0.35"/>
    <row r="4066" x14ac:dyDescent="0.35"/>
    <row r="4067" x14ac:dyDescent="0.35"/>
    <row r="4068" x14ac:dyDescent="0.35"/>
    <row r="4069" x14ac:dyDescent="0.35"/>
    <row r="4070" x14ac:dyDescent="0.35"/>
    <row r="4071" x14ac:dyDescent="0.35"/>
    <row r="4072" x14ac:dyDescent="0.35"/>
    <row r="4073" x14ac:dyDescent="0.35"/>
    <row r="4074" x14ac:dyDescent="0.35"/>
    <row r="4075" x14ac:dyDescent="0.35"/>
    <row r="4076" x14ac:dyDescent="0.35"/>
    <row r="4077" x14ac:dyDescent="0.35"/>
    <row r="4078" x14ac:dyDescent="0.35"/>
    <row r="4079" x14ac:dyDescent="0.35"/>
    <row r="4080" x14ac:dyDescent="0.35"/>
    <row r="4081" x14ac:dyDescent="0.35"/>
    <row r="4082" x14ac:dyDescent="0.35"/>
    <row r="4083" x14ac:dyDescent="0.35"/>
    <row r="4084" x14ac:dyDescent="0.35"/>
    <row r="4085" x14ac:dyDescent="0.35"/>
    <row r="4086" x14ac:dyDescent="0.35"/>
    <row r="4087" x14ac:dyDescent="0.35"/>
    <row r="4088" x14ac:dyDescent="0.35"/>
    <row r="4089" x14ac:dyDescent="0.35"/>
    <row r="4090" x14ac:dyDescent="0.35"/>
    <row r="4091" x14ac:dyDescent="0.35"/>
    <row r="4092" x14ac:dyDescent="0.35"/>
    <row r="4093" x14ac:dyDescent="0.35"/>
    <row r="4094" x14ac:dyDescent="0.35"/>
    <row r="4095" x14ac:dyDescent="0.35"/>
    <row r="4096" x14ac:dyDescent="0.35"/>
    <row r="4097" x14ac:dyDescent="0.35"/>
    <row r="4098" x14ac:dyDescent="0.35"/>
    <row r="4099" x14ac:dyDescent="0.35"/>
    <row r="4100" x14ac:dyDescent="0.35"/>
    <row r="4101" x14ac:dyDescent="0.35"/>
    <row r="4102" x14ac:dyDescent="0.35"/>
    <row r="4103" x14ac:dyDescent="0.35"/>
    <row r="4104" x14ac:dyDescent="0.35"/>
    <row r="4105" x14ac:dyDescent="0.35"/>
    <row r="4106" x14ac:dyDescent="0.35"/>
    <row r="4107" x14ac:dyDescent="0.35"/>
    <row r="4108" x14ac:dyDescent="0.35"/>
    <row r="4109" x14ac:dyDescent="0.35"/>
    <row r="4110" x14ac:dyDescent="0.35"/>
    <row r="4111" x14ac:dyDescent="0.35"/>
    <row r="4112" x14ac:dyDescent="0.35"/>
    <row r="4113" x14ac:dyDescent="0.35"/>
    <row r="4114" x14ac:dyDescent="0.35"/>
    <row r="4115" x14ac:dyDescent="0.35"/>
    <row r="4116" x14ac:dyDescent="0.35"/>
    <row r="4117" x14ac:dyDescent="0.35"/>
    <row r="4118" x14ac:dyDescent="0.35"/>
    <row r="4119" x14ac:dyDescent="0.35"/>
    <row r="4120" x14ac:dyDescent="0.35"/>
    <row r="4121" x14ac:dyDescent="0.35"/>
    <row r="4122" x14ac:dyDescent="0.35"/>
    <row r="4123" x14ac:dyDescent="0.35"/>
    <row r="4124" x14ac:dyDescent="0.35"/>
    <row r="4125" x14ac:dyDescent="0.35"/>
    <row r="4126" x14ac:dyDescent="0.35"/>
    <row r="4127" x14ac:dyDescent="0.35"/>
    <row r="4128" x14ac:dyDescent="0.35"/>
    <row r="4129" x14ac:dyDescent="0.35"/>
    <row r="4130" x14ac:dyDescent="0.35"/>
    <row r="4131" x14ac:dyDescent="0.35"/>
    <row r="4132" x14ac:dyDescent="0.35"/>
    <row r="4133" x14ac:dyDescent="0.35"/>
    <row r="4134" x14ac:dyDescent="0.35"/>
    <row r="4135" x14ac:dyDescent="0.35"/>
    <row r="4136" x14ac:dyDescent="0.35"/>
    <row r="4137" x14ac:dyDescent="0.35"/>
    <row r="4138" x14ac:dyDescent="0.35"/>
    <row r="4139" x14ac:dyDescent="0.35"/>
    <row r="4140" x14ac:dyDescent="0.35"/>
    <row r="4141" x14ac:dyDescent="0.35"/>
    <row r="4142" x14ac:dyDescent="0.35"/>
    <row r="4143" x14ac:dyDescent="0.35"/>
    <row r="4144" x14ac:dyDescent="0.35"/>
    <row r="4145" x14ac:dyDescent="0.35"/>
    <row r="4146" x14ac:dyDescent="0.35"/>
    <row r="4147" x14ac:dyDescent="0.35"/>
    <row r="4148" x14ac:dyDescent="0.35"/>
    <row r="4149" x14ac:dyDescent="0.35"/>
    <row r="4150" x14ac:dyDescent="0.35"/>
    <row r="4151" x14ac:dyDescent="0.35"/>
    <row r="4152" x14ac:dyDescent="0.35"/>
    <row r="4153" x14ac:dyDescent="0.35"/>
    <row r="4154" x14ac:dyDescent="0.35"/>
    <row r="4155" x14ac:dyDescent="0.35"/>
    <row r="4156" x14ac:dyDescent="0.35"/>
    <row r="4157" x14ac:dyDescent="0.35"/>
    <row r="4158" x14ac:dyDescent="0.35"/>
    <row r="4159" x14ac:dyDescent="0.35"/>
    <row r="4160" x14ac:dyDescent="0.35"/>
    <row r="4161" x14ac:dyDescent="0.35"/>
    <row r="4162" x14ac:dyDescent="0.35"/>
    <row r="4163" x14ac:dyDescent="0.35"/>
    <row r="4164" x14ac:dyDescent="0.35"/>
    <row r="4165" x14ac:dyDescent="0.35"/>
    <row r="4166" x14ac:dyDescent="0.35"/>
    <row r="4167" x14ac:dyDescent="0.35"/>
    <row r="4168" x14ac:dyDescent="0.35"/>
    <row r="4169" x14ac:dyDescent="0.35"/>
    <row r="4170" x14ac:dyDescent="0.35"/>
    <row r="4171" x14ac:dyDescent="0.35"/>
    <row r="4172" x14ac:dyDescent="0.35"/>
    <row r="4173" x14ac:dyDescent="0.35"/>
    <row r="4174" x14ac:dyDescent="0.35"/>
    <row r="4175" x14ac:dyDescent="0.35"/>
    <row r="4176" x14ac:dyDescent="0.35"/>
    <row r="4177" x14ac:dyDescent="0.35"/>
    <row r="4178" x14ac:dyDescent="0.35"/>
    <row r="4179" x14ac:dyDescent="0.35"/>
    <row r="4180" x14ac:dyDescent="0.35"/>
    <row r="4181" x14ac:dyDescent="0.35"/>
    <row r="4182" x14ac:dyDescent="0.35"/>
    <row r="4183" x14ac:dyDescent="0.35"/>
    <row r="4184" x14ac:dyDescent="0.35"/>
    <row r="4185" x14ac:dyDescent="0.35"/>
    <row r="4186" x14ac:dyDescent="0.35"/>
    <row r="4187" x14ac:dyDescent="0.35"/>
    <row r="4188" x14ac:dyDescent="0.35"/>
    <row r="4189" x14ac:dyDescent="0.35"/>
    <row r="4190" x14ac:dyDescent="0.35"/>
    <row r="4191" x14ac:dyDescent="0.35"/>
    <row r="4192" x14ac:dyDescent="0.35"/>
    <row r="4193" x14ac:dyDescent="0.35"/>
    <row r="4194" x14ac:dyDescent="0.35"/>
    <row r="4195" x14ac:dyDescent="0.35"/>
    <row r="4196" x14ac:dyDescent="0.35"/>
    <row r="4197" x14ac:dyDescent="0.35"/>
    <row r="4198" x14ac:dyDescent="0.35"/>
    <row r="4199" x14ac:dyDescent="0.35"/>
    <row r="4200" x14ac:dyDescent="0.35"/>
    <row r="4201" x14ac:dyDescent="0.35"/>
    <row r="4202" x14ac:dyDescent="0.35"/>
    <row r="4203" x14ac:dyDescent="0.35"/>
    <row r="4204" x14ac:dyDescent="0.35"/>
    <row r="4205" x14ac:dyDescent="0.35"/>
    <row r="4206" x14ac:dyDescent="0.35"/>
    <row r="4207" x14ac:dyDescent="0.35"/>
    <row r="4208" x14ac:dyDescent="0.35"/>
    <row r="4209" x14ac:dyDescent="0.35"/>
    <row r="4210" x14ac:dyDescent="0.35"/>
    <row r="4211" x14ac:dyDescent="0.35"/>
    <row r="4212" x14ac:dyDescent="0.35"/>
    <row r="4213" x14ac:dyDescent="0.35"/>
    <row r="4214" x14ac:dyDescent="0.35"/>
    <row r="4215" x14ac:dyDescent="0.35"/>
    <row r="4216" x14ac:dyDescent="0.35"/>
    <row r="4217" x14ac:dyDescent="0.35"/>
    <row r="4218" x14ac:dyDescent="0.35"/>
    <row r="4219" x14ac:dyDescent="0.35"/>
    <row r="4220" x14ac:dyDescent="0.35"/>
    <row r="4221" x14ac:dyDescent="0.35"/>
    <row r="4222" x14ac:dyDescent="0.35"/>
    <row r="4223" x14ac:dyDescent="0.35"/>
    <row r="4224" x14ac:dyDescent="0.35"/>
    <row r="4225" x14ac:dyDescent="0.35"/>
    <row r="4226" x14ac:dyDescent="0.35"/>
    <row r="4227" x14ac:dyDescent="0.35"/>
    <row r="4228" x14ac:dyDescent="0.35"/>
    <row r="4229" x14ac:dyDescent="0.35"/>
    <row r="4230" x14ac:dyDescent="0.35"/>
    <row r="4231" x14ac:dyDescent="0.35"/>
    <row r="4232" x14ac:dyDescent="0.35"/>
    <row r="4233" x14ac:dyDescent="0.35"/>
    <row r="4234" x14ac:dyDescent="0.35"/>
    <row r="4235" x14ac:dyDescent="0.35"/>
    <row r="4236" x14ac:dyDescent="0.35"/>
    <row r="4237" x14ac:dyDescent="0.35"/>
    <row r="4238" x14ac:dyDescent="0.35"/>
    <row r="4239" x14ac:dyDescent="0.35"/>
    <row r="4240" x14ac:dyDescent="0.35"/>
    <row r="4241" x14ac:dyDescent="0.35"/>
    <row r="4242" x14ac:dyDescent="0.35"/>
    <row r="4243" x14ac:dyDescent="0.35"/>
    <row r="4244" x14ac:dyDescent="0.35"/>
    <row r="4245" x14ac:dyDescent="0.35"/>
    <row r="4246" x14ac:dyDescent="0.35"/>
    <row r="4247" x14ac:dyDescent="0.35"/>
    <row r="4248" x14ac:dyDescent="0.35"/>
    <row r="4249" x14ac:dyDescent="0.35"/>
    <row r="4250" x14ac:dyDescent="0.35"/>
    <row r="4251" x14ac:dyDescent="0.35"/>
    <row r="4252" x14ac:dyDescent="0.35"/>
    <row r="4253" x14ac:dyDescent="0.35"/>
    <row r="4254" x14ac:dyDescent="0.35"/>
    <row r="4255" x14ac:dyDescent="0.35"/>
    <row r="4256" x14ac:dyDescent="0.35"/>
    <row r="4257" x14ac:dyDescent="0.35"/>
    <row r="4258" x14ac:dyDescent="0.35"/>
    <row r="4259" x14ac:dyDescent="0.35"/>
    <row r="4260" x14ac:dyDescent="0.35"/>
    <row r="4261" x14ac:dyDescent="0.35"/>
    <row r="4262" x14ac:dyDescent="0.35"/>
    <row r="4263" x14ac:dyDescent="0.35"/>
    <row r="4264" x14ac:dyDescent="0.35"/>
    <row r="4265" x14ac:dyDescent="0.35"/>
    <row r="4266" x14ac:dyDescent="0.35"/>
    <row r="4267" x14ac:dyDescent="0.35"/>
    <row r="4268" x14ac:dyDescent="0.35"/>
    <row r="4269" x14ac:dyDescent="0.35"/>
    <row r="4270" x14ac:dyDescent="0.35"/>
    <row r="4271" x14ac:dyDescent="0.35"/>
    <row r="4272" x14ac:dyDescent="0.35"/>
    <row r="4273" x14ac:dyDescent="0.35"/>
    <row r="4274" x14ac:dyDescent="0.35"/>
    <row r="4275" x14ac:dyDescent="0.35"/>
    <row r="4276" x14ac:dyDescent="0.35"/>
    <row r="4277" x14ac:dyDescent="0.35"/>
    <row r="4278" x14ac:dyDescent="0.35"/>
    <row r="4279" x14ac:dyDescent="0.35"/>
    <row r="4280" x14ac:dyDescent="0.35"/>
    <row r="4281" x14ac:dyDescent="0.35"/>
    <row r="4282" x14ac:dyDescent="0.35"/>
    <row r="4283" x14ac:dyDescent="0.35"/>
    <row r="4284" x14ac:dyDescent="0.35"/>
    <row r="4285" x14ac:dyDescent="0.35"/>
    <row r="4286" x14ac:dyDescent="0.35"/>
    <row r="4287" x14ac:dyDescent="0.35"/>
    <row r="4288" x14ac:dyDescent="0.35"/>
    <row r="4289" x14ac:dyDescent="0.35"/>
    <row r="4290" x14ac:dyDescent="0.35"/>
    <row r="4291" x14ac:dyDescent="0.35"/>
    <row r="4292" x14ac:dyDescent="0.35"/>
    <row r="4293" x14ac:dyDescent="0.35"/>
    <row r="4294" x14ac:dyDescent="0.35"/>
    <row r="4295" x14ac:dyDescent="0.35"/>
    <row r="4296" x14ac:dyDescent="0.35"/>
    <row r="4297" x14ac:dyDescent="0.35"/>
    <row r="4298" x14ac:dyDescent="0.35"/>
    <row r="4299" x14ac:dyDescent="0.35"/>
    <row r="4300" x14ac:dyDescent="0.35"/>
    <row r="4301" x14ac:dyDescent="0.35"/>
    <row r="4302" x14ac:dyDescent="0.35"/>
    <row r="4303" x14ac:dyDescent="0.35"/>
    <row r="4304" x14ac:dyDescent="0.35"/>
    <row r="4305" x14ac:dyDescent="0.35"/>
    <row r="4306" x14ac:dyDescent="0.35"/>
    <row r="4307" x14ac:dyDescent="0.35"/>
    <row r="4308" x14ac:dyDescent="0.35"/>
    <row r="4309" x14ac:dyDescent="0.35"/>
    <row r="4310" x14ac:dyDescent="0.35"/>
    <row r="4311" x14ac:dyDescent="0.35"/>
    <row r="4312" x14ac:dyDescent="0.35"/>
    <row r="4313" x14ac:dyDescent="0.35"/>
    <row r="4314" x14ac:dyDescent="0.35"/>
    <row r="4315" x14ac:dyDescent="0.35"/>
    <row r="4316" x14ac:dyDescent="0.35"/>
    <row r="4317" x14ac:dyDescent="0.35"/>
    <row r="4318" x14ac:dyDescent="0.35"/>
    <row r="4319" x14ac:dyDescent="0.35"/>
    <row r="4320" x14ac:dyDescent="0.35"/>
    <row r="4321" x14ac:dyDescent="0.35"/>
    <row r="4322" x14ac:dyDescent="0.35"/>
    <row r="4323" x14ac:dyDescent="0.35"/>
    <row r="4324" x14ac:dyDescent="0.35"/>
    <row r="4325" x14ac:dyDescent="0.35"/>
    <row r="4326" x14ac:dyDescent="0.35"/>
    <row r="4327" x14ac:dyDescent="0.35"/>
    <row r="4328" x14ac:dyDescent="0.35"/>
    <row r="4329" x14ac:dyDescent="0.35"/>
    <row r="4330" x14ac:dyDescent="0.35"/>
    <row r="4331" x14ac:dyDescent="0.35"/>
    <row r="4332" x14ac:dyDescent="0.35"/>
    <row r="4333" x14ac:dyDescent="0.35"/>
    <row r="4334" x14ac:dyDescent="0.35"/>
    <row r="4335" x14ac:dyDescent="0.35"/>
    <row r="4336" x14ac:dyDescent="0.35"/>
    <row r="4337" x14ac:dyDescent="0.35"/>
    <row r="4338" x14ac:dyDescent="0.35"/>
    <row r="4339" x14ac:dyDescent="0.35"/>
    <row r="4340" x14ac:dyDescent="0.35"/>
    <row r="4341" x14ac:dyDescent="0.35"/>
    <row r="4342" x14ac:dyDescent="0.35"/>
    <row r="4343" x14ac:dyDescent="0.35"/>
    <row r="4344" x14ac:dyDescent="0.35"/>
    <row r="4345" x14ac:dyDescent="0.35"/>
    <row r="4346" x14ac:dyDescent="0.35"/>
    <row r="4347" x14ac:dyDescent="0.35"/>
    <row r="4348" x14ac:dyDescent="0.35"/>
    <row r="4349" x14ac:dyDescent="0.35"/>
    <row r="4350" x14ac:dyDescent="0.35"/>
    <row r="4351" x14ac:dyDescent="0.35"/>
    <row r="4352" x14ac:dyDescent="0.35"/>
    <row r="4353" x14ac:dyDescent="0.35"/>
    <row r="4354" x14ac:dyDescent="0.35"/>
    <row r="4355" x14ac:dyDescent="0.35"/>
    <row r="4356" x14ac:dyDescent="0.35"/>
    <row r="4357" x14ac:dyDescent="0.35"/>
    <row r="4358" x14ac:dyDescent="0.35"/>
    <row r="4359" x14ac:dyDescent="0.35"/>
    <row r="4360" x14ac:dyDescent="0.35"/>
    <row r="4361" x14ac:dyDescent="0.35"/>
    <row r="4362" x14ac:dyDescent="0.35"/>
    <row r="4363" x14ac:dyDescent="0.35"/>
    <row r="4364" x14ac:dyDescent="0.35"/>
    <row r="4365" x14ac:dyDescent="0.35"/>
    <row r="4366" x14ac:dyDescent="0.35"/>
    <row r="4367" x14ac:dyDescent="0.35"/>
    <row r="4368" x14ac:dyDescent="0.35"/>
    <row r="4369" x14ac:dyDescent="0.35"/>
    <row r="4370" x14ac:dyDescent="0.35"/>
    <row r="4371" x14ac:dyDescent="0.35"/>
    <row r="4372" x14ac:dyDescent="0.35"/>
    <row r="4373" x14ac:dyDescent="0.35"/>
    <row r="4374" x14ac:dyDescent="0.35"/>
    <row r="4375" x14ac:dyDescent="0.35"/>
    <row r="4376" x14ac:dyDescent="0.35"/>
    <row r="4377" x14ac:dyDescent="0.35"/>
    <row r="4378" x14ac:dyDescent="0.35"/>
    <row r="4379" x14ac:dyDescent="0.35"/>
    <row r="4380" x14ac:dyDescent="0.35"/>
    <row r="4381" x14ac:dyDescent="0.35"/>
    <row r="4382" x14ac:dyDescent="0.35"/>
    <row r="4383" x14ac:dyDescent="0.35"/>
    <row r="4384" x14ac:dyDescent="0.35"/>
    <row r="4385" x14ac:dyDescent="0.35"/>
    <row r="4386" x14ac:dyDescent="0.35"/>
    <row r="4387" x14ac:dyDescent="0.35"/>
    <row r="4388" x14ac:dyDescent="0.35"/>
    <row r="4389" x14ac:dyDescent="0.35"/>
    <row r="4390" x14ac:dyDescent="0.35"/>
    <row r="4391" x14ac:dyDescent="0.35"/>
    <row r="4392" x14ac:dyDescent="0.35"/>
    <row r="4393" x14ac:dyDescent="0.35"/>
    <row r="4394" x14ac:dyDescent="0.35"/>
    <row r="4395" x14ac:dyDescent="0.35"/>
    <row r="4396" x14ac:dyDescent="0.35"/>
    <row r="4397" x14ac:dyDescent="0.35"/>
    <row r="4398" x14ac:dyDescent="0.35"/>
    <row r="4399" x14ac:dyDescent="0.35"/>
    <row r="4400" x14ac:dyDescent="0.35"/>
    <row r="4401" x14ac:dyDescent="0.35"/>
    <row r="4402" x14ac:dyDescent="0.35"/>
    <row r="4403" x14ac:dyDescent="0.35"/>
    <row r="4404" x14ac:dyDescent="0.35"/>
    <row r="4405" x14ac:dyDescent="0.35"/>
    <row r="4406" x14ac:dyDescent="0.35"/>
    <row r="4407" x14ac:dyDescent="0.35"/>
    <row r="4408" x14ac:dyDescent="0.35"/>
    <row r="4409" x14ac:dyDescent="0.35"/>
    <row r="4410" x14ac:dyDescent="0.35"/>
    <row r="4411" x14ac:dyDescent="0.35"/>
    <row r="4412" x14ac:dyDescent="0.35"/>
    <row r="4413" x14ac:dyDescent="0.35"/>
    <row r="4414" x14ac:dyDescent="0.35"/>
    <row r="4415" x14ac:dyDescent="0.35"/>
    <row r="4416" x14ac:dyDescent="0.35"/>
    <row r="4417" x14ac:dyDescent="0.35"/>
    <row r="4418" x14ac:dyDescent="0.35"/>
    <row r="4419" x14ac:dyDescent="0.35"/>
    <row r="4420" x14ac:dyDescent="0.35"/>
    <row r="4421" x14ac:dyDescent="0.35"/>
    <row r="4422" x14ac:dyDescent="0.35"/>
    <row r="4423" x14ac:dyDescent="0.35"/>
    <row r="4424" x14ac:dyDescent="0.35"/>
    <row r="4425" x14ac:dyDescent="0.35"/>
    <row r="4426" x14ac:dyDescent="0.35"/>
    <row r="4427" x14ac:dyDescent="0.35"/>
    <row r="4428" x14ac:dyDescent="0.35"/>
    <row r="4429" x14ac:dyDescent="0.35"/>
    <row r="4430" x14ac:dyDescent="0.35"/>
    <row r="4431" x14ac:dyDescent="0.35"/>
    <row r="4432" x14ac:dyDescent="0.35"/>
    <row r="4433" x14ac:dyDescent="0.35"/>
    <row r="4434" x14ac:dyDescent="0.35"/>
    <row r="4435" x14ac:dyDescent="0.35"/>
    <row r="4436" x14ac:dyDescent="0.35"/>
    <row r="4437" x14ac:dyDescent="0.35"/>
    <row r="4438" x14ac:dyDescent="0.35"/>
    <row r="4439" x14ac:dyDescent="0.35"/>
    <row r="4440" x14ac:dyDescent="0.35"/>
    <row r="4441" x14ac:dyDescent="0.35"/>
    <row r="4442" x14ac:dyDescent="0.35"/>
    <row r="4443" x14ac:dyDescent="0.35"/>
    <row r="4444" x14ac:dyDescent="0.35"/>
    <row r="4445" x14ac:dyDescent="0.35"/>
    <row r="4446" x14ac:dyDescent="0.35"/>
    <row r="4447" x14ac:dyDescent="0.35"/>
    <row r="4448" x14ac:dyDescent="0.35"/>
    <row r="4449" x14ac:dyDescent="0.35"/>
    <row r="4450" x14ac:dyDescent="0.35"/>
    <row r="4451" x14ac:dyDescent="0.35"/>
    <row r="4452" x14ac:dyDescent="0.35"/>
    <row r="4453" x14ac:dyDescent="0.35"/>
    <row r="4454" x14ac:dyDescent="0.35"/>
    <row r="4455" x14ac:dyDescent="0.35"/>
    <row r="4456" x14ac:dyDescent="0.35"/>
    <row r="4457" x14ac:dyDescent="0.35"/>
    <row r="4458" x14ac:dyDescent="0.35"/>
    <row r="4459" x14ac:dyDescent="0.35"/>
    <row r="4460" x14ac:dyDescent="0.35"/>
    <row r="4461" x14ac:dyDescent="0.35"/>
    <row r="4462" x14ac:dyDescent="0.35"/>
    <row r="4463" x14ac:dyDescent="0.35"/>
    <row r="4464" x14ac:dyDescent="0.35"/>
    <row r="4465" x14ac:dyDescent="0.35"/>
    <row r="4466" x14ac:dyDescent="0.35"/>
    <row r="4467" x14ac:dyDescent="0.35"/>
    <row r="4468" x14ac:dyDescent="0.35"/>
    <row r="4469" x14ac:dyDescent="0.35"/>
    <row r="4470" x14ac:dyDescent="0.35"/>
    <row r="4471" x14ac:dyDescent="0.35"/>
    <row r="4472" x14ac:dyDescent="0.35"/>
    <row r="4473" x14ac:dyDescent="0.35"/>
    <row r="4474" x14ac:dyDescent="0.35"/>
    <row r="4475" x14ac:dyDescent="0.35"/>
    <row r="4476" x14ac:dyDescent="0.35"/>
    <row r="4477" x14ac:dyDescent="0.35"/>
    <row r="4478" x14ac:dyDescent="0.35"/>
    <row r="4479" x14ac:dyDescent="0.35"/>
    <row r="4480" x14ac:dyDescent="0.35"/>
    <row r="4481" x14ac:dyDescent="0.35"/>
    <row r="4482" x14ac:dyDescent="0.35"/>
    <row r="4483" x14ac:dyDescent="0.35"/>
    <row r="4484" x14ac:dyDescent="0.35"/>
    <row r="4485" x14ac:dyDescent="0.35"/>
    <row r="4486" x14ac:dyDescent="0.35"/>
    <row r="4487" x14ac:dyDescent="0.35"/>
    <row r="4488" x14ac:dyDescent="0.35"/>
    <row r="4489" x14ac:dyDescent="0.35"/>
    <row r="4490" x14ac:dyDescent="0.35"/>
    <row r="4491" x14ac:dyDescent="0.35"/>
    <row r="4492" x14ac:dyDescent="0.35"/>
    <row r="4493" x14ac:dyDescent="0.35"/>
    <row r="4494" x14ac:dyDescent="0.35"/>
    <row r="4495" x14ac:dyDescent="0.35"/>
    <row r="4496" x14ac:dyDescent="0.35"/>
    <row r="4497" x14ac:dyDescent="0.35"/>
    <row r="4498" x14ac:dyDescent="0.35"/>
    <row r="4499" x14ac:dyDescent="0.35"/>
    <row r="4500" x14ac:dyDescent="0.35"/>
    <row r="4501" x14ac:dyDescent="0.35"/>
    <row r="4502" x14ac:dyDescent="0.35"/>
    <row r="4503" x14ac:dyDescent="0.35"/>
    <row r="4504" x14ac:dyDescent="0.35"/>
    <row r="4505" x14ac:dyDescent="0.35"/>
    <row r="4506" x14ac:dyDescent="0.35"/>
    <row r="4507" x14ac:dyDescent="0.35"/>
    <row r="4508" x14ac:dyDescent="0.35"/>
    <row r="4509" x14ac:dyDescent="0.35"/>
    <row r="4510" x14ac:dyDescent="0.35"/>
    <row r="4511" x14ac:dyDescent="0.35"/>
    <row r="4512" x14ac:dyDescent="0.35"/>
    <row r="4513" x14ac:dyDescent="0.35"/>
    <row r="4514" x14ac:dyDescent="0.35"/>
    <row r="4515" x14ac:dyDescent="0.35"/>
    <row r="4516" x14ac:dyDescent="0.35"/>
    <row r="4517" x14ac:dyDescent="0.35"/>
    <row r="4518" x14ac:dyDescent="0.35"/>
    <row r="4519" x14ac:dyDescent="0.35"/>
    <row r="4520" x14ac:dyDescent="0.35"/>
    <row r="4521" x14ac:dyDescent="0.35"/>
    <row r="4522" x14ac:dyDescent="0.35"/>
    <row r="4523" x14ac:dyDescent="0.35"/>
    <row r="4524" x14ac:dyDescent="0.35"/>
    <row r="4525" x14ac:dyDescent="0.35"/>
    <row r="4526" x14ac:dyDescent="0.35"/>
    <row r="4527" x14ac:dyDescent="0.35"/>
    <row r="4528" x14ac:dyDescent="0.35"/>
    <row r="4529" x14ac:dyDescent="0.35"/>
    <row r="4530" x14ac:dyDescent="0.35"/>
    <row r="4531" x14ac:dyDescent="0.35"/>
    <row r="4532" x14ac:dyDescent="0.35"/>
    <row r="4533" x14ac:dyDescent="0.35"/>
    <row r="4534" x14ac:dyDescent="0.35"/>
    <row r="4535" x14ac:dyDescent="0.35"/>
    <row r="4536" x14ac:dyDescent="0.35"/>
    <row r="4537" x14ac:dyDescent="0.35"/>
    <row r="4538" x14ac:dyDescent="0.35"/>
    <row r="4539" x14ac:dyDescent="0.35"/>
    <row r="4540" x14ac:dyDescent="0.35"/>
    <row r="4541" x14ac:dyDescent="0.35"/>
    <row r="4542" x14ac:dyDescent="0.35"/>
    <row r="4543" x14ac:dyDescent="0.35"/>
    <row r="4544" x14ac:dyDescent="0.35"/>
    <row r="4545" x14ac:dyDescent="0.35"/>
    <row r="4546" x14ac:dyDescent="0.35"/>
    <row r="4547" x14ac:dyDescent="0.35"/>
    <row r="4548" x14ac:dyDescent="0.35"/>
    <row r="4549" x14ac:dyDescent="0.35"/>
    <row r="4550" x14ac:dyDescent="0.35"/>
    <row r="4551" x14ac:dyDescent="0.35"/>
    <row r="4552" x14ac:dyDescent="0.35"/>
    <row r="4553" x14ac:dyDescent="0.35"/>
    <row r="4554" x14ac:dyDescent="0.35"/>
    <row r="4555" x14ac:dyDescent="0.35"/>
    <row r="4556" x14ac:dyDescent="0.35"/>
    <row r="4557" x14ac:dyDescent="0.35"/>
    <row r="4558" x14ac:dyDescent="0.35"/>
    <row r="4559" x14ac:dyDescent="0.35"/>
    <row r="4560" x14ac:dyDescent="0.35"/>
    <row r="4561" x14ac:dyDescent="0.35"/>
    <row r="4562" x14ac:dyDescent="0.35"/>
    <row r="4563" x14ac:dyDescent="0.35"/>
    <row r="4564" x14ac:dyDescent="0.35"/>
    <row r="4565" x14ac:dyDescent="0.35"/>
    <row r="4566" x14ac:dyDescent="0.35"/>
    <row r="4567" x14ac:dyDescent="0.35"/>
    <row r="4568" x14ac:dyDescent="0.35"/>
    <row r="4569" x14ac:dyDescent="0.35"/>
    <row r="4570" x14ac:dyDescent="0.35"/>
    <row r="4571" x14ac:dyDescent="0.35"/>
    <row r="4572" x14ac:dyDescent="0.35"/>
    <row r="4573" x14ac:dyDescent="0.35"/>
    <row r="4574" x14ac:dyDescent="0.35"/>
    <row r="4575" x14ac:dyDescent="0.35"/>
    <row r="4576" x14ac:dyDescent="0.35"/>
    <row r="4577" x14ac:dyDescent="0.35"/>
    <row r="4578" x14ac:dyDescent="0.35"/>
    <row r="4579" x14ac:dyDescent="0.35"/>
    <row r="4580" x14ac:dyDescent="0.35"/>
    <row r="4581" x14ac:dyDescent="0.35"/>
    <row r="4582" x14ac:dyDescent="0.35"/>
    <row r="4583" x14ac:dyDescent="0.35"/>
    <row r="4584" x14ac:dyDescent="0.35"/>
    <row r="4585" x14ac:dyDescent="0.35"/>
    <row r="4586" x14ac:dyDescent="0.35"/>
    <row r="4587" x14ac:dyDescent="0.35"/>
    <row r="4588" x14ac:dyDescent="0.35"/>
    <row r="4589" x14ac:dyDescent="0.35"/>
    <row r="4590" x14ac:dyDescent="0.35"/>
    <row r="4591" x14ac:dyDescent="0.35"/>
    <row r="4592" x14ac:dyDescent="0.35"/>
    <row r="4593" x14ac:dyDescent="0.35"/>
    <row r="4594" x14ac:dyDescent="0.35"/>
    <row r="4595" x14ac:dyDescent="0.35"/>
    <row r="4596" x14ac:dyDescent="0.35"/>
    <row r="4597" x14ac:dyDescent="0.35"/>
    <row r="4598" x14ac:dyDescent="0.35"/>
    <row r="4599" x14ac:dyDescent="0.35"/>
    <row r="4600" x14ac:dyDescent="0.35"/>
    <row r="4601" x14ac:dyDescent="0.35"/>
    <row r="4602" x14ac:dyDescent="0.35"/>
    <row r="4603" x14ac:dyDescent="0.35"/>
    <row r="4604" x14ac:dyDescent="0.35"/>
    <row r="4605" x14ac:dyDescent="0.35"/>
    <row r="4606" x14ac:dyDescent="0.35"/>
    <row r="4607" x14ac:dyDescent="0.35"/>
    <row r="4608" x14ac:dyDescent="0.35"/>
    <row r="4609" x14ac:dyDescent="0.35"/>
    <row r="4610" x14ac:dyDescent="0.35"/>
    <row r="4611" x14ac:dyDescent="0.35"/>
    <row r="4612" x14ac:dyDescent="0.35"/>
    <row r="4613" x14ac:dyDescent="0.35"/>
    <row r="4614" x14ac:dyDescent="0.35"/>
    <row r="4615" x14ac:dyDescent="0.35"/>
    <row r="4616" x14ac:dyDescent="0.35"/>
    <row r="4617" x14ac:dyDescent="0.35"/>
    <row r="4618" x14ac:dyDescent="0.35"/>
    <row r="4619" x14ac:dyDescent="0.35"/>
    <row r="4620" x14ac:dyDescent="0.35"/>
    <row r="4621" x14ac:dyDescent="0.35"/>
    <row r="4622" x14ac:dyDescent="0.35"/>
    <row r="4623" x14ac:dyDescent="0.35"/>
    <row r="4624" x14ac:dyDescent="0.35"/>
    <row r="4625" x14ac:dyDescent="0.35"/>
    <row r="4626" x14ac:dyDescent="0.35"/>
    <row r="4627" x14ac:dyDescent="0.35"/>
    <row r="4628" x14ac:dyDescent="0.35"/>
    <row r="4629" x14ac:dyDescent="0.35"/>
    <row r="4630" x14ac:dyDescent="0.35"/>
    <row r="4631" x14ac:dyDescent="0.35"/>
    <row r="4632" x14ac:dyDescent="0.35"/>
    <row r="4633" x14ac:dyDescent="0.35"/>
    <row r="4634" x14ac:dyDescent="0.35"/>
    <row r="4635" x14ac:dyDescent="0.35"/>
    <row r="4636" x14ac:dyDescent="0.35"/>
    <row r="4637" x14ac:dyDescent="0.35"/>
    <row r="4638" x14ac:dyDescent="0.35"/>
    <row r="4639" x14ac:dyDescent="0.35"/>
    <row r="4640" x14ac:dyDescent="0.35"/>
    <row r="4641" x14ac:dyDescent="0.35"/>
    <row r="4642" x14ac:dyDescent="0.35"/>
    <row r="4643" x14ac:dyDescent="0.35"/>
    <row r="4644" x14ac:dyDescent="0.35"/>
    <row r="4645" x14ac:dyDescent="0.35"/>
    <row r="4646" x14ac:dyDescent="0.35"/>
    <row r="4647" x14ac:dyDescent="0.35"/>
    <row r="4648" x14ac:dyDescent="0.35"/>
    <row r="4649" x14ac:dyDescent="0.35"/>
    <row r="4650" x14ac:dyDescent="0.35"/>
    <row r="4651" x14ac:dyDescent="0.35"/>
    <row r="4652" x14ac:dyDescent="0.35"/>
    <row r="4653" x14ac:dyDescent="0.35"/>
    <row r="4654" x14ac:dyDescent="0.35"/>
    <row r="4655" x14ac:dyDescent="0.35"/>
    <row r="4656" x14ac:dyDescent="0.35"/>
    <row r="4657" x14ac:dyDescent="0.35"/>
    <row r="4658" x14ac:dyDescent="0.35"/>
    <row r="4659" x14ac:dyDescent="0.35"/>
    <row r="4660" x14ac:dyDescent="0.35"/>
    <row r="4661" x14ac:dyDescent="0.35"/>
    <row r="4662" x14ac:dyDescent="0.35"/>
    <row r="4663" x14ac:dyDescent="0.35"/>
    <row r="4664" x14ac:dyDescent="0.35"/>
    <row r="4665" x14ac:dyDescent="0.35"/>
    <row r="4666" x14ac:dyDescent="0.35"/>
    <row r="4667" x14ac:dyDescent="0.35"/>
    <row r="4668" x14ac:dyDescent="0.35"/>
    <row r="4669" x14ac:dyDescent="0.35"/>
    <row r="4670" x14ac:dyDescent="0.35"/>
    <row r="4671" x14ac:dyDescent="0.35"/>
    <row r="4672" x14ac:dyDescent="0.35"/>
    <row r="4673" x14ac:dyDescent="0.35"/>
    <row r="4674" x14ac:dyDescent="0.35"/>
    <row r="4675" x14ac:dyDescent="0.35"/>
    <row r="4676" x14ac:dyDescent="0.35"/>
    <row r="4677" x14ac:dyDescent="0.35"/>
    <row r="4678" x14ac:dyDescent="0.35"/>
    <row r="4679" x14ac:dyDescent="0.35"/>
    <row r="4680" x14ac:dyDescent="0.35"/>
    <row r="4681" x14ac:dyDescent="0.35"/>
    <row r="4682" x14ac:dyDescent="0.35"/>
    <row r="4683" x14ac:dyDescent="0.35"/>
    <row r="4684" x14ac:dyDescent="0.35"/>
    <row r="4685" x14ac:dyDescent="0.35"/>
    <row r="4686" x14ac:dyDescent="0.35"/>
    <row r="4687" x14ac:dyDescent="0.35"/>
    <row r="4688" x14ac:dyDescent="0.35"/>
    <row r="4689" x14ac:dyDescent="0.35"/>
    <row r="4690" x14ac:dyDescent="0.35"/>
    <row r="4691" x14ac:dyDescent="0.35"/>
    <row r="4692" x14ac:dyDescent="0.35"/>
    <row r="4693" x14ac:dyDescent="0.35"/>
    <row r="4694" x14ac:dyDescent="0.35"/>
    <row r="4695" x14ac:dyDescent="0.35"/>
    <row r="4696" x14ac:dyDescent="0.35"/>
    <row r="4697" x14ac:dyDescent="0.35"/>
    <row r="4698" x14ac:dyDescent="0.35"/>
    <row r="4699" x14ac:dyDescent="0.35"/>
    <row r="4700" x14ac:dyDescent="0.35"/>
    <row r="4701" x14ac:dyDescent="0.35"/>
    <row r="4702" x14ac:dyDescent="0.35"/>
    <row r="4703" x14ac:dyDescent="0.35"/>
    <row r="4704" x14ac:dyDescent="0.35"/>
    <row r="4705" x14ac:dyDescent="0.35"/>
    <row r="4706" x14ac:dyDescent="0.35"/>
    <row r="4707" x14ac:dyDescent="0.35"/>
    <row r="4708" x14ac:dyDescent="0.35"/>
    <row r="4709" x14ac:dyDescent="0.35"/>
    <row r="4710" x14ac:dyDescent="0.35"/>
    <row r="4711" x14ac:dyDescent="0.35"/>
    <row r="4712" x14ac:dyDescent="0.35"/>
    <row r="4713" x14ac:dyDescent="0.35"/>
    <row r="4714" x14ac:dyDescent="0.35"/>
    <row r="4715" x14ac:dyDescent="0.35"/>
    <row r="4716" x14ac:dyDescent="0.35"/>
    <row r="4717" x14ac:dyDescent="0.35"/>
    <row r="4718" x14ac:dyDescent="0.35"/>
    <row r="4719" x14ac:dyDescent="0.35"/>
    <row r="4720" x14ac:dyDescent="0.35"/>
    <row r="4721" x14ac:dyDescent="0.35"/>
    <row r="4722" x14ac:dyDescent="0.35"/>
    <row r="4723" x14ac:dyDescent="0.35"/>
    <row r="4724" x14ac:dyDescent="0.35"/>
    <row r="4725" x14ac:dyDescent="0.35"/>
    <row r="4726" x14ac:dyDescent="0.35"/>
    <row r="4727" x14ac:dyDescent="0.35"/>
    <row r="4728" x14ac:dyDescent="0.35"/>
    <row r="4729" x14ac:dyDescent="0.35"/>
    <row r="4730" x14ac:dyDescent="0.35"/>
    <row r="4731" x14ac:dyDescent="0.35"/>
    <row r="4732" x14ac:dyDescent="0.35"/>
    <row r="4733" x14ac:dyDescent="0.35"/>
    <row r="4734" x14ac:dyDescent="0.35"/>
    <row r="4735" x14ac:dyDescent="0.35"/>
    <row r="4736" x14ac:dyDescent="0.35"/>
    <row r="4737" x14ac:dyDescent="0.35"/>
    <row r="4738" x14ac:dyDescent="0.35"/>
    <row r="4739" x14ac:dyDescent="0.35"/>
    <row r="4740" x14ac:dyDescent="0.35"/>
    <row r="4741" x14ac:dyDescent="0.35"/>
    <row r="4742" x14ac:dyDescent="0.35"/>
    <row r="4743" x14ac:dyDescent="0.35"/>
    <row r="4744" x14ac:dyDescent="0.35"/>
    <row r="4745" x14ac:dyDescent="0.35"/>
    <row r="4746" x14ac:dyDescent="0.35"/>
    <row r="4747" x14ac:dyDescent="0.35"/>
    <row r="4748" x14ac:dyDescent="0.35"/>
    <row r="4749" x14ac:dyDescent="0.35"/>
    <row r="4750" x14ac:dyDescent="0.35"/>
    <row r="4751" x14ac:dyDescent="0.35"/>
    <row r="4752" x14ac:dyDescent="0.35"/>
    <row r="4753" x14ac:dyDescent="0.35"/>
    <row r="4754" x14ac:dyDescent="0.35"/>
    <row r="4755" x14ac:dyDescent="0.35"/>
    <row r="4756" x14ac:dyDescent="0.35"/>
    <row r="4757" x14ac:dyDescent="0.35"/>
    <row r="4758" x14ac:dyDescent="0.35"/>
    <row r="4759" x14ac:dyDescent="0.35"/>
    <row r="4760" x14ac:dyDescent="0.35"/>
    <row r="4761" x14ac:dyDescent="0.35"/>
    <row r="4762" x14ac:dyDescent="0.35"/>
    <row r="4763" x14ac:dyDescent="0.35"/>
    <row r="4764" x14ac:dyDescent="0.35"/>
    <row r="4765" x14ac:dyDescent="0.35"/>
    <row r="4766" x14ac:dyDescent="0.35"/>
    <row r="4767" x14ac:dyDescent="0.35"/>
    <row r="4768" x14ac:dyDescent="0.35"/>
    <row r="4769" x14ac:dyDescent="0.35"/>
    <row r="4770" x14ac:dyDescent="0.35"/>
    <row r="4771" x14ac:dyDescent="0.35"/>
    <row r="4772" x14ac:dyDescent="0.35"/>
    <row r="4773" x14ac:dyDescent="0.35"/>
    <row r="4774" x14ac:dyDescent="0.35"/>
    <row r="4775" x14ac:dyDescent="0.35"/>
    <row r="4776" x14ac:dyDescent="0.35"/>
    <row r="4777" x14ac:dyDescent="0.35"/>
    <row r="4778" x14ac:dyDescent="0.35"/>
    <row r="4779" x14ac:dyDescent="0.35"/>
    <row r="4780" x14ac:dyDescent="0.35"/>
    <row r="4781" x14ac:dyDescent="0.35"/>
    <row r="4782" x14ac:dyDescent="0.35"/>
    <row r="4783" x14ac:dyDescent="0.35"/>
    <row r="4784" x14ac:dyDescent="0.35"/>
    <row r="4785" x14ac:dyDescent="0.35"/>
    <row r="4786" x14ac:dyDescent="0.35"/>
    <row r="4787" x14ac:dyDescent="0.35"/>
    <row r="4788" x14ac:dyDescent="0.35"/>
    <row r="4789" x14ac:dyDescent="0.35"/>
    <row r="4790" x14ac:dyDescent="0.35"/>
    <row r="4791" x14ac:dyDescent="0.35"/>
    <row r="4792" x14ac:dyDescent="0.35"/>
    <row r="4793" x14ac:dyDescent="0.35"/>
    <row r="4794" x14ac:dyDescent="0.35"/>
    <row r="4795" x14ac:dyDescent="0.35"/>
    <row r="4796" x14ac:dyDescent="0.35"/>
    <row r="4797" x14ac:dyDescent="0.35"/>
    <row r="4798" x14ac:dyDescent="0.35"/>
    <row r="4799" x14ac:dyDescent="0.35"/>
    <row r="4800" x14ac:dyDescent="0.35"/>
    <row r="4801" x14ac:dyDescent="0.35"/>
    <row r="4802" x14ac:dyDescent="0.35"/>
    <row r="4803" x14ac:dyDescent="0.35"/>
    <row r="4804" x14ac:dyDescent="0.35"/>
    <row r="4805" x14ac:dyDescent="0.35"/>
    <row r="4806" x14ac:dyDescent="0.35"/>
    <row r="4807" x14ac:dyDescent="0.35"/>
    <row r="4808" x14ac:dyDescent="0.35"/>
    <row r="4809" x14ac:dyDescent="0.35"/>
    <row r="4810" x14ac:dyDescent="0.35"/>
    <row r="4811" x14ac:dyDescent="0.35"/>
    <row r="4812" x14ac:dyDescent="0.35"/>
    <row r="4813" x14ac:dyDescent="0.35"/>
    <row r="4814" x14ac:dyDescent="0.35"/>
    <row r="4815" x14ac:dyDescent="0.35"/>
    <row r="4816" x14ac:dyDescent="0.35"/>
    <row r="4817" x14ac:dyDescent="0.35"/>
    <row r="4818" x14ac:dyDescent="0.35"/>
    <row r="4819" x14ac:dyDescent="0.35"/>
    <row r="4820" x14ac:dyDescent="0.35"/>
    <row r="4821" x14ac:dyDescent="0.35"/>
    <row r="4822" x14ac:dyDescent="0.35"/>
    <row r="4823" x14ac:dyDescent="0.35"/>
    <row r="4824" x14ac:dyDescent="0.35"/>
    <row r="4825" x14ac:dyDescent="0.35"/>
    <row r="4826" x14ac:dyDescent="0.35"/>
    <row r="4827" x14ac:dyDescent="0.35"/>
    <row r="4828" x14ac:dyDescent="0.35"/>
    <row r="4829" x14ac:dyDescent="0.35"/>
    <row r="4830" x14ac:dyDescent="0.35"/>
    <row r="4831" x14ac:dyDescent="0.35"/>
    <row r="4832" x14ac:dyDescent="0.35"/>
    <row r="4833" x14ac:dyDescent="0.35"/>
    <row r="4834" x14ac:dyDescent="0.35"/>
    <row r="4835" x14ac:dyDescent="0.35"/>
    <row r="4836" x14ac:dyDescent="0.35"/>
    <row r="4837" x14ac:dyDescent="0.35"/>
    <row r="4838" x14ac:dyDescent="0.35"/>
    <row r="4839" x14ac:dyDescent="0.35"/>
    <row r="4840" x14ac:dyDescent="0.35"/>
    <row r="4841" x14ac:dyDescent="0.35"/>
    <row r="4842" x14ac:dyDescent="0.35"/>
    <row r="4843" x14ac:dyDescent="0.35"/>
    <row r="4844" x14ac:dyDescent="0.35"/>
    <row r="4845" x14ac:dyDescent="0.35"/>
    <row r="4846" x14ac:dyDescent="0.35"/>
    <row r="4847" x14ac:dyDescent="0.35"/>
    <row r="4848" x14ac:dyDescent="0.35"/>
    <row r="4849" x14ac:dyDescent="0.35"/>
    <row r="4850" x14ac:dyDescent="0.35"/>
    <row r="4851" x14ac:dyDescent="0.35"/>
    <row r="4852" x14ac:dyDescent="0.35"/>
    <row r="4853" x14ac:dyDescent="0.35"/>
    <row r="4854" x14ac:dyDescent="0.35"/>
    <row r="4855" x14ac:dyDescent="0.35"/>
    <row r="4856" x14ac:dyDescent="0.35"/>
    <row r="4857" x14ac:dyDescent="0.35"/>
    <row r="4858" x14ac:dyDescent="0.35"/>
    <row r="4859" x14ac:dyDescent="0.35"/>
    <row r="4860" x14ac:dyDescent="0.35"/>
    <row r="4861" x14ac:dyDescent="0.35"/>
    <row r="4862" x14ac:dyDescent="0.35"/>
    <row r="4863" x14ac:dyDescent="0.35"/>
    <row r="4864" x14ac:dyDescent="0.35"/>
    <row r="4865" x14ac:dyDescent="0.35"/>
    <row r="4866" x14ac:dyDescent="0.35"/>
    <row r="4867" x14ac:dyDescent="0.35"/>
    <row r="4868" x14ac:dyDescent="0.35"/>
    <row r="4869" x14ac:dyDescent="0.35"/>
    <row r="4870" x14ac:dyDescent="0.35"/>
    <row r="4871" x14ac:dyDescent="0.35"/>
    <row r="4872" x14ac:dyDescent="0.35"/>
    <row r="4873" x14ac:dyDescent="0.35"/>
    <row r="4874" x14ac:dyDescent="0.35"/>
    <row r="4875" x14ac:dyDescent="0.35"/>
    <row r="4876" x14ac:dyDescent="0.35"/>
    <row r="4877" x14ac:dyDescent="0.35"/>
    <row r="4878" x14ac:dyDescent="0.35"/>
    <row r="4879" x14ac:dyDescent="0.35"/>
    <row r="4880" x14ac:dyDescent="0.35"/>
    <row r="4881" x14ac:dyDescent="0.35"/>
    <row r="4882" x14ac:dyDescent="0.35"/>
    <row r="4883" x14ac:dyDescent="0.35"/>
    <row r="4884" x14ac:dyDescent="0.35"/>
    <row r="4885" x14ac:dyDescent="0.35"/>
    <row r="4886" x14ac:dyDescent="0.35"/>
    <row r="4887" x14ac:dyDescent="0.35"/>
    <row r="4888" x14ac:dyDescent="0.35"/>
    <row r="4889" x14ac:dyDescent="0.35"/>
    <row r="4890" x14ac:dyDescent="0.35"/>
    <row r="4891" x14ac:dyDescent="0.35"/>
    <row r="4892" x14ac:dyDescent="0.35"/>
    <row r="4893" x14ac:dyDescent="0.35"/>
    <row r="4894" x14ac:dyDescent="0.35"/>
    <row r="4895" x14ac:dyDescent="0.35"/>
    <row r="4896" x14ac:dyDescent="0.35"/>
    <row r="4897" x14ac:dyDescent="0.35"/>
    <row r="4898" x14ac:dyDescent="0.35"/>
    <row r="4899" x14ac:dyDescent="0.35"/>
    <row r="4900" x14ac:dyDescent="0.35"/>
    <row r="4901" x14ac:dyDescent="0.35"/>
    <row r="4902" x14ac:dyDescent="0.35"/>
    <row r="4903" x14ac:dyDescent="0.35"/>
    <row r="4904" x14ac:dyDescent="0.35"/>
    <row r="4905" x14ac:dyDescent="0.35"/>
    <row r="4906" x14ac:dyDescent="0.35"/>
    <row r="4907" x14ac:dyDescent="0.35"/>
    <row r="4908" x14ac:dyDescent="0.35"/>
    <row r="4909" x14ac:dyDescent="0.35"/>
    <row r="4910" x14ac:dyDescent="0.35"/>
    <row r="4911" x14ac:dyDescent="0.35"/>
    <row r="4912" x14ac:dyDescent="0.35"/>
    <row r="4913" x14ac:dyDescent="0.35"/>
    <row r="4914" x14ac:dyDescent="0.35"/>
    <row r="4915" x14ac:dyDescent="0.35"/>
    <row r="4916" x14ac:dyDescent="0.35"/>
    <row r="4917" x14ac:dyDescent="0.35"/>
    <row r="4918" x14ac:dyDescent="0.35"/>
    <row r="4919" x14ac:dyDescent="0.35"/>
    <row r="4920" x14ac:dyDescent="0.35"/>
    <row r="4921" x14ac:dyDescent="0.35"/>
    <row r="4922" x14ac:dyDescent="0.35"/>
    <row r="4923" x14ac:dyDescent="0.35"/>
    <row r="4924" x14ac:dyDescent="0.35"/>
    <row r="4925" x14ac:dyDescent="0.35"/>
    <row r="4926" x14ac:dyDescent="0.35"/>
    <row r="4927" x14ac:dyDescent="0.35"/>
    <row r="4928" x14ac:dyDescent="0.35"/>
    <row r="4929" x14ac:dyDescent="0.35"/>
    <row r="4930" x14ac:dyDescent="0.35"/>
    <row r="4931" x14ac:dyDescent="0.35"/>
    <row r="4932" x14ac:dyDescent="0.35"/>
    <row r="4933" x14ac:dyDescent="0.35"/>
    <row r="4934" x14ac:dyDescent="0.35"/>
    <row r="4935" x14ac:dyDescent="0.35"/>
    <row r="4936" x14ac:dyDescent="0.35"/>
    <row r="4937" x14ac:dyDescent="0.35"/>
    <row r="4938" x14ac:dyDescent="0.35"/>
    <row r="4939" x14ac:dyDescent="0.35"/>
    <row r="4940" x14ac:dyDescent="0.35"/>
    <row r="4941" x14ac:dyDescent="0.35"/>
    <row r="4942" x14ac:dyDescent="0.35"/>
    <row r="4943" x14ac:dyDescent="0.35"/>
    <row r="4944" x14ac:dyDescent="0.35"/>
    <row r="4945" x14ac:dyDescent="0.35"/>
    <row r="4946" x14ac:dyDescent="0.35"/>
    <row r="4947" x14ac:dyDescent="0.35"/>
    <row r="4948" x14ac:dyDescent="0.35"/>
    <row r="4949" x14ac:dyDescent="0.35"/>
    <row r="4950" x14ac:dyDescent="0.35"/>
    <row r="4951" x14ac:dyDescent="0.35"/>
    <row r="4952" x14ac:dyDescent="0.35"/>
    <row r="4953" x14ac:dyDescent="0.35"/>
    <row r="4954" x14ac:dyDescent="0.35"/>
    <row r="4955" x14ac:dyDescent="0.35"/>
    <row r="4956" x14ac:dyDescent="0.35"/>
    <row r="4957" x14ac:dyDescent="0.35"/>
    <row r="4958" x14ac:dyDescent="0.35"/>
    <row r="4959" x14ac:dyDescent="0.35"/>
    <row r="4960" x14ac:dyDescent="0.35"/>
    <row r="4961" x14ac:dyDescent="0.35"/>
    <row r="4962" x14ac:dyDescent="0.35"/>
    <row r="4963" x14ac:dyDescent="0.35"/>
    <row r="4964" x14ac:dyDescent="0.35"/>
    <row r="4965" x14ac:dyDescent="0.35"/>
    <row r="4966" x14ac:dyDescent="0.35"/>
    <row r="4967" x14ac:dyDescent="0.35"/>
    <row r="4968" x14ac:dyDescent="0.35"/>
    <row r="4969" x14ac:dyDescent="0.35"/>
    <row r="4970" x14ac:dyDescent="0.35"/>
    <row r="4971" x14ac:dyDescent="0.35"/>
    <row r="4972" x14ac:dyDescent="0.35"/>
    <row r="4973" x14ac:dyDescent="0.35"/>
    <row r="4974" x14ac:dyDescent="0.35"/>
    <row r="4975" x14ac:dyDescent="0.35"/>
    <row r="4976" x14ac:dyDescent="0.35"/>
    <row r="4977" x14ac:dyDescent="0.35"/>
    <row r="4978" x14ac:dyDescent="0.35"/>
    <row r="4979" x14ac:dyDescent="0.35"/>
    <row r="4980" x14ac:dyDescent="0.35"/>
    <row r="4981" x14ac:dyDescent="0.35"/>
    <row r="4982" x14ac:dyDescent="0.35"/>
    <row r="4983" x14ac:dyDescent="0.35"/>
    <row r="4984" x14ac:dyDescent="0.35"/>
    <row r="4985" x14ac:dyDescent="0.35"/>
    <row r="4986" x14ac:dyDescent="0.35"/>
    <row r="4987" x14ac:dyDescent="0.35"/>
    <row r="4988" x14ac:dyDescent="0.35"/>
    <row r="4989" x14ac:dyDescent="0.35"/>
    <row r="4990" x14ac:dyDescent="0.35"/>
    <row r="4991" x14ac:dyDescent="0.35"/>
    <row r="4992" x14ac:dyDescent="0.35"/>
    <row r="4993" x14ac:dyDescent="0.35"/>
    <row r="4994" x14ac:dyDescent="0.35"/>
    <row r="4995" x14ac:dyDescent="0.35"/>
    <row r="4996" x14ac:dyDescent="0.35"/>
    <row r="4997" x14ac:dyDescent="0.35"/>
    <row r="4998" x14ac:dyDescent="0.35"/>
    <row r="4999" x14ac:dyDescent="0.35"/>
    <row r="5000" x14ac:dyDescent="0.35"/>
    <row r="5001" x14ac:dyDescent="0.35"/>
    <row r="5002" x14ac:dyDescent="0.35"/>
    <row r="5003" x14ac:dyDescent="0.35"/>
    <row r="5004" x14ac:dyDescent="0.35"/>
    <row r="5005" x14ac:dyDescent="0.35"/>
    <row r="5006" x14ac:dyDescent="0.35"/>
    <row r="5007" x14ac:dyDescent="0.35"/>
    <row r="5008" x14ac:dyDescent="0.35"/>
    <row r="5009" x14ac:dyDescent="0.35"/>
    <row r="5010" x14ac:dyDescent="0.35"/>
    <row r="5011" x14ac:dyDescent="0.35"/>
    <row r="5012" x14ac:dyDescent="0.35"/>
    <row r="5013" x14ac:dyDescent="0.35"/>
    <row r="5014" x14ac:dyDescent="0.35"/>
    <row r="5015" x14ac:dyDescent="0.35"/>
    <row r="5016" x14ac:dyDescent="0.35"/>
    <row r="5017" x14ac:dyDescent="0.35"/>
    <row r="5018" x14ac:dyDescent="0.35"/>
    <row r="5019" x14ac:dyDescent="0.35"/>
    <row r="5020" x14ac:dyDescent="0.35"/>
    <row r="5021" x14ac:dyDescent="0.35"/>
    <row r="5022" x14ac:dyDescent="0.35"/>
    <row r="5023" x14ac:dyDescent="0.35"/>
    <row r="5024" x14ac:dyDescent="0.35"/>
    <row r="5025" x14ac:dyDescent="0.35"/>
    <row r="5026" x14ac:dyDescent="0.35"/>
    <row r="5027" x14ac:dyDescent="0.35"/>
    <row r="5028" x14ac:dyDescent="0.35"/>
    <row r="5029" x14ac:dyDescent="0.35"/>
    <row r="5030" x14ac:dyDescent="0.35"/>
    <row r="5031" x14ac:dyDescent="0.35"/>
    <row r="5032" x14ac:dyDescent="0.35"/>
    <row r="5033" x14ac:dyDescent="0.35"/>
    <row r="5034" x14ac:dyDescent="0.35"/>
    <row r="5035" x14ac:dyDescent="0.35"/>
    <row r="5036" x14ac:dyDescent="0.35"/>
    <row r="5037" x14ac:dyDescent="0.35"/>
    <row r="5038" x14ac:dyDescent="0.35"/>
    <row r="5039" x14ac:dyDescent="0.35"/>
    <row r="5040" x14ac:dyDescent="0.35"/>
    <row r="5041" x14ac:dyDescent="0.35"/>
    <row r="5042" x14ac:dyDescent="0.35"/>
    <row r="5043" x14ac:dyDescent="0.35"/>
    <row r="5044" x14ac:dyDescent="0.35"/>
    <row r="5045" x14ac:dyDescent="0.35"/>
    <row r="5046" x14ac:dyDescent="0.35"/>
    <row r="5047" x14ac:dyDescent="0.35"/>
    <row r="5048" x14ac:dyDescent="0.35"/>
    <row r="5049" x14ac:dyDescent="0.35"/>
    <row r="5050" x14ac:dyDescent="0.35"/>
    <row r="5051" x14ac:dyDescent="0.35"/>
    <row r="5052" x14ac:dyDescent="0.35"/>
    <row r="5053" x14ac:dyDescent="0.35"/>
    <row r="5054" x14ac:dyDescent="0.35"/>
    <row r="5055" x14ac:dyDescent="0.35"/>
    <row r="5056" x14ac:dyDescent="0.35"/>
    <row r="5057" x14ac:dyDescent="0.35"/>
    <row r="5058" x14ac:dyDescent="0.35"/>
    <row r="5059" x14ac:dyDescent="0.35"/>
    <row r="5060" x14ac:dyDescent="0.35"/>
    <row r="5061" x14ac:dyDescent="0.35"/>
    <row r="5062" x14ac:dyDescent="0.35"/>
    <row r="5063" x14ac:dyDescent="0.35"/>
    <row r="5064" x14ac:dyDescent="0.35"/>
    <row r="5065" x14ac:dyDescent="0.35"/>
    <row r="5066" x14ac:dyDescent="0.35"/>
    <row r="5067" x14ac:dyDescent="0.35"/>
    <row r="5068" x14ac:dyDescent="0.35"/>
    <row r="5069" x14ac:dyDescent="0.35"/>
    <row r="5070" x14ac:dyDescent="0.35"/>
    <row r="5071" x14ac:dyDescent="0.35"/>
    <row r="5072" x14ac:dyDescent="0.35"/>
    <row r="5073" x14ac:dyDescent="0.35"/>
    <row r="5074" x14ac:dyDescent="0.35"/>
    <row r="5075" x14ac:dyDescent="0.35"/>
    <row r="5076" x14ac:dyDescent="0.35"/>
    <row r="5077" x14ac:dyDescent="0.35"/>
    <row r="5078" x14ac:dyDescent="0.35"/>
    <row r="5079" x14ac:dyDescent="0.35"/>
    <row r="5080" x14ac:dyDescent="0.35"/>
    <row r="5081" x14ac:dyDescent="0.35"/>
    <row r="5082" x14ac:dyDescent="0.35"/>
    <row r="5083" x14ac:dyDescent="0.35"/>
    <row r="5084" x14ac:dyDescent="0.35"/>
    <row r="5085" x14ac:dyDescent="0.35"/>
    <row r="5086" x14ac:dyDescent="0.35"/>
    <row r="5087" x14ac:dyDescent="0.35"/>
    <row r="5088" x14ac:dyDescent="0.35"/>
    <row r="5089" x14ac:dyDescent="0.35"/>
    <row r="5090" x14ac:dyDescent="0.35"/>
    <row r="5091" x14ac:dyDescent="0.35"/>
    <row r="5092" x14ac:dyDescent="0.35"/>
    <row r="5093" x14ac:dyDescent="0.35"/>
    <row r="5094" x14ac:dyDescent="0.35"/>
    <row r="5095" x14ac:dyDescent="0.35"/>
    <row r="5096" x14ac:dyDescent="0.35"/>
    <row r="5097" x14ac:dyDescent="0.35"/>
    <row r="5098" x14ac:dyDescent="0.35"/>
    <row r="5099" x14ac:dyDescent="0.35"/>
    <row r="5100" x14ac:dyDescent="0.35"/>
    <row r="5101" x14ac:dyDescent="0.35"/>
    <row r="5102" x14ac:dyDescent="0.35"/>
    <row r="5103" x14ac:dyDescent="0.35"/>
    <row r="5104" x14ac:dyDescent="0.35"/>
    <row r="5105" x14ac:dyDescent="0.35"/>
    <row r="5106" x14ac:dyDescent="0.35"/>
    <row r="5107" x14ac:dyDescent="0.35"/>
    <row r="5108" x14ac:dyDescent="0.35"/>
    <row r="5109" x14ac:dyDescent="0.35"/>
    <row r="5110" x14ac:dyDescent="0.35"/>
    <row r="5111" x14ac:dyDescent="0.35"/>
    <row r="5112" x14ac:dyDescent="0.35"/>
    <row r="5113" x14ac:dyDescent="0.35"/>
    <row r="5114" x14ac:dyDescent="0.35"/>
    <row r="5115" x14ac:dyDescent="0.35"/>
    <row r="5116" x14ac:dyDescent="0.35"/>
    <row r="5117" x14ac:dyDescent="0.35"/>
    <row r="5118" x14ac:dyDescent="0.35"/>
    <row r="5119" x14ac:dyDescent="0.35"/>
    <row r="5120" x14ac:dyDescent="0.35"/>
    <row r="5121" x14ac:dyDescent="0.35"/>
    <row r="5122" x14ac:dyDescent="0.35"/>
    <row r="5123" x14ac:dyDescent="0.35"/>
    <row r="5124" x14ac:dyDescent="0.35"/>
    <row r="5125" x14ac:dyDescent="0.35"/>
    <row r="5126" x14ac:dyDescent="0.35"/>
    <row r="5127" x14ac:dyDescent="0.35"/>
    <row r="5128" x14ac:dyDescent="0.35"/>
    <row r="5129" x14ac:dyDescent="0.35"/>
    <row r="5130" x14ac:dyDescent="0.35"/>
    <row r="5131" x14ac:dyDescent="0.35"/>
    <row r="5132" x14ac:dyDescent="0.35"/>
    <row r="5133" x14ac:dyDescent="0.35"/>
    <row r="5134" x14ac:dyDescent="0.35"/>
    <row r="5135" x14ac:dyDescent="0.35"/>
    <row r="5136" x14ac:dyDescent="0.35"/>
    <row r="5137" x14ac:dyDescent="0.35"/>
    <row r="5138" x14ac:dyDescent="0.35"/>
    <row r="5139" x14ac:dyDescent="0.35"/>
    <row r="5140" x14ac:dyDescent="0.35"/>
    <row r="5141" x14ac:dyDescent="0.35"/>
    <row r="5142" x14ac:dyDescent="0.35"/>
    <row r="5143" x14ac:dyDescent="0.35"/>
    <row r="5144" x14ac:dyDescent="0.35"/>
    <row r="5145" x14ac:dyDescent="0.35"/>
    <row r="5146" x14ac:dyDescent="0.35"/>
    <row r="5147" x14ac:dyDescent="0.35"/>
    <row r="5148" x14ac:dyDescent="0.35"/>
    <row r="5149" x14ac:dyDescent="0.35"/>
    <row r="5150" x14ac:dyDescent="0.35"/>
    <row r="5151" x14ac:dyDescent="0.35"/>
    <row r="5152" x14ac:dyDescent="0.35"/>
    <row r="5153" x14ac:dyDescent="0.35"/>
    <row r="5154" x14ac:dyDescent="0.35"/>
    <row r="5155" x14ac:dyDescent="0.35"/>
    <row r="5156" x14ac:dyDescent="0.35"/>
    <row r="5157" x14ac:dyDescent="0.35"/>
    <row r="5158" x14ac:dyDescent="0.35"/>
    <row r="5159" x14ac:dyDescent="0.35"/>
    <row r="5160" x14ac:dyDescent="0.35"/>
    <row r="5161" x14ac:dyDescent="0.35"/>
    <row r="5162" x14ac:dyDescent="0.35"/>
    <row r="5163" x14ac:dyDescent="0.35"/>
    <row r="5164" x14ac:dyDescent="0.35"/>
    <row r="5165" x14ac:dyDescent="0.35"/>
    <row r="5166" x14ac:dyDescent="0.35"/>
    <row r="5167" x14ac:dyDescent="0.35"/>
    <row r="5168" x14ac:dyDescent="0.35"/>
    <row r="5169" x14ac:dyDescent="0.35"/>
    <row r="5170" x14ac:dyDescent="0.35"/>
    <row r="5171" x14ac:dyDescent="0.35"/>
    <row r="5172" x14ac:dyDescent="0.35"/>
    <row r="5173" x14ac:dyDescent="0.35"/>
    <row r="5174" x14ac:dyDescent="0.35"/>
    <row r="5175" x14ac:dyDescent="0.35"/>
    <row r="5176" x14ac:dyDescent="0.35"/>
    <row r="5177" x14ac:dyDescent="0.35"/>
    <row r="5178" x14ac:dyDescent="0.35"/>
    <row r="5179" x14ac:dyDescent="0.35"/>
    <row r="5180" x14ac:dyDescent="0.35"/>
    <row r="5181" x14ac:dyDescent="0.35"/>
    <row r="5182" x14ac:dyDescent="0.35"/>
    <row r="5183" x14ac:dyDescent="0.35"/>
    <row r="5184" x14ac:dyDescent="0.35"/>
    <row r="5185" x14ac:dyDescent="0.35"/>
    <row r="5186" x14ac:dyDescent="0.35"/>
    <row r="5187" x14ac:dyDescent="0.35"/>
    <row r="5188" x14ac:dyDescent="0.35"/>
    <row r="5189" x14ac:dyDescent="0.35"/>
    <row r="5190" x14ac:dyDescent="0.35"/>
    <row r="5191" x14ac:dyDescent="0.35"/>
    <row r="5192" x14ac:dyDescent="0.35"/>
    <row r="5193" x14ac:dyDescent="0.35"/>
    <row r="5194" x14ac:dyDescent="0.35"/>
    <row r="5195" x14ac:dyDescent="0.35"/>
    <row r="5196" x14ac:dyDescent="0.35"/>
    <row r="5197" x14ac:dyDescent="0.35"/>
    <row r="5198" x14ac:dyDescent="0.35"/>
    <row r="5199" x14ac:dyDescent="0.35"/>
    <row r="5200" x14ac:dyDescent="0.35"/>
    <row r="5201" x14ac:dyDescent="0.35"/>
    <row r="5202" x14ac:dyDescent="0.35"/>
    <row r="5203" x14ac:dyDescent="0.35"/>
    <row r="5204" x14ac:dyDescent="0.35"/>
    <row r="5205" x14ac:dyDescent="0.35"/>
    <row r="5206" x14ac:dyDescent="0.35"/>
    <row r="5207" x14ac:dyDescent="0.35"/>
    <row r="5208" x14ac:dyDescent="0.35"/>
    <row r="5209" x14ac:dyDescent="0.35"/>
    <row r="5210" x14ac:dyDescent="0.35"/>
    <row r="5211" x14ac:dyDescent="0.35"/>
    <row r="5212" x14ac:dyDescent="0.35"/>
    <row r="5213" x14ac:dyDescent="0.35"/>
    <row r="5214" x14ac:dyDescent="0.35"/>
    <row r="5215" x14ac:dyDescent="0.35"/>
    <row r="5216" x14ac:dyDescent="0.35"/>
    <row r="5217" x14ac:dyDescent="0.35"/>
    <row r="5218" x14ac:dyDescent="0.35"/>
    <row r="5219" x14ac:dyDescent="0.35"/>
    <row r="5220" x14ac:dyDescent="0.35"/>
    <row r="5221" x14ac:dyDescent="0.35"/>
    <row r="5222" x14ac:dyDescent="0.35"/>
    <row r="5223" x14ac:dyDescent="0.35"/>
    <row r="5224" x14ac:dyDescent="0.35"/>
    <row r="5225" x14ac:dyDescent="0.35"/>
    <row r="5226" x14ac:dyDescent="0.35"/>
    <row r="5227" x14ac:dyDescent="0.35"/>
    <row r="5228" x14ac:dyDescent="0.35"/>
    <row r="5229" x14ac:dyDescent="0.35"/>
    <row r="5230" x14ac:dyDescent="0.35"/>
    <row r="5231" x14ac:dyDescent="0.35"/>
    <row r="5232" x14ac:dyDescent="0.35"/>
    <row r="5233" x14ac:dyDescent="0.35"/>
    <row r="5234" x14ac:dyDescent="0.35"/>
    <row r="5235" x14ac:dyDescent="0.35"/>
    <row r="5236" x14ac:dyDescent="0.35"/>
    <row r="5237" x14ac:dyDescent="0.35"/>
    <row r="5238" x14ac:dyDescent="0.35"/>
    <row r="5239" x14ac:dyDescent="0.35"/>
    <row r="5240" x14ac:dyDescent="0.35"/>
    <row r="5241" x14ac:dyDescent="0.35"/>
    <row r="5242" x14ac:dyDescent="0.35"/>
    <row r="5243" x14ac:dyDescent="0.35"/>
    <row r="5244" x14ac:dyDescent="0.35"/>
    <row r="5245" x14ac:dyDescent="0.35"/>
    <row r="5246" x14ac:dyDescent="0.35"/>
    <row r="5247" x14ac:dyDescent="0.35"/>
    <row r="5248" x14ac:dyDescent="0.35"/>
    <row r="5249" x14ac:dyDescent="0.35"/>
    <row r="5250" x14ac:dyDescent="0.35"/>
    <row r="5251" x14ac:dyDescent="0.35"/>
    <row r="5252" x14ac:dyDescent="0.35"/>
    <row r="5253" x14ac:dyDescent="0.35"/>
    <row r="5254" x14ac:dyDescent="0.35"/>
    <row r="5255" x14ac:dyDescent="0.35"/>
    <row r="5256" x14ac:dyDescent="0.35"/>
    <row r="5257" x14ac:dyDescent="0.35"/>
    <row r="5258" x14ac:dyDescent="0.35"/>
    <row r="5259" x14ac:dyDescent="0.35"/>
    <row r="5260" x14ac:dyDescent="0.35"/>
    <row r="5261" x14ac:dyDescent="0.35"/>
    <row r="5262" x14ac:dyDescent="0.35"/>
    <row r="5263" x14ac:dyDescent="0.35"/>
    <row r="5264" x14ac:dyDescent="0.35"/>
    <row r="5265" x14ac:dyDescent="0.35"/>
    <row r="5266" x14ac:dyDescent="0.35"/>
    <row r="5267" x14ac:dyDescent="0.35"/>
    <row r="5268" x14ac:dyDescent="0.35"/>
    <row r="5269" x14ac:dyDescent="0.35"/>
    <row r="5270" x14ac:dyDescent="0.35"/>
    <row r="5271" x14ac:dyDescent="0.35"/>
    <row r="5272" x14ac:dyDescent="0.35"/>
    <row r="5273" x14ac:dyDescent="0.35"/>
    <row r="5274" x14ac:dyDescent="0.35"/>
    <row r="5275" x14ac:dyDescent="0.35"/>
    <row r="5276" x14ac:dyDescent="0.35"/>
    <row r="5277" x14ac:dyDescent="0.35"/>
    <row r="5278" x14ac:dyDescent="0.35"/>
    <row r="5279" x14ac:dyDescent="0.35"/>
    <row r="5280" x14ac:dyDescent="0.35"/>
    <row r="5281" x14ac:dyDescent="0.35"/>
    <row r="5282" x14ac:dyDescent="0.35"/>
    <row r="5283" x14ac:dyDescent="0.35"/>
    <row r="5284" x14ac:dyDescent="0.35"/>
    <row r="5285" x14ac:dyDescent="0.35"/>
    <row r="5286" x14ac:dyDescent="0.35"/>
    <row r="5287" x14ac:dyDescent="0.35"/>
    <row r="5288" x14ac:dyDescent="0.35"/>
    <row r="5289" x14ac:dyDescent="0.35"/>
    <row r="5290" x14ac:dyDescent="0.35"/>
    <row r="5291" x14ac:dyDescent="0.35"/>
    <row r="5292" x14ac:dyDescent="0.35"/>
    <row r="5293" x14ac:dyDescent="0.35"/>
    <row r="5294" x14ac:dyDescent="0.35"/>
    <row r="5295" x14ac:dyDescent="0.35"/>
    <row r="5296" x14ac:dyDescent="0.35"/>
    <row r="5297" x14ac:dyDescent="0.35"/>
    <row r="5298" x14ac:dyDescent="0.35"/>
    <row r="5299" x14ac:dyDescent="0.35"/>
    <row r="5300" x14ac:dyDescent="0.35"/>
    <row r="5301" x14ac:dyDescent="0.35"/>
    <row r="5302" x14ac:dyDescent="0.35"/>
    <row r="5303" x14ac:dyDescent="0.35"/>
    <row r="5304" x14ac:dyDescent="0.35"/>
    <row r="5305" x14ac:dyDescent="0.35"/>
    <row r="5306" x14ac:dyDescent="0.35"/>
    <row r="5307" x14ac:dyDescent="0.35"/>
    <row r="5308" x14ac:dyDescent="0.35"/>
    <row r="5309" x14ac:dyDescent="0.35"/>
    <row r="5310" x14ac:dyDescent="0.35"/>
    <row r="5311" x14ac:dyDescent="0.35"/>
    <row r="5312" x14ac:dyDescent="0.35"/>
    <row r="5313" x14ac:dyDescent="0.35"/>
    <row r="5314" x14ac:dyDescent="0.35"/>
    <row r="5315" x14ac:dyDescent="0.35"/>
    <row r="5316" x14ac:dyDescent="0.35"/>
    <row r="5317" x14ac:dyDescent="0.35"/>
    <row r="5318" x14ac:dyDescent="0.35"/>
    <row r="5319" x14ac:dyDescent="0.35"/>
    <row r="5320" x14ac:dyDescent="0.35"/>
    <row r="5321" x14ac:dyDescent="0.35"/>
    <row r="5322" x14ac:dyDescent="0.35"/>
    <row r="5323" x14ac:dyDescent="0.35"/>
    <row r="5324" x14ac:dyDescent="0.35"/>
    <row r="5325" x14ac:dyDescent="0.35"/>
    <row r="5326" x14ac:dyDescent="0.35"/>
    <row r="5327" x14ac:dyDescent="0.35"/>
    <row r="5328" x14ac:dyDescent="0.35"/>
    <row r="5329" x14ac:dyDescent="0.35"/>
    <row r="5330" x14ac:dyDescent="0.35"/>
    <row r="5331" x14ac:dyDescent="0.35"/>
    <row r="5332" x14ac:dyDescent="0.35"/>
    <row r="5333" x14ac:dyDescent="0.35"/>
    <row r="5334" x14ac:dyDescent="0.35"/>
    <row r="5335" x14ac:dyDescent="0.35"/>
    <row r="5336" x14ac:dyDescent="0.35"/>
    <row r="5337" x14ac:dyDescent="0.35"/>
    <row r="5338" x14ac:dyDescent="0.35"/>
    <row r="5339" x14ac:dyDescent="0.35"/>
    <row r="5340" x14ac:dyDescent="0.35"/>
    <row r="5341" x14ac:dyDescent="0.35"/>
    <row r="5342" x14ac:dyDescent="0.35"/>
    <row r="5343" x14ac:dyDescent="0.35"/>
    <row r="5344" x14ac:dyDescent="0.35"/>
    <row r="5345" x14ac:dyDescent="0.35"/>
    <row r="5346" x14ac:dyDescent="0.35"/>
    <row r="5347" x14ac:dyDescent="0.35"/>
    <row r="5348" x14ac:dyDescent="0.35"/>
    <row r="5349" x14ac:dyDescent="0.35"/>
    <row r="5350" x14ac:dyDescent="0.35"/>
    <row r="5351" x14ac:dyDescent="0.35"/>
    <row r="5352" x14ac:dyDescent="0.35"/>
    <row r="5353" x14ac:dyDescent="0.35"/>
    <row r="5354" x14ac:dyDescent="0.35"/>
    <row r="5355" x14ac:dyDescent="0.35"/>
    <row r="5356" x14ac:dyDescent="0.35"/>
    <row r="5357" x14ac:dyDescent="0.35"/>
    <row r="5358" x14ac:dyDescent="0.35"/>
    <row r="5359" x14ac:dyDescent="0.35"/>
    <row r="5360" x14ac:dyDescent="0.35"/>
    <row r="5361" x14ac:dyDescent="0.35"/>
    <row r="5362" x14ac:dyDescent="0.35"/>
    <row r="5363" x14ac:dyDescent="0.35"/>
    <row r="5364" x14ac:dyDescent="0.35"/>
    <row r="5365" x14ac:dyDescent="0.35"/>
    <row r="5366" x14ac:dyDescent="0.35"/>
    <row r="5367" x14ac:dyDescent="0.35"/>
    <row r="5368" x14ac:dyDescent="0.35"/>
    <row r="5369" x14ac:dyDescent="0.35"/>
    <row r="5370" x14ac:dyDescent="0.35"/>
    <row r="5371" x14ac:dyDescent="0.35"/>
    <row r="5372" x14ac:dyDescent="0.35"/>
    <row r="5373" x14ac:dyDescent="0.35"/>
    <row r="5374" x14ac:dyDescent="0.35"/>
    <row r="5375" x14ac:dyDescent="0.35"/>
    <row r="5376" x14ac:dyDescent="0.35"/>
    <row r="5377" x14ac:dyDescent="0.35"/>
    <row r="5378" x14ac:dyDescent="0.35"/>
    <row r="5379" x14ac:dyDescent="0.35"/>
    <row r="5380" x14ac:dyDescent="0.35"/>
    <row r="5381" x14ac:dyDescent="0.35"/>
    <row r="5382" x14ac:dyDescent="0.35"/>
    <row r="5383" x14ac:dyDescent="0.35"/>
    <row r="5384" x14ac:dyDescent="0.35"/>
    <row r="5385" x14ac:dyDescent="0.35"/>
    <row r="5386" x14ac:dyDescent="0.35"/>
    <row r="5387" x14ac:dyDescent="0.35"/>
    <row r="5388" x14ac:dyDescent="0.35"/>
    <row r="5389" x14ac:dyDescent="0.35"/>
    <row r="5390" x14ac:dyDescent="0.35"/>
    <row r="5391" x14ac:dyDescent="0.35"/>
    <row r="5392" x14ac:dyDescent="0.35"/>
    <row r="5393" x14ac:dyDescent="0.35"/>
    <row r="5394" x14ac:dyDescent="0.35"/>
    <row r="5395" x14ac:dyDescent="0.35"/>
    <row r="5396" x14ac:dyDescent="0.35"/>
    <row r="5397" x14ac:dyDescent="0.35"/>
    <row r="5398" x14ac:dyDescent="0.35"/>
    <row r="5399" x14ac:dyDescent="0.35"/>
    <row r="5400" x14ac:dyDescent="0.35"/>
    <row r="5401" x14ac:dyDescent="0.35"/>
    <row r="5402" x14ac:dyDescent="0.35"/>
    <row r="5403" x14ac:dyDescent="0.35"/>
    <row r="5404" x14ac:dyDescent="0.35"/>
    <row r="5405" x14ac:dyDescent="0.35"/>
    <row r="5406" x14ac:dyDescent="0.35"/>
    <row r="5407" x14ac:dyDescent="0.35"/>
    <row r="5408" x14ac:dyDescent="0.35"/>
    <row r="5409" x14ac:dyDescent="0.35"/>
    <row r="5410" x14ac:dyDescent="0.35"/>
    <row r="5411" x14ac:dyDescent="0.35"/>
    <row r="5412" x14ac:dyDescent="0.35"/>
    <row r="5413" x14ac:dyDescent="0.35"/>
    <row r="5414" x14ac:dyDescent="0.35"/>
    <row r="5415" x14ac:dyDescent="0.35"/>
    <row r="5416" x14ac:dyDescent="0.35"/>
    <row r="5417" x14ac:dyDescent="0.35"/>
    <row r="5418" x14ac:dyDescent="0.35"/>
    <row r="5419" x14ac:dyDescent="0.35"/>
    <row r="5420" x14ac:dyDescent="0.35"/>
    <row r="5421" x14ac:dyDescent="0.35"/>
    <row r="5422" x14ac:dyDescent="0.35"/>
    <row r="5423" x14ac:dyDescent="0.35"/>
    <row r="5424" x14ac:dyDescent="0.35"/>
    <row r="5425" x14ac:dyDescent="0.35"/>
    <row r="5426" x14ac:dyDescent="0.35"/>
    <row r="5427" x14ac:dyDescent="0.35"/>
    <row r="5428" x14ac:dyDescent="0.35"/>
    <row r="5429" x14ac:dyDescent="0.35"/>
    <row r="5430" x14ac:dyDescent="0.35"/>
    <row r="5431" x14ac:dyDescent="0.35"/>
    <row r="5432" x14ac:dyDescent="0.35"/>
    <row r="5433" x14ac:dyDescent="0.35"/>
    <row r="5434" x14ac:dyDescent="0.35"/>
    <row r="5435" x14ac:dyDescent="0.35"/>
    <row r="5436" x14ac:dyDescent="0.35"/>
    <row r="5437" x14ac:dyDescent="0.35"/>
    <row r="5438" x14ac:dyDescent="0.35"/>
    <row r="5439" x14ac:dyDescent="0.35"/>
    <row r="5440" x14ac:dyDescent="0.35"/>
    <row r="5441" x14ac:dyDescent="0.35"/>
    <row r="5442" x14ac:dyDescent="0.35"/>
    <row r="5443" x14ac:dyDescent="0.35"/>
    <row r="5444" x14ac:dyDescent="0.35"/>
    <row r="5445" x14ac:dyDescent="0.35"/>
    <row r="5446" x14ac:dyDescent="0.35"/>
    <row r="5447" x14ac:dyDescent="0.35"/>
    <row r="5448" x14ac:dyDescent="0.35"/>
    <row r="5449" x14ac:dyDescent="0.35"/>
    <row r="5450" x14ac:dyDescent="0.35"/>
    <row r="5451" x14ac:dyDescent="0.35"/>
    <row r="5452" x14ac:dyDescent="0.35"/>
    <row r="5453" x14ac:dyDescent="0.35"/>
    <row r="5454" x14ac:dyDescent="0.35"/>
    <row r="5455" x14ac:dyDescent="0.35"/>
    <row r="5456" x14ac:dyDescent="0.35"/>
    <row r="5457" x14ac:dyDescent="0.35"/>
    <row r="5458" x14ac:dyDescent="0.35"/>
    <row r="5459" x14ac:dyDescent="0.35"/>
    <row r="5460" x14ac:dyDescent="0.35"/>
    <row r="5461" x14ac:dyDescent="0.35"/>
    <row r="5462" x14ac:dyDescent="0.35"/>
    <row r="5463" x14ac:dyDescent="0.35"/>
    <row r="5464" x14ac:dyDescent="0.35"/>
    <row r="5465" x14ac:dyDescent="0.35"/>
    <row r="5466" x14ac:dyDescent="0.35"/>
    <row r="5467" x14ac:dyDescent="0.35"/>
    <row r="5468" x14ac:dyDescent="0.35"/>
    <row r="5469" x14ac:dyDescent="0.35"/>
    <row r="5470" x14ac:dyDescent="0.35"/>
    <row r="5471" x14ac:dyDescent="0.35"/>
    <row r="5472" x14ac:dyDescent="0.35"/>
    <row r="5473" x14ac:dyDescent="0.35"/>
    <row r="5474" x14ac:dyDescent="0.35"/>
    <row r="5475" x14ac:dyDescent="0.35"/>
    <row r="5476" x14ac:dyDescent="0.35"/>
    <row r="5477" x14ac:dyDescent="0.35"/>
    <row r="5478" x14ac:dyDescent="0.35"/>
    <row r="5479" x14ac:dyDescent="0.35"/>
    <row r="5480" x14ac:dyDescent="0.35"/>
    <row r="5481" x14ac:dyDescent="0.35"/>
    <row r="5482" x14ac:dyDescent="0.35"/>
    <row r="5483" x14ac:dyDescent="0.35"/>
    <row r="5484" x14ac:dyDescent="0.35"/>
    <row r="5485" x14ac:dyDescent="0.35"/>
    <row r="5486" x14ac:dyDescent="0.35"/>
    <row r="5487" x14ac:dyDescent="0.35"/>
    <row r="5488" x14ac:dyDescent="0.35"/>
    <row r="5489" x14ac:dyDescent="0.35"/>
    <row r="5490" x14ac:dyDescent="0.35"/>
    <row r="5491" x14ac:dyDescent="0.35"/>
    <row r="5492" x14ac:dyDescent="0.35"/>
    <row r="5493" x14ac:dyDescent="0.35"/>
    <row r="5494" x14ac:dyDescent="0.35"/>
    <row r="5495" x14ac:dyDescent="0.35"/>
    <row r="5496" x14ac:dyDescent="0.35"/>
    <row r="5497" x14ac:dyDescent="0.35"/>
    <row r="5498" x14ac:dyDescent="0.35"/>
    <row r="5499" x14ac:dyDescent="0.35"/>
    <row r="5500" x14ac:dyDescent="0.35"/>
    <row r="5501" x14ac:dyDescent="0.35"/>
    <row r="5502" x14ac:dyDescent="0.35"/>
    <row r="5503" x14ac:dyDescent="0.35"/>
    <row r="5504" x14ac:dyDescent="0.35"/>
    <row r="5505" x14ac:dyDescent="0.35"/>
    <row r="5506" x14ac:dyDescent="0.35"/>
    <row r="5507" x14ac:dyDescent="0.35"/>
    <row r="5508" x14ac:dyDescent="0.35"/>
    <row r="5509" x14ac:dyDescent="0.35"/>
    <row r="5510" x14ac:dyDescent="0.35"/>
    <row r="5511" x14ac:dyDescent="0.35"/>
    <row r="5512" x14ac:dyDescent="0.35"/>
    <row r="5513" x14ac:dyDescent="0.35"/>
    <row r="5514" x14ac:dyDescent="0.35"/>
    <row r="5515" x14ac:dyDescent="0.35"/>
    <row r="5516" x14ac:dyDescent="0.35"/>
    <row r="5517" x14ac:dyDescent="0.35"/>
    <row r="5518" x14ac:dyDescent="0.35"/>
    <row r="5519" x14ac:dyDescent="0.35"/>
    <row r="5520" x14ac:dyDescent="0.35"/>
    <row r="5521" x14ac:dyDescent="0.35"/>
    <row r="5522" x14ac:dyDescent="0.35"/>
    <row r="5523" x14ac:dyDescent="0.35"/>
    <row r="5524" x14ac:dyDescent="0.35"/>
    <row r="5525" x14ac:dyDescent="0.35"/>
    <row r="5526" x14ac:dyDescent="0.35"/>
    <row r="5527" x14ac:dyDescent="0.35"/>
    <row r="5528" x14ac:dyDescent="0.35"/>
    <row r="5529" x14ac:dyDescent="0.35"/>
    <row r="5530" x14ac:dyDescent="0.35"/>
    <row r="5531" x14ac:dyDescent="0.35"/>
    <row r="5532" x14ac:dyDescent="0.35"/>
    <row r="5533" x14ac:dyDescent="0.35"/>
    <row r="5534" x14ac:dyDescent="0.35"/>
    <row r="5535" x14ac:dyDescent="0.35"/>
    <row r="5536" x14ac:dyDescent="0.35"/>
    <row r="5537" x14ac:dyDescent="0.35"/>
    <row r="5538" x14ac:dyDescent="0.35"/>
    <row r="5539" x14ac:dyDescent="0.35"/>
    <row r="5540" x14ac:dyDescent="0.35"/>
    <row r="5541" x14ac:dyDescent="0.35"/>
    <row r="5542" x14ac:dyDescent="0.35"/>
    <row r="5543" x14ac:dyDescent="0.35"/>
    <row r="5544" x14ac:dyDescent="0.35"/>
    <row r="5545" x14ac:dyDescent="0.35"/>
    <row r="5546" x14ac:dyDescent="0.35"/>
    <row r="5547" x14ac:dyDescent="0.35"/>
    <row r="5548" x14ac:dyDescent="0.35"/>
    <row r="5549" x14ac:dyDescent="0.35"/>
    <row r="5550" x14ac:dyDescent="0.35"/>
    <row r="5551" x14ac:dyDescent="0.35"/>
    <row r="5552" x14ac:dyDescent="0.35"/>
    <row r="5553" x14ac:dyDescent="0.35"/>
    <row r="5554" x14ac:dyDescent="0.35"/>
    <row r="5555" x14ac:dyDescent="0.35"/>
    <row r="5556" x14ac:dyDescent="0.35"/>
    <row r="5557" x14ac:dyDescent="0.35"/>
    <row r="5558" x14ac:dyDescent="0.35"/>
    <row r="5559" x14ac:dyDescent="0.35"/>
    <row r="5560" x14ac:dyDescent="0.35"/>
    <row r="5561" x14ac:dyDescent="0.35"/>
    <row r="5562" x14ac:dyDescent="0.35"/>
    <row r="5563" x14ac:dyDescent="0.35"/>
    <row r="5564" x14ac:dyDescent="0.35"/>
    <row r="5565" x14ac:dyDescent="0.35"/>
    <row r="5566" x14ac:dyDescent="0.35"/>
    <row r="5567" x14ac:dyDescent="0.35"/>
    <row r="5568" x14ac:dyDescent="0.35"/>
    <row r="5569" x14ac:dyDescent="0.35"/>
    <row r="5570" x14ac:dyDescent="0.35"/>
    <row r="5571" x14ac:dyDescent="0.35"/>
    <row r="5572" x14ac:dyDescent="0.35"/>
    <row r="5573" x14ac:dyDescent="0.35"/>
    <row r="5574" x14ac:dyDescent="0.35"/>
    <row r="5575" x14ac:dyDescent="0.35"/>
    <row r="5576" x14ac:dyDescent="0.35"/>
    <row r="5577" x14ac:dyDescent="0.35"/>
    <row r="5578" x14ac:dyDescent="0.35"/>
    <row r="5579" x14ac:dyDescent="0.35"/>
    <row r="5580" x14ac:dyDescent="0.35"/>
    <row r="5581" x14ac:dyDescent="0.35"/>
    <row r="5582" x14ac:dyDescent="0.35"/>
    <row r="5583" x14ac:dyDescent="0.35"/>
    <row r="5584" x14ac:dyDescent="0.35"/>
    <row r="5585" x14ac:dyDescent="0.35"/>
    <row r="5586" x14ac:dyDescent="0.35"/>
    <row r="5587" x14ac:dyDescent="0.35"/>
    <row r="5588" x14ac:dyDescent="0.35"/>
    <row r="5589" x14ac:dyDescent="0.35"/>
    <row r="5590" x14ac:dyDescent="0.35"/>
    <row r="5591" x14ac:dyDescent="0.35"/>
    <row r="5592" x14ac:dyDescent="0.35"/>
    <row r="5593" x14ac:dyDescent="0.35"/>
    <row r="5594" x14ac:dyDescent="0.35"/>
    <row r="5595" x14ac:dyDescent="0.35"/>
    <row r="5596" x14ac:dyDescent="0.35"/>
    <row r="5597" x14ac:dyDescent="0.35"/>
    <row r="5598" x14ac:dyDescent="0.35"/>
    <row r="5599" x14ac:dyDescent="0.35"/>
    <row r="5600" x14ac:dyDescent="0.35"/>
    <row r="5601" x14ac:dyDescent="0.35"/>
    <row r="5602" x14ac:dyDescent="0.35"/>
    <row r="5603" x14ac:dyDescent="0.35"/>
    <row r="5604" x14ac:dyDescent="0.35"/>
    <row r="5605" x14ac:dyDescent="0.35"/>
    <row r="5606" x14ac:dyDescent="0.35"/>
    <row r="5607" x14ac:dyDescent="0.35"/>
    <row r="5608" x14ac:dyDescent="0.35"/>
    <row r="5609" x14ac:dyDescent="0.35"/>
    <row r="5610" x14ac:dyDescent="0.35"/>
    <row r="5611" x14ac:dyDescent="0.35"/>
    <row r="5612" x14ac:dyDescent="0.35"/>
    <row r="5613" x14ac:dyDescent="0.35"/>
    <row r="5614" x14ac:dyDescent="0.35"/>
    <row r="5615" x14ac:dyDescent="0.35"/>
    <row r="5616" x14ac:dyDescent="0.35"/>
    <row r="5617" x14ac:dyDescent="0.35"/>
    <row r="5618" x14ac:dyDescent="0.35"/>
    <row r="5619" x14ac:dyDescent="0.35"/>
    <row r="5620" x14ac:dyDescent="0.35"/>
    <row r="5621" x14ac:dyDescent="0.35"/>
    <row r="5622" x14ac:dyDescent="0.35"/>
    <row r="5623" x14ac:dyDescent="0.35"/>
    <row r="5624" x14ac:dyDescent="0.35"/>
    <row r="5625" x14ac:dyDescent="0.35"/>
    <row r="5626" x14ac:dyDescent="0.35"/>
    <row r="5627" x14ac:dyDescent="0.35"/>
    <row r="5628" x14ac:dyDescent="0.35"/>
    <row r="5629" x14ac:dyDescent="0.35"/>
    <row r="5630" x14ac:dyDescent="0.35"/>
    <row r="5631" x14ac:dyDescent="0.35"/>
    <row r="5632" x14ac:dyDescent="0.35"/>
    <row r="5633" x14ac:dyDescent="0.35"/>
    <row r="5634" x14ac:dyDescent="0.35"/>
    <row r="5635" x14ac:dyDescent="0.35"/>
    <row r="5636" x14ac:dyDescent="0.35"/>
    <row r="5637" x14ac:dyDescent="0.35"/>
    <row r="5638" x14ac:dyDescent="0.35"/>
    <row r="5639" x14ac:dyDescent="0.35"/>
    <row r="5640" x14ac:dyDescent="0.35"/>
    <row r="5641" x14ac:dyDescent="0.35"/>
    <row r="5642" x14ac:dyDescent="0.35"/>
    <row r="5643" x14ac:dyDescent="0.35"/>
    <row r="5644" x14ac:dyDescent="0.35"/>
    <row r="5645" x14ac:dyDescent="0.35"/>
    <row r="5646" x14ac:dyDescent="0.35"/>
    <row r="5647" x14ac:dyDescent="0.35"/>
    <row r="5648" x14ac:dyDescent="0.35"/>
    <row r="5649" x14ac:dyDescent="0.35"/>
    <row r="5650" x14ac:dyDescent="0.35"/>
    <row r="5651" x14ac:dyDescent="0.35"/>
    <row r="5652" x14ac:dyDescent="0.35"/>
    <row r="5653" x14ac:dyDescent="0.35"/>
    <row r="5654" x14ac:dyDescent="0.35"/>
    <row r="5655" x14ac:dyDescent="0.35"/>
    <row r="5656" x14ac:dyDescent="0.35"/>
    <row r="5657" x14ac:dyDescent="0.35"/>
    <row r="5658" x14ac:dyDescent="0.35"/>
    <row r="5659" x14ac:dyDescent="0.35"/>
    <row r="5660" x14ac:dyDescent="0.35"/>
    <row r="5661" x14ac:dyDescent="0.35"/>
    <row r="5662" x14ac:dyDescent="0.35"/>
    <row r="5663" x14ac:dyDescent="0.35"/>
    <row r="5664" x14ac:dyDescent="0.35"/>
    <row r="5665" x14ac:dyDescent="0.35"/>
    <row r="5666" x14ac:dyDescent="0.35"/>
    <row r="5667" x14ac:dyDescent="0.35"/>
    <row r="5668" x14ac:dyDescent="0.35"/>
    <row r="5669" x14ac:dyDescent="0.35"/>
    <row r="5670" x14ac:dyDescent="0.35"/>
    <row r="5671" x14ac:dyDescent="0.35"/>
    <row r="5672" x14ac:dyDescent="0.35"/>
    <row r="5673" x14ac:dyDescent="0.35"/>
    <row r="5674" x14ac:dyDescent="0.35"/>
    <row r="5675" x14ac:dyDescent="0.35"/>
    <row r="5676" x14ac:dyDescent="0.35"/>
    <row r="5677" x14ac:dyDescent="0.35"/>
    <row r="5678" x14ac:dyDescent="0.35"/>
    <row r="5679" x14ac:dyDescent="0.35"/>
    <row r="5680" x14ac:dyDescent="0.35"/>
    <row r="5681" x14ac:dyDescent="0.35"/>
    <row r="5682" x14ac:dyDescent="0.35"/>
    <row r="5683" x14ac:dyDescent="0.35"/>
    <row r="5684" x14ac:dyDescent="0.35"/>
    <row r="5685" x14ac:dyDescent="0.35"/>
    <row r="5686" x14ac:dyDescent="0.35"/>
    <row r="5687" x14ac:dyDescent="0.35"/>
    <row r="5688" x14ac:dyDescent="0.35"/>
    <row r="5689" x14ac:dyDescent="0.35"/>
    <row r="5690" x14ac:dyDescent="0.35"/>
    <row r="5691" x14ac:dyDescent="0.35"/>
    <row r="5692" x14ac:dyDescent="0.35"/>
    <row r="5693" x14ac:dyDescent="0.35"/>
    <row r="5694" x14ac:dyDescent="0.35"/>
    <row r="5695" x14ac:dyDescent="0.35"/>
    <row r="5696" x14ac:dyDescent="0.35"/>
    <row r="5697" x14ac:dyDescent="0.35"/>
    <row r="5698" x14ac:dyDescent="0.35"/>
    <row r="5699" x14ac:dyDescent="0.35"/>
    <row r="5700" x14ac:dyDescent="0.35"/>
    <row r="5701" x14ac:dyDescent="0.35"/>
    <row r="5702" x14ac:dyDescent="0.35"/>
    <row r="5703" x14ac:dyDescent="0.35"/>
    <row r="5704" x14ac:dyDescent="0.35"/>
    <row r="5705" x14ac:dyDescent="0.35"/>
    <row r="5706" x14ac:dyDescent="0.35"/>
    <row r="5707" x14ac:dyDescent="0.35"/>
    <row r="5708" x14ac:dyDescent="0.35"/>
    <row r="5709" x14ac:dyDescent="0.35"/>
    <row r="5710" x14ac:dyDescent="0.35"/>
    <row r="5711" x14ac:dyDescent="0.35"/>
    <row r="5712" x14ac:dyDescent="0.35"/>
    <row r="5713" x14ac:dyDescent="0.35"/>
    <row r="5714" x14ac:dyDescent="0.35"/>
    <row r="5715" x14ac:dyDescent="0.35"/>
    <row r="5716" x14ac:dyDescent="0.35"/>
    <row r="5717" x14ac:dyDescent="0.35"/>
    <row r="5718" x14ac:dyDescent="0.35"/>
    <row r="5719" x14ac:dyDescent="0.35"/>
    <row r="5720" x14ac:dyDescent="0.35"/>
    <row r="5721" x14ac:dyDescent="0.35"/>
    <row r="5722" x14ac:dyDescent="0.35"/>
    <row r="5723" x14ac:dyDescent="0.35"/>
    <row r="5724" x14ac:dyDescent="0.35"/>
    <row r="5725" x14ac:dyDescent="0.35"/>
    <row r="5726" x14ac:dyDescent="0.35"/>
    <row r="5727" x14ac:dyDescent="0.35"/>
    <row r="5728" x14ac:dyDescent="0.35"/>
    <row r="5729" x14ac:dyDescent="0.35"/>
    <row r="5730" x14ac:dyDescent="0.35"/>
    <row r="5731" x14ac:dyDescent="0.35"/>
    <row r="5732" x14ac:dyDescent="0.35"/>
    <row r="5733" x14ac:dyDescent="0.35"/>
    <row r="5734" x14ac:dyDescent="0.35"/>
    <row r="5735" x14ac:dyDescent="0.35"/>
    <row r="5736" x14ac:dyDescent="0.35"/>
    <row r="5737" x14ac:dyDescent="0.35"/>
    <row r="5738" x14ac:dyDescent="0.35"/>
    <row r="5739" x14ac:dyDescent="0.35"/>
    <row r="5740" x14ac:dyDescent="0.35"/>
    <row r="5741" x14ac:dyDescent="0.35"/>
    <row r="5742" x14ac:dyDescent="0.35"/>
    <row r="5743" x14ac:dyDescent="0.35"/>
    <row r="5744" x14ac:dyDescent="0.35"/>
    <row r="5745" x14ac:dyDescent="0.35"/>
    <row r="5746" x14ac:dyDescent="0.35"/>
    <row r="5747" x14ac:dyDescent="0.35"/>
    <row r="5748" x14ac:dyDescent="0.35"/>
    <row r="5749" x14ac:dyDescent="0.35"/>
    <row r="5750" x14ac:dyDescent="0.35"/>
    <row r="5751" x14ac:dyDescent="0.35"/>
    <row r="5752" x14ac:dyDescent="0.35"/>
    <row r="5753" x14ac:dyDescent="0.35"/>
    <row r="5754" x14ac:dyDescent="0.35"/>
    <row r="5755" x14ac:dyDescent="0.35"/>
    <row r="5756" x14ac:dyDescent="0.35"/>
    <row r="5757" x14ac:dyDescent="0.35"/>
    <row r="5758" x14ac:dyDescent="0.35"/>
    <row r="5759" x14ac:dyDescent="0.35"/>
    <row r="5760" x14ac:dyDescent="0.35"/>
    <row r="5761" x14ac:dyDescent="0.35"/>
    <row r="5762" x14ac:dyDescent="0.35"/>
    <row r="5763" x14ac:dyDescent="0.35"/>
    <row r="5764" x14ac:dyDescent="0.35"/>
    <row r="5765" x14ac:dyDescent="0.35"/>
    <row r="5766" x14ac:dyDescent="0.35"/>
    <row r="5767" x14ac:dyDescent="0.35"/>
    <row r="5768" x14ac:dyDescent="0.35"/>
    <row r="5769" x14ac:dyDescent="0.35"/>
    <row r="5770" x14ac:dyDescent="0.35"/>
    <row r="5771" x14ac:dyDescent="0.35"/>
    <row r="5772" x14ac:dyDescent="0.35"/>
    <row r="5773" x14ac:dyDescent="0.35"/>
    <row r="5774" x14ac:dyDescent="0.35"/>
    <row r="5775" x14ac:dyDescent="0.35"/>
    <row r="5776" x14ac:dyDescent="0.35"/>
    <row r="5777" x14ac:dyDescent="0.35"/>
    <row r="5778" x14ac:dyDescent="0.35"/>
    <row r="5779" x14ac:dyDescent="0.35"/>
    <row r="5780" x14ac:dyDescent="0.35"/>
    <row r="5781" x14ac:dyDescent="0.35"/>
    <row r="5782" x14ac:dyDescent="0.35"/>
    <row r="5783" x14ac:dyDescent="0.35"/>
    <row r="5784" x14ac:dyDescent="0.35"/>
    <row r="5785" x14ac:dyDescent="0.35"/>
    <row r="5786" x14ac:dyDescent="0.35"/>
    <row r="5787" x14ac:dyDescent="0.35"/>
    <row r="5788" x14ac:dyDescent="0.35"/>
    <row r="5789" x14ac:dyDescent="0.35"/>
    <row r="5790" x14ac:dyDescent="0.35"/>
    <row r="5791" x14ac:dyDescent="0.35"/>
    <row r="5792" x14ac:dyDescent="0.35"/>
    <row r="5793" x14ac:dyDescent="0.35"/>
    <row r="5794" x14ac:dyDescent="0.35"/>
    <row r="5795" x14ac:dyDescent="0.35"/>
    <row r="5796" x14ac:dyDescent="0.35"/>
    <row r="5797" x14ac:dyDescent="0.35"/>
    <row r="5798" x14ac:dyDescent="0.35"/>
    <row r="5799" x14ac:dyDescent="0.35"/>
    <row r="5800" x14ac:dyDescent="0.35"/>
    <row r="5801" x14ac:dyDescent="0.35"/>
    <row r="5802" x14ac:dyDescent="0.35"/>
    <row r="5803" x14ac:dyDescent="0.35"/>
    <row r="5804" x14ac:dyDescent="0.35"/>
    <row r="5805" x14ac:dyDescent="0.35"/>
    <row r="5806" x14ac:dyDescent="0.35"/>
    <row r="5807" x14ac:dyDescent="0.35"/>
    <row r="5808" x14ac:dyDescent="0.35"/>
    <row r="5809" x14ac:dyDescent="0.35"/>
    <row r="5810" x14ac:dyDescent="0.35"/>
    <row r="5811" x14ac:dyDescent="0.35"/>
    <row r="5812" x14ac:dyDescent="0.35"/>
    <row r="5813" x14ac:dyDescent="0.35"/>
    <row r="5814" x14ac:dyDescent="0.35"/>
    <row r="5815" x14ac:dyDescent="0.35"/>
    <row r="5816" x14ac:dyDescent="0.35"/>
    <row r="5817" x14ac:dyDescent="0.35"/>
    <row r="5818" x14ac:dyDescent="0.35"/>
    <row r="5819" x14ac:dyDescent="0.35"/>
    <row r="5820" x14ac:dyDescent="0.35"/>
    <row r="5821" x14ac:dyDescent="0.35"/>
    <row r="5822" x14ac:dyDescent="0.35"/>
    <row r="5823" x14ac:dyDescent="0.35"/>
    <row r="5824" x14ac:dyDescent="0.35"/>
    <row r="5825" x14ac:dyDescent="0.35"/>
    <row r="5826" x14ac:dyDescent="0.35"/>
    <row r="5827" x14ac:dyDescent="0.35"/>
    <row r="5828" x14ac:dyDescent="0.35"/>
    <row r="5829" x14ac:dyDescent="0.35"/>
    <row r="5830" x14ac:dyDescent="0.35"/>
    <row r="5831" x14ac:dyDescent="0.35"/>
    <row r="5832" x14ac:dyDescent="0.35"/>
    <row r="5833" x14ac:dyDescent="0.35"/>
    <row r="5834" x14ac:dyDescent="0.35"/>
    <row r="5835" x14ac:dyDescent="0.35"/>
    <row r="5836" x14ac:dyDescent="0.35"/>
    <row r="5837" x14ac:dyDescent="0.35"/>
    <row r="5838" x14ac:dyDescent="0.35"/>
    <row r="5839" x14ac:dyDescent="0.35"/>
    <row r="5840" x14ac:dyDescent="0.35"/>
    <row r="5841" x14ac:dyDescent="0.35"/>
    <row r="5842" x14ac:dyDescent="0.35"/>
    <row r="5843" x14ac:dyDescent="0.35"/>
    <row r="5844" x14ac:dyDescent="0.35"/>
    <row r="5845" x14ac:dyDescent="0.35"/>
    <row r="5846" x14ac:dyDescent="0.35"/>
    <row r="5847" x14ac:dyDescent="0.35"/>
    <row r="5848" x14ac:dyDescent="0.35"/>
    <row r="5849" x14ac:dyDescent="0.35"/>
    <row r="5850" x14ac:dyDescent="0.35"/>
    <row r="5851" x14ac:dyDescent="0.35"/>
    <row r="5852" x14ac:dyDescent="0.35"/>
    <row r="5853" x14ac:dyDescent="0.35"/>
    <row r="5854" x14ac:dyDescent="0.35"/>
    <row r="5855" x14ac:dyDescent="0.35"/>
    <row r="5856" x14ac:dyDescent="0.35"/>
    <row r="5857" x14ac:dyDescent="0.35"/>
    <row r="5858" x14ac:dyDescent="0.35"/>
    <row r="5859" x14ac:dyDescent="0.35"/>
    <row r="5860" x14ac:dyDescent="0.35"/>
    <row r="5861" x14ac:dyDescent="0.35"/>
    <row r="5862" x14ac:dyDescent="0.35"/>
    <row r="5863" x14ac:dyDescent="0.35"/>
    <row r="5864" x14ac:dyDescent="0.35"/>
    <row r="5865" x14ac:dyDescent="0.35"/>
    <row r="5866" x14ac:dyDescent="0.35"/>
    <row r="5867" x14ac:dyDescent="0.35"/>
    <row r="5868" x14ac:dyDescent="0.35"/>
    <row r="5869" x14ac:dyDescent="0.35"/>
    <row r="5870" x14ac:dyDescent="0.35"/>
    <row r="5871" x14ac:dyDescent="0.35"/>
    <row r="5872" x14ac:dyDescent="0.35"/>
    <row r="5873" x14ac:dyDescent="0.35"/>
    <row r="5874" x14ac:dyDescent="0.35"/>
    <row r="5875" x14ac:dyDescent="0.35"/>
    <row r="5876" x14ac:dyDescent="0.35"/>
    <row r="5877" x14ac:dyDescent="0.35"/>
    <row r="5878" x14ac:dyDescent="0.35"/>
    <row r="5879" x14ac:dyDescent="0.35"/>
    <row r="5880" x14ac:dyDescent="0.35"/>
    <row r="5881" x14ac:dyDescent="0.35"/>
    <row r="5882" x14ac:dyDescent="0.35"/>
    <row r="5883" x14ac:dyDescent="0.35"/>
    <row r="5884" x14ac:dyDescent="0.35"/>
    <row r="5885" x14ac:dyDescent="0.35"/>
    <row r="5886" x14ac:dyDescent="0.35"/>
    <row r="5887" x14ac:dyDescent="0.35"/>
    <row r="5888" x14ac:dyDescent="0.35"/>
    <row r="5889" x14ac:dyDescent="0.35"/>
    <row r="5890" x14ac:dyDescent="0.35"/>
    <row r="5891" x14ac:dyDescent="0.35"/>
    <row r="5892" x14ac:dyDescent="0.35"/>
    <row r="5893" x14ac:dyDescent="0.35"/>
    <row r="5894" x14ac:dyDescent="0.35"/>
    <row r="5895" x14ac:dyDescent="0.35"/>
    <row r="5896" x14ac:dyDescent="0.35"/>
    <row r="5897" x14ac:dyDescent="0.35"/>
    <row r="5898" x14ac:dyDescent="0.35"/>
    <row r="5899" x14ac:dyDescent="0.35"/>
    <row r="5900" x14ac:dyDescent="0.35"/>
    <row r="5901" x14ac:dyDescent="0.35"/>
    <row r="5902" x14ac:dyDescent="0.35"/>
    <row r="5903" x14ac:dyDescent="0.35"/>
    <row r="5904" x14ac:dyDescent="0.35"/>
    <row r="5905" x14ac:dyDescent="0.35"/>
    <row r="5906" x14ac:dyDescent="0.35"/>
    <row r="5907" x14ac:dyDescent="0.35"/>
    <row r="5908" x14ac:dyDescent="0.35"/>
    <row r="5909" x14ac:dyDescent="0.35"/>
    <row r="5910" x14ac:dyDescent="0.35"/>
    <row r="5911" x14ac:dyDescent="0.35"/>
    <row r="5912" x14ac:dyDescent="0.35"/>
    <row r="5913" x14ac:dyDescent="0.35"/>
    <row r="5914" x14ac:dyDescent="0.35"/>
    <row r="5915" x14ac:dyDescent="0.35"/>
    <row r="5916" x14ac:dyDescent="0.35"/>
    <row r="5917" x14ac:dyDescent="0.35"/>
    <row r="5918" x14ac:dyDescent="0.35"/>
    <row r="5919" x14ac:dyDescent="0.35"/>
    <row r="5920" x14ac:dyDescent="0.35"/>
    <row r="5921" x14ac:dyDescent="0.35"/>
    <row r="5922" x14ac:dyDescent="0.35"/>
    <row r="5923" x14ac:dyDescent="0.35"/>
    <row r="5924" x14ac:dyDescent="0.35"/>
    <row r="5925" x14ac:dyDescent="0.35"/>
    <row r="5926" x14ac:dyDescent="0.35"/>
    <row r="5927" x14ac:dyDescent="0.35"/>
    <row r="5928" x14ac:dyDescent="0.35"/>
    <row r="5929" x14ac:dyDescent="0.35"/>
    <row r="5930" x14ac:dyDescent="0.35"/>
    <row r="5931" x14ac:dyDescent="0.35"/>
    <row r="5932" x14ac:dyDescent="0.35"/>
    <row r="5933" x14ac:dyDescent="0.35"/>
    <row r="5934" x14ac:dyDescent="0.35"/>
    <row r="5935" x14ac:dyDescent="0.35"/>
    <row r="5936" x14ac:dyDescent="0.35"/>
    <row r="5937" x14ac:dyDescent="0.35"/>
    <row r="5938" x14ac:dyDescent="0.35"/>
    <row r="5939" x14ac:dyDescent="0.35"/>
    <row r="5940" x14ac:dyDescent="0.35"/>
    <row r="5941" x14ac:dyDescent="0.35"/>
    <row r="5942" x14ac:dyDescent="0.35"/>
    <row r="5943" x14ac:dyDescent="0.35"/>
    <row r="5944" x14ac:dyDescent="0.35"/>
    <row r="5945" x14ac:dyDescent="0.35"/>
    <row r="5946" x14ac:dyDescent="0.35"/>
    <row r="5947" x14ac:dyDescent="0.35"/>
    <row r="5948" x14ac:dyDescent="0.35"/>
    <row r="5949" x14ac:dyDescent="0.35"/>
    <row r="5950" x14ac:dyDescent="0.35"/>
    <row r="5951" x14ac:dyDescent="0.35"/>
    <row r="5952" x14ac:dyDescent="0.35"/>
    <row r="5953" x14ac:dyDescent="0.35"/>
    <row r="5954" x14ac:dyDescent="0.35"/>
    <row r="5955" x14ac:dyDescent="0.35"/>
    <row r="5956" x14ac:dyDescent="0.35"/>
    <row r="5957" x14ac:dyDescent="0.35"/>
    <row r="5958" x14ac:dyDescent="0.35"/>
    <row r="5959" x14ac:dyDescent="0.35"/>
    <row r="5960" x14ac:dyDescent="0.35"/>
    <row r="5961" x14ac:dyDescent="0.35"/>
    <row r="5962" x14ac:dyDescent="0.35"/>
    <row r="5963" x14ac:dyDescent="0.35"/>
    <row r="5964" x14ac:dyDescent="0.35"/>
    <row r="5965" x14ac:dyDescent="0.35"/>
    <row r="5966" x14ac:dyDescent="0.35"/>
    <row r="5967" x14ac:dyDescent="0.35"/>
    <row r="5968" x14ac:dyDescent="0.35"/>
    <row r="5969" x14ac:dyDescent="0.35"/>
    <row r="5970" x14ac:dyDescent="0.35"/>
    <row r="5971" x14ac:dyDescent="0.35"/>
    <row r="5972" x14ac:dyDescent="0.35"/>
    <row r="5973" x14ac:dyDescent="0.35"/>
    <row r="5974" x14ac:dyDescent="0.35"/>
    <row r="5975" x14ac:dyDescent="0.35"/>
    <row r="5976" x14ac:dyDescent="0.35"/>
    <row r="5977" x14ac:dyDescent="0.35"/>
    <row r="5978" x14ac:dyDescent="0.35"/>
    <row r="5979" x14ac:dyDescent="0.35"/>
    <row r="5980" x14ac:dyDescent="0.35"/>
    <row r="5981" x14ac:dyDescent="0.35"/>
    <row r="5982" x14ac:dyDescent="0.35"/>
    <row r="5983" x14ac:dyDescent="0.35"/>
    <row r="5984" x14ac:dyDescent="0.35"/>
    <row r="5985" x14ac:dyDescent="0.35"/>
    <row r="5986" x14ac:dyDescent="0.35"/>
    <row r="5987" x14ac:dyDescent="0.35"/>
    <row r="5988" x14ac:dyDescent="0.35"/>
    <row r="5989" x14ac:dyDescent="0.35"/>
    <row r="5990" x14ac:dyDescent="0.35"/>
    <row r="5991" x14ac:dyDescent="0.35"/>
    <row r="5992" x14ac:dyDescent="0.35"/>
    <row r="5993" x14ac:dyDescent="0.35"/>
    <row r="5994" x14ac:dyDescent="0.35"/>
    <row r="5995" x14ac:dyDescent="0.35"/>
    <row r="5996" x14ac:dyDescent="0.35"/>
    <row r="5997" x14ac:dyDescent="0.35"/>
    <row r="5998" x14ac:dyDescent="0.35"/>
    <row r="5999" x14ac:dyDescent="0.35"/>
    <row r="6000" x14ac:dyDescent="0.35"/>
    <row r="6001" x14ac:dyDescent="0.35"/>
    <row r="6002" x14ac:dyDescent="0.35"/>
    <row r="6003" x14ac:dyDescent="0.35"/>
    <row r="6004" x14ac:dyDescent="0.35"/>
    <row r="6005" x14ac:dyDescent="0.35"/>
    <row r="6006" x14ac:dyDescent="0.35"/>
    <row r="6007" x14ac:dyDescent="0.35"/>
    <row r="6008" x14ac:dyDescent="0.35"/>
    <row r="6009" x14ac:dyDescent="0.35"/>
    <row r="6010" x14ac:dyDescent="0.35"/>
    <row r="6011" x14ac:dyDescent="0.35"/>
    <row r="6012" x14ac:dyDescent="0.35"/>
    <row r="6013" x14ac:dyDescent="0.35"/>
    <row r="6014" x14ac:dyDescent="0.35"/>
    <row r="6015" x14ac:dyDescent="0.35"/>
    <row r="6016" x14ac:dyDescent="0.35"/>
    <row r="6017" x14ac:dyDescent="0.35"/>
    <row r="6018" x14ac:dyDescent="0.35"/>
    <row r="6019" x14ac:dyDescent="0.35"/>
    <row r="6020" x14ac:dyDescent="0.35"/>
    <row r="6021" x14ac:dyDescent="0.35"/>
    <row r="6022" x14ac:dyDescent="0.35"/>
    <row r="6023" x14ac:dyDescent="0.35"/>
    <row r="6024" x14ac:dyDescent="0.35"/>
    <row r="6025" x14ac:dyDescent="0.35"/>
    <row r="6026" x14ac:dyDescent="0.35"/>
    <row r="6027" x14ac:dyDescent="0.35"/>
    <row r="6028" x14ac:dyDescent="0.35"/>
    <row r="6029" x14ac:dyDescent="0.35"/>
    <row r="6030" x14ac:dyDescent="0.35"/>
    <row r="6031" x14ac:dyDescent="0.35"/>
    <row r="6032" x14ac:dyDescent="0.35"/>
    <row r="6033" x14ac:dyDescent="0.35"/>
    <row r="6034" x14ac:dyDescent="0.35"/>
    <row r="6035" x14ac:dyDescent="0.35"/>
    <row r="6036" x14ac:dyDescent="0.35"/>
    <row r="6037" x14ac:dyDescent="0.35"/>
    <row r="6038" x14ac:dyDescent="0.35"/>
    <row r="6039" x14ac:dyDescent="0.35"/>
    <row r="6040" x14ac:dyDescent="0.35"/>
    <row r="6041" x14ac:dyDescent="0.35"/>
    <row r="6042" x14ac:dyDescent="0.35"/>
    <row r="6043" x14ac:dyDescent="0.35"/>
    <row r="6044" x14ac:dyDescent="0.35"/>
    <row r="6045" x14ac:dyDescent="0.35"/>
    <row r="6046" x14ac:dyDescent="0.35"/>
    <row r="6047" x14ac:dyDescent="0.35"/>
    <row r="6048" x14ac:dyDescent="0.35"/>
    <row r="6049" x14ac:dyDescent="0.35"/>
    <row r="6050" x14ac:dyDescent="0.35"/>
    <row r="6051" x14ac:dyDescent="0.35"/>
    <row r="6052" x14ac:dyDescent="0.35"/>
    <row r="6053" x14ac:dyDescent="0.35"/>
    <row r="6054" x14ac:dyDescent="0.35"/>
    <row r="6055" x14ac:dyDescent="0.35"/>
    <row r="6056" x14ac:dyDescent="0.35"/>
    <row r="6057" x14ac:dyDescent="0.35"/>
    <row r="6058" x14ac:dyDescent="0.35"/>
    <row r="6059" x14ac:dyDescent="0.35"/>
    <row r="6060" x14ac:dyDescent="0.35"/>
    <row r="6061" x14ac:dyDescent="0.35"/>
    <row r="6062" x14ac:dyDescent="0.35"/>
    <row r="6063" x14ac:dyDescent="0.35"/>
    <row r="6064" x14ac:dyDescent="0.35"/>
    <row r="6065" x14ac:dyDescent="0.35"/>
    <row r="6066" x14ac:dyDescent="0.35"/>
    <row r="6067" x14ac:dyDescent="0.35"/>
    <row r="6068" x14ac:dyDescent="0.35"/>
    <row r="6069" x14ac:dyDescent="0.35"/>
    <row r="6070" x14ac:dyDescent="0.35"/>
    <row r="6071" x14ac:dyDescent="0.35"/>
    <row r="6072" x14ac:dyDescent="0.35"/>
    <row r="6073" x14ac:dyDescent="0.35"/>
    <row r="6074" x14ac:dyDescent="0.35"/>
    <row r="6075" x14ac:dyDescent="0.35"/>
    <row r="6076" x14ac:dyDescent="0.35"/>
    <row r="6077" x14ac:dyDescent="0.35"/>
    <row r="6078" x14ac:dyDescent="0.35"/>
    <row r="6079" x14ac:dyDescent="0.35"/>
    <row r="6080" x14ac:dyDescent="0.35"/>
    <row r="6081" x14ac:dyDescent="0.35"/>
    <row r="6082" x14ac:dyDescent="0.35"/>
    <row r="6083" x14ac:dyDescent="0.35"/>
    <row r="6084" x14ac:dyDescent="0.35"/>
    <row r="6085" x14ac:dyDescent="0.35"/>
    <row r="6086" x14ac:dyDescent="0.35"/>
    <row r="6087" x14ac:dyDescent="0.35"/>
    <row r="6088" x14ac:dyDescent="0.35"/>
    <row r="6089" x14ac:dyDescent="0.35"/>
    <row r="6090" x14ac:dyDescent="0.35"/>
    <row r="6091" x14ac:dyDescent="0.35"/>
    <row r="6092" x14ac:dyDescent="0.35"/>
    <row r="6093" x14ac:dyDescent="0.35"/>
    <row r="6094" x14ac:dyDescent="0.35"/>
    <row r="6095" x14ac:dyDescent="0.35"/>
    <row r="6096" x14ac:dyDescent="0.35"/>
    <row r="6097" x14ac:dyDescent="0.35"/>
    <row r="6098" x14ac:dyDescent="0.35"/>
    <row r="6099" x14ac:dyDescent="0.35"/>
    <row r="6100" x14ac:dyDescent="0.35"/>
    <row r="6101" x14ac:dyDescent="0.35"/>
    <row r="6102" x14ac:dyDescent="0.35"/>
    <row r="6103" x14ac:dyDescent="0.35"/>
    <row r="6104" x14ac:dyDescent="0.35"/>
    <row r="6105" x14ac:dyDescent="0.35"/>
    <row r="6106" x14ac:dyDescent="0.35"/>
    <row r="6107" x14ac:dyDescent="0.35"/>
    <row r="6108" x14ac:dyDescent="0.35"/>
    <row r="6109" x14ac:dyDescent="0.35"/>
    <row r="6110" x14ac:dyDescent="0.35"/>
    <row r="6111" x14ac:dyDescent="0.35"/>
    <row r="6112" x14ac:dyDescent="0.35"/>
    <row r="6113" x14ac:dyDescent="0.35"/>
    <row r="6114" x14ac:dyDescent="0.35"/>
    <row r="6115" x14ac:dyDescent="0.35"/>
    <row r="6116" x14ac:dyDescent="0.35"/>
    <row r="6117" x14ac:dyDescent="0.35"/>
    <row r="6118" x14ac:dyDescent="0.35"/>
    <row r="6119" x14ac:dyDescent="0.35"/>
    <row r="6120" x14ac:dyDescent="0.35"/>
    <row r="6121" x14ac:dyDescent="0.35"/>
    <row r="6122" x14ac:dyDescent="0.35"/>
    <row r="6123" x14ac:dyDescent="0.35"/>
    <row r="6124" x14ac:dyDescent="0.35"/>
    <row r="6125" x14ac:dyDescent="0.35"/>
    <row r="6126" x14ac:dyDescent="0.35"/>
    <row r="6127" x14ac:dyDescent="0.35"/>
    <row r="6128" x14ac:dyDescent="0.35"/>
    <row r="6129" x14ac:dyDescent="0.35"/>
    <row r="6130" x14ac:dyDescent="0.35"/>
    <row r="6131" x14ac:dyDescent="0.35"/>
    <row r="6132" x14ac:dyDescent="0.35"/>
    <row r="6133" x14ac:dyDescent="0.35"/>
    <row r="6134" x14ac:dyDescent="0.35"/>
    <row r="6135" x14ac:dyDescent="0.35"/>
    <row r="6136" x14ac:dyDescent="0.35"/>
    <row r="6137" x14ac:dyDescent="0.35"/>
    <row r="6138" x14ac:dyDescent="0.35"/>
    <row r="6139" x14ac:dyDescent="0.35"/>
    <row r="6140" x14ac:dyDescent="0.35"/>
    <row r="6141" x14ac:dyDescent="0.35"/>
    <row r="6142" x14ac:dyDescent="0.35"/>
    <row r="6143" x14ac:dyDescent="0.35"/>
    <row r="6144" x14ac:dyDescent="0.35"/>
    <row r="6145" x14ac:dyDescent="0.35"/>
    <row r="6146" x14ac:dyDescent="0.35"/>
    <row r="6147" x14ac:dyDescent="0.35"/>
    <row r="6148" x14ac:dyDescent="0.35"/>
    <row r="6149" x14ac:dyDescent="0.35"/>
    <row r="6150" x14ac:dyDescent="0.35"/>
    <row r="6151" x14ac:dyDescent="0.35"/>
    <row r="6152" x14ac:dyDescent="0.35"/>
    <row r="6153" x14ac:dyDescent="0.35"/>
    <row r="6154" x14ac:dyDescent="0.35"/>
    <row r="6155" x14ac:dyDescent="0.35"/>
    <row r="6156" x14ac:dyDescent="0.35"/>
    <row r="6157" x14ac:dyDescent="0.35"/>
    <row r="6158" x14ac:dyDescent="0.35"/>
    <row r="6159" x14ac:dyDescent="0.35"/>
    <row r="6160" x14ac:dyDescent="0.35"/>
    <row r="6161" x14ac:dyDescent="0.35"/>
    <row r="6162" x14ac:dyDescent="0.35"/>
    <row r="6163" x14ac:dyDescent="0.35"/>
    <row r="6164" x14ac:dyDescent="0.35"/>
    <row r="6165" x14ac:dyDescent="0.35"/>
    <row r="6166" x14ac:dyDescent="0.35"/>
    <row r="6167" x14ac:dyDescent="0.35"/>
    <row r="6168" x14ac:dyDescent="0.35"/>
    <row r="6169" x14ac:dyDescent="0.35"/>
    <row r="6170" x14ac:dyDescent="0.35"/>
    <row r="6171" x14ac:dyDescent="0.35"/>
    <row r="6172" x14ac:dyDescent="0.35"/>
    <row r="6173" x14ac:dyDescent="0.35"/>
    <row r="6174" x14ac:dyDescent="0.35"/>
    <row r="6175" x14ac:dyDescent="0.35"/>
    <row r="6176" x14ac:dyDescent="0.35"/>
    <row r="6177" x14ac:dyDescent="0.35"/>
    <row r="6178" x14ac:dyDescent="0.35"/>
    <row r="6179" x14ac:dyDescent="0.35"/>
    <row r="6180" x14ac:dyDescent="0.35"/>
    <row r="6181" x14ac:dyDescent="0.35"/>
    <row r="6182" x14ac:dyDescent="0.35"/>
    <row r="6183" x14ac:dyDescent="0.35"/>
    <row r="6184" x14ac:dyDescent="0.35"/>
    <row r="6185" x14ac:dyDescent="0.35"/>
    <row r="6186" x14ac:dyDescent="0.35"/>
    <row r="6187" x14ac:dyDescent="0.35"/>
    <row r="6188" x14ac:dyDescent="0.35"/>
    <row r="6189" x14ac:dyDescent="0.35"/>
    <row r="6190" x14ac:dyDescent="0.35"/>
    <row r="6191" x14ac:dyDescent="0.35"/>
    <row r="6192" x14ac:dyDescent="0.35"/>
    <row r="6193" x14ac:dyDescent="0.35"/>
    <row r="6194" x14ac:dyDescent="0.35"/>
    <row r="6195" x14ac:dyDescent="0.35"/>
    <row r="6196" x14ac:dyDescent="0.35"/>
    <row r="6197" x14ac:dyDescent="0.35"/>
    <row r="6198" x14ac:dyDescent="0.35"/>
    <row r="6199" x14ac:dyDescent="0.35"/>
    <row r="6200" x14ac:dyDescent="0.35"/>
    <row r="6201" x14ac:dyDescent="0.35"/>
    <row r="6202" x14ac:dyDescent="0.35"/>
    <row r="6203" x14ac:dyDescent="0.35"/>
    <row r="6204" x14ac:dyDescent="0.35"/>
    <row r="6205" x14ac:dyDescent="0.35"/>
    <row r="6206" x14ac:dyDescent="0.35"/>
    <row r="6207" x14ac:dyDescent="0.35"/>
    <row r="6208" x14ac:dyDescent="0.35"/>
    <row r="6209" x14ac:dyDescent="0.35"/>
    <row r="6210" x14ac:dyDescent="0.35"/>
    <row r="6211" x14ac:dyDescent="0.35"/>
    <row r="6212" x14ac:dyDescent="0.35"/>
    <row r="6213" x14ac:dyDescent="0.35"/>
    <row r="6214" x14ac:dyDescent="0.35"/>
    <row r="6215" x14ac:dyDescent="0.35"/>
    <row r="6216" x14ac:dyDescent="0.35"/>
    <row r="6217" x14ac:dyDescent="0.35"/>
    <row r="6218" x14ac:dyDescent="0.35"/>
    <row r="6219" x14ac:dyDescent="0.35"/>
    <row r="6220" x14ac:dyDescent="0.35"/>
    <row r="6221" x14ac:dyDescent="0.35"/>
    <row r="6222" x14ac:dyDescent="0.35"/>
    <row r="6223" x14ac:dyDescent="0.35"/>
    <row r="6224" x14ac:dyDescent="0.35"/>
    <row r="6225" x14ac:dyDescent="0.35"/>
    <row r="6226" x14ac:dyDescent="0.35"/>
    <row r="6227" x14ac:dyDescent="0.35"/>
    <row r="6228" x14ac:dyDescent="0.35"/>
    <row r="6229" x14ac:dyDescent="0.35"/>
    <row r="6230" x14ac:dyDescent="0.35"/>
    <row r="6231" x14ac:dyDescent="0.35"/>
    <row r="6232" x14ac:dyDescent="0.35"/>
    <row r="6233" x14ac:dyDescent="0.35"/>
    <row r="6234" x14ac:dyDescent="0.35"/>
    <row r="6235" x14ac:dyDescent="0.35"/>
    <row r="6236" x14ac:dyDescent="0.35"/>
    <row r="6237" x14ac:dyDescent="0.35"/>
    <row r="6238" x14ac:dyDescent="0.35"/>
    <row r="6239" x14ac:dyDescent="0.35"/>
    <row r="6240" x14ac:dyDescent="0.35"/>
    <row r="6241" x14ac:dyDescent="0.35"/>
    <row r="6242" x14ac:dyDescent="0.35"/>
    <row r="6243" x14ac:dyDescent="0.35"/>
    <row r="6244" x14ac:dyDescent="0.35"/>
    <row r="6245" x14ac:dyDescent="0.35"/>
    <row r="6246" x14ac:dyDescent="0.35"/>
    <row r="6247" x14ac:dyDescent="0.35"/>
    <row r="6248" x14ac:dyDescent="0.35"/>
    <row r="6249" x14ac:dyDescent="0.35"/>
    <row r="6250" x14ac:dyDescent="0.35"/>
    <row r="6251" x14ac:dyDescent="0.35"/>
    <row r="6252" x14ac:dyDescent="0.35"/>
    <row r="6253" x14ac:dyDescent="0.35"/>
    <row r="6254" x14ac:dyDescent="0.35"/>
    <row r="6255" x14ac:dyDescent="0.35"/>
    <row r="6256" x14ac:dyDescent="0.35"/>
    <row r="6257" x14ac:dyDescent="0.35"/>
    <row r="6258" x14ac:dyDescent="0.35"/>
    <row r="6259" x14ac:dyDescent="0.35"/>
    <row r="6260" x14ac:dyDescent="0.35"/>
    <row r="6261" x14ac:dyDescent="0.35"/>
    <row r="6262" x14ac:dyDescent="0.35"/>
    <row r="6263" x14ac:dyDescent="0.35"/>
    <row r="6264" x14ac:dyDescent="0.35"/>
    <row r="6265" x14ac:dyDescent="0.35"/>
    <row r="6266" x14ac:dyDescent="0.35"/>
    <row r="6267" x14ac:dyDescent="0.35"/>
    <row r="6268" x14ac:dyDescent="0.35"/>
    <row r="6269" x14ac:dyDescent="0.35"/>
    <row r="6270" x14ac:dyDescent="0.35"/>
    <row r="6271" x14ac:dyDescent="0.35"/>
    <row r="6272" x14ac:dyDescent="0.35"/>
    <row r="6273" x14ac:dyDescent="0.35"/>
    <row r="6274" x14ac:dyDescent="0.35"/>
    <row r="6275" x14ac:dyDescent="0.35"/>
    <row r="6276" x14ac:dyDescent="0.35"/>
    <row r="6277" x14ac:dyDescent="0.35"/>
    <row r="6278" x14ac:dyDescent="0.35"/>
    <row r="6279" x14ac:dyDescent="0.35"/>
    <row r="6280" x14ac:dyDescent="0.35"/>
    <row r="6281" x14ac:dyDescent="0.35"/>
    <row r="6282" x14ac:dyDescent="0.35"/>
    <row r="6283" x14ac:dyDescent="0.35"/>
    <row r="6284" x14ac:dyDescent="0.35"/>
    <row r="6285" x14ac:dyDescent="0.35"/>
    <row r="6286" x14ac:dyDescent="0.35"/>
    <row r="6287" x14ac:dyDescent="0.35"/>
    <row r="6288" x14ac:dyDescent="0.35"/>
    <row r="6289" x14ac:dyDescent="0.35"/>
    <row r="6290" x14ac:dyDescent="0.35"/>
    <row r="6291" x14ac:dyDescent="0.35"/>
    <row r="6292" x14ac:dyDescent="0.35"/>
    <row r="6293" x14ac:dyDescent="0.35"/>
    <row r="6294" x14ac:dyDescent="0.35"/>
    <row r="6295" x14ac:dyDescent="0.35"/>
    <row r="6296" x14ac:dyDescent="0.35"/>
    <row r="6297" x14ac:dyDescent="0.35"/>
    <row r="6298" x14ac:dyDescent="0.35"/>
    <row r="6299" x14ac:dyDescent="0.35"/>
    <row r="6300" x14ac:dyDescent="0.35"/>
    <row r="6301" x14ac:dyDescent="0.35"/>
    <row r="6302" x14ac:dyDescent="0.35"/>
    <row r="6303" x14ac:dyDescent="0.35"/>
    <row r="6304" x14ac:dyDescent="0.35"/>
    <row r="6305" x14ac:dyDescent="0.35"/>
    <row r="6306" x14ac:dyDescent="0.35"/>
    <row r="6307" x14ac:dyDescent="0.35"/>
    <row r="6308" x14ac:dyDescent="0.35"/>
    <row r="6309" x14ac:dyDescent="0.35"/>
    <row r="6310" x14ac:dyDescent="0.35"/>
    <row r="6311" x14ac:dyDescent="0.35"/>
    <row r="6312" x14ac:dyDescent="0.35"/>
    <row r="6313" x14ac:dyDescent="0.35"/>
    <row r="6314" x14ac:dyDescent="0.35"/>
    <row r="6315" x14ac:dyDescent="0.35"/>
    <row r="6316" x14ac:dyDescent="0.35"/>
    <row r="6317" x14ac:dyDescent="0.35"/>
    <row r="6318" x14ac:dyDescent="0.35"/>
    <row r="6319" x14ac:dyDescent="0.35"/>
    <row r="6320" x14ac:dyDescent="0.35"/>
    <row r="6321" x14ac:dyDescent="0.35"/>
    <row r="6322" x14ac:dyDescent="0.35"/>
    <row r="6323" x14ac:dyDescent="0.35"/>
    <row r="6324" x14ac:dyDescent="0.35"/>
    <row r="6325" x14ac:dyDescent="0.35"/>
    <row r="6326" x14ac:dyDescent="0.35"/>
    <row r="6327" x14ac:dyDescent="0.35"/>
    <row r="6328" x14ac:dyDescent="0.35"/>
    <row r="6329" x14ac:dyDescent="0.35"/>
    <row r="6330" x14ac:dyDescent="0.35"/>
    <row r="6331" x14ac:dyDescent="0.35"/>
    <row r="6332" x14ac:dyDescent="0.35"/>
    <row r="6333" x14ac:dyDescent="0.35"/>
    <row r="6334" x14ac:dyDescent="0.35"/>
    <row r="6335" x14ac:dyDescent="0.35"/>
    <row r="6336" x14ac:dyDescent="0.35"/>
    <row r="6337" x14ac:dyDescent="0.35"/>
    <row r="6338" x14ac:dyDescent="0.35"/>
    <row r="6339" x14ac:dyDescent="0.35"/>
    <row r="6340" x14ac:dyDescent="0.35"/>
    <row r="6341" x14ac:dyDescent="0.35"/>
    <row r="6342" x14ac:dyDescent="0.35"/>
    <row r="6343" x14ac:dyDescent="0.35"/>
    <row r="6344" x14ac:dyDescent="0.35"/>
    <row r="6345" x14ac:dyDescent="0.35"/>
    <row r="6346" x14ac:dyDescent="0.35"/>
    <row r="6347" x14ac:dyDescent="0.35"/>
    <row r="6348" x14ac:dyDescent="0.35"/>
    <row r="6349" x14ac:dyDescent="0.35"/>
    <row r="6350" x14ac:dyDescent="0.35"/>
    <row r="6351" x14ac:dyDescent="0.35"/>
    <row r="6352" x14ac:dyDescent="0.35"/>
    <row r="6353" x14ac:dyDescent="0.35"/>
    <row r="6354" x14ac:dyDescent="0.35"/>
    <row r="6355" x14ac:dyDescent="0.35"/>
    <row r="6356" x14ac:dyDescent="0.35"/>
    <row r="6357" x14ac:dyDescent="0.35"/>
    <row r="6358" x14ac:dyDescent="0.35"/>
    <row r="6359" x14ac:dyDescent="0.35"/>
    <row r="6360" x14ac:dyDescent="0.35"/>
    <row r="6361" x14ac:dyDescent="0.35"/>
    <row r="6362" x14ac:dyDescent="0.35"/>
    <row r="6363" x14ac:dyDescent="0.35"/>
    <row r="6364" x14ac:dyDescent="0.35"/>
    <row r="6365" x14ac:dyDescent="0.35"/>
    <row r="6366" x14ac:dyDescent="0.35"/>
    <row r="6367" x14ac:dyDescent="0.35"/>
    <row r="6368" x14ac:dyDescent="0.35"/>
    <row r="6369" x14ac:dyDescent="0.35"/>
    <row r="6370" x14ac:dyDescent="0.35"/>
    <row r="6371" x14ac:dyDescent="0.35"/>
    <row r="6372" x14ac:dyDescent="0.35"/>
    <row r="6373" x14ac:dyDescent="0.35"/>
    <row r="6374" x14ac:dyDescent="0.35"/>
    <row r="6375" x14ac:dyDescent="0.35"/>
    <row r="6376" x14ac:dyDescent="0.35"/>
    <row r="6377" x14ac:dyDescent="0.35"/>
    <row r="6378" x14ac:dyDescent="0.35"/>
    <row r="6379" x14ac:dyDescent="0.35"/>
    <row r="6380" x14ac:dyDescent="0.35"/>
    <row r="6381" x14ac:dyDescent="0.35"/>
    <row r="6382" x14ac:dyDescent="0.35"/>
    <row r="6383" x14ac:dyDescent="0.35"/>
    <row r="6384" x14ac:dyDescent="0.35"/>
    <row r="6385" x14ac:dyDescent="0.35"/>
    <row r="6386" x14ac:dyDescent="0.35"/>
    <row r="6387" x14ac:dyDescent="0.35"/>
    <row r="6388" x14ac:dyDescent="0.35"/>
    <row r="6389" x14ac:dyDescent="0.35"/>
    <row r="6390" x14ac:dyDescent="0.35"/>
    <row r="6391" x14ac:dyDescent="0.35"/>
    <row r="6392" x14ac:dyDescent="0.35"/>
    <row r="6393" x14ac:dyDescent="0.35"/>
    <row r="6394" x14ac:dyDescent="0.35"/>
    <row r="6395" x14ac:dyDescent="0.35"/>
    <row r="6396" x14ac:dyDescent="0.35"/>
    <row r="6397" x14ac:dyDescent="0.35"/>
    <row r="6398" x14ac:dyDescent="0.35"/>
    <row r="6399" x14ac:dyDescent="0.35"/>
    <row r="6400" x14ac:dyDescent="0.35"/>
    <row r="6401" x14ac:dyDescent="0.35"/>
    <row r="6402" x14ac:dyDescent="0.35"/>
    <row r="6403" x14ac:dyDescent="0.35"/>
    <row r="6404" x14ac:dyDescent="0.35"/>
    <row r="6405" x14ac:dyDescent="0.35"/>
    <row r="6406" x14ac:dyDescent="0.35"/>
    <row r="6407" x14ac:dyDescent="0.35"/>
    <row r="6408" x14ac:dyDescent="0.35"/>
    <row r="6409" x14ac:dyDescent="0.35"/>
    <row r="6410" x14ac:dyDescent="0.35"/>
    <row r="6411" x14ac:dyDescent="0.35"/>
    <row r="6412" x14ac:dyDescent="0.35"/>
    <row r="6413" x14ac:dyDescent="0.35"/>
    <row r="6414" x14ac:dyDescent="0.35"/>
    <row r="6415" x14ac:dyDescent="0.35"/>
    <row r="6416" x14ac:dyDescent="0.35"/>
    <row r="6417" x14ac:dyDescent="0.35"/>
    <row r="6418" x14ac:dyDescent="0.35"/>
    <row r="6419" x14ac:dyDescent="0.35"/>
    <row r="6420" x14ac:dyDescent="0.35"/>
    <row r="6421" x14ac:dyDescent="0.35"/>
    <row r="6422" x14ac:dyDescent="0.35"/>
    <row r="6423" x14ac:dyDescent="0.35"/>
    <row r="6424" x14ac:dyDescent="0.35"/>
    <row r="6425" x14ac:dyDescent="0.35"/>
    <row r="6426" x14ac:dyDescent="0.35"/>
    <row r="6427" x14ac:dyDescent="0.35"/>
    <row r="6428" x14ac:dyDescent="0.35"/>
    <row r="6429" x14ac:dyDescent="0.35"/>
    <row r="6430" x14ac:dyDescent="0.35"/>
    <row r="6431" x14ac:dyDescent="0.35"/>
    <row r="6432" x14ac:dyDescent="0.35"/>
    <row r="6433" x14ac:dyDescent="0.35"/>
    <row r="6434" x14ac:dyDescent="0.35"/>
    <row r="6435" x14ac:dyDescent="0.35"/>
    <row r="6436" x14ac:dyDescent="0.35"/>
    <row r="6437" x14ac:dyDescent="0.35"/>
    <row r="6438" x14ac:dyDescent="0.35"/>
    <row r="6439" x14ac:dyDescent="0.35"/>
    <row r="6440" x14ac:dyDescent="0.35"/>
    <row r="6441" x14ac:dyDescent="0.35"/>
    <row r="6442" x14ac:dyDescent="0.35"/>
    <row r="6443" x14ac:dyDescent="0.35"/>
    <row r="6444" x14ac:dyDescent="0.35"/>
    <row r="6445" x14ac:dyDescent="0.35"/>
    <row r="6446" x14ac:dyDescent="0.35"/>
    <row r="6447" x14ac:dyDescent="0.35"/>
    <row r="6448" x14ac:dyDescent="0.35"/>
    <row r="6449" x14ac:dyDescent="0.35"/>
    <row r="6450" x14ac:dyDescent="0.35"/>
    <row r="6451" x14ac:dyDescent="0.35"/>
    <row r="6452" x14ac:dyDescent="0.35"/>
    <row r="6453" x14ac:dyDescent="0.35"/>
    <row r="6454" x14ac:dyDescent="0.35"/>
    <row r="6455" x14ac:dyDescent="0.35"/>
    <row r="6456" x14ac:dyDescent="0.35"/>
    <row r="6457" x14ac:dyDescent="0.35"/>
    <row r="6458" x14ac:dyDescent="0.35"/>
    <row r="6459" x14ac:dyDescent="0.35"/>
    <row r="6460" x14ac:dyDescent="0.35"/>
    <row r="6461" x14ac:dyDescent="0.35"/>
    <row r="6462" x14ac:dyDescent="0.35"/>
    <row r="6463" x14ac:dyDescent="0.35"/>
    <row r="6464" x14ac:dyDescent="0.35"/>
    <row r="6465" x14ac:dyDescent="0.35"/>
    <row r="6466" x14ac:dyDescent="0.35"/>
    <row r="6467" x14ac:dyDescent="0.35"/>
    <row r="6468" x14ac:dyDescent="0.35"/>
    <row r="6469" x14ac:dyDescent="0.35"/>
    <row r="6470" x14ac:dyDescent="0.35"/>
    <row r="6471" x14ac:dyDescent="0.35"/>
    <row r="6472" x14ac:dyDescent="0.35"/>
    <row r="6473" x14ac:dyDescent="0.35"/>
    <row r="6474" x14ac:dyDescent="0.35"/>
    <row r="6475" x14ac:dyDescent="0.35"/>
    <row r="6476" x14ac:dyDescent="0.35"/>
    <row r="6477" x14ac:dyDescent="0.35"/>
    <row r="6478" x14ac:dyDescent="0.35"/>
    <row r="6479" x14ac:dyDescent="0.35"/>
    <row r="6480" x14ac:dyDescent="0.35"/>
    <row r="6481" x14ac:dyDescent="0.35"/>
    <row r="6482" x14ac:dyDescent="0.35"/>
    <row r="6483" x14ac:dyDescent="0.35"/>
    <row r="6484" x14ac:dyDescent="0.35"/>
    <row r="6485" x14ac:dyDescent="0.35"/>
    <row r="6486" x14ac:dyDescent="0.35"/>
    <row r="6487" x14ac:dyDescent="0.35"/>
    <row r="6488" x14ac:dyDescent="0.35"/>
    <row r="6489" x14ac:dyDescent="0.35"/>
    <row r="6490" x14ac:dyDescent="0.35"/>
    <row r="6491" x14ac:dyDescent="0.35"/>
    <row r="6492" x14ac:dyDescent="0.35"/>
    <row r="6493" x14ac:dyDescent="0.35"/>
    <row r="6494" x14ac:dyDescent="0.35"/>
    <row r="6495" x14ac:dyDescent="0.35"/>
    <row r="6496" x14ac:dyDescent="0.35"/>
    <row r="6497" x14ac:dyDescent="0.35"/>
    <row r="6498" x14ac:dyDescent="0.35"/>
    <row r="6499" x14ac:dyDescent="0.35"/>
    <row r="6500" x14ac:dyDescent="0.35"/>
    <row r="6501" x14ac:dyDescent="0.35"/>
    <row r="6502" x14ac:dyDescent="0.35"/>
    <row r="6503" x14ac:dyDescent="0.35"/>
    <row r="6504" x14ac:dyDescent="0.35"/>
    <row r="6505" x14ac:dyDescent="0.35"/>
    <row r="6506" x14ac:dyDescent="0.35"/>
    <row r="6507" x14ac:dyDescent="0.35"/>
    <row r="6508" x14ac:dyDescent="0.35"/>
    <row r="6509" x14ac:dyDescent="0.35"/>
    <row r="6510" x14ac:dyDescent="0.35"/>
    <row r="6511" x14ac:dyDescent="0.35"/>
    <row r="6512" x14ac:dyDescent="0.35"/>
    <row r="6513" x14ac:dyDescent="0.35"/>
    <row r="6514" x14ac:dyDescent="0.35"/>
    <row r="6515" x14ac:dyDescent="0.35"/>
    <row r="6516" x14ac:dyDescent="0.35"/>
    <row r="6517" x14ac:dyDescent="0.35"/>
    <row r="6518" x14ac:dyDescent="0.35"/>
    <row r="6519" x14ac:dyDescent="0.35"/>
    <row r="6520" x14ac:dyDescent="0.35"/>
    <row r="6521" x14ac:dyDescent="0.35"/>
    <row r="6522" x14ac:dyDescent="0.35"/>
    <row r="6523" x14ac:dyDescent="0.35"/>
    <row r="6524" x14ac:dyDescent="0.35"/>
    <row r="6525" x14ac:dyDescent="0.35"/>
    <row r="6526" x14ac:dyDescent="0.35"/>
    <row r="6527" x14ac:dyDescent="0.35"/>
    <row r="6528" x14ac:dyDescent="0.35"/>
    <row r="6529" x14ac:dyDescent="0.35"/>
    <row r="6530" x14ac:dyDescent="0.35"/>
    <row r="6531" x14ac:dyDescent="0.35"/>
    <row r="6532" x14ac:dyDescent="0.35"/>
    <row r="6533" x14ac:dyDescent="0.35"/>
    <row r="6534" x14ac:dyDescent="0.35"/>
    <row r="6535" x14ac:dyDescent="0.35"/>
    <row r="6536" x14ac:dyDescent="0.35"/>
    <row r="6537" x14ac:dyDescent="0.35"/>
    <row r="6538" x14ac:dyDescent="0.35"/>
    <row r="6539" x14ac:dyDescent="0.35"/>
    <row r="6540" x14ac:dyDescent="0.35"/>
    <row r="6541" x14ac:dyDescent="0.35"/>
    <row r="6542" x14ac:dyDescent="0.35"/>
    <row r="6543" x14ac:dyDescent="0.35"/>
    <row r="6544" x14ac:dyDescent="0.35"/>
    <row r="6545" x14ac:dyDescent="0.35"/>
    <row r="6546" x14ac:dyDescent="0.35"/>
    <row r="6547" x14ac:dyDescent="0.35"/>
    <row r="6548" x14ac:dyDescent="0.35"/>
    <row r="6549" x14ac:dyDescent="0.35"/>
    <row r="6550" x14ac:dyDescent="0.35"/>
    <row r="6551" x14ac:dyDescent="0.35"/>
    <row r="6552" x14ac:dyDescent="0.35"/>
    <row r="6553" x14ac:dyDescent="0.35"/>
    <row r="6554" x14ac:dyDescent="0.35"/>
    <row r="6555" x14ac:dyDescent="0.35"/>
    <row r="6556" x14ac:dyDescent="0.35"/>
    <row r="6557" x14ac:dyDescent="0.35"/>
    <row r="6558" x14ac:dyDescent="0.35"/>
    <row r="6559" x14ac:dyDescent="0.35"/>
    <row r="6560" x14ac:dyDescent="0.35"/>
    <row r="6561" x14ac:dyDescent="0.35"/>
    <row r="6562" x14ac:dyDescent="0.35"/>
    <row r="6563" x14ac:dyDescent="0.35"/>
    <row r="6564" x14ac:dyDescent="0.35"/>
    <row r="6565" x14ac:dyDescent="0.35"/>
    <row r="6566" x14ac:dyDescent="0.35"/>
    <row r="6567" x14ac:dyDescent="0.35"/>
    <row r="6568" x14ac:dyDescent="0.35"/>
    <row r="6569" x14ac:dyDescent="0.35"/>
    <row r="6570" x14ac:dyDescent="0.35"/>
    <row r="6571" x14ac:dyDescent="0.35"/>
    <row r="6572" x14ac:dyDescent="0.35"/>
    <row r="6573" x14ac:dyDescent="0.35"/>
    <row r="6574" x14ac:dyDescent="0.35"/>
    <row r="6575" x14ac:dyDescent="0.35"/>
    <row r="6576" x14ac:dyDescent="0.35"/>
    <row r="6577" x14ac:dyDescent="0.35"/>
    <row r="6578" x14ac:dyDescent="0.35"/>
    <row r="6579" x14ac:dyDescent="0.35"/>
    <row r="6580" x14ac:dyDescent="0.35"/>
    <row r="6581" x14ac:dyDescent="0.35"/>
    <row r="6582" x14ac:dyDescent="0.35"/>
    <row r="6583" x14ac:dyDescent="0.35"/>
    <row r="6584" x14ac:dyDescent="0.35"/>
    <row r="6585" x14ac:dyDescent="0.35"/>
    <row r="6586" x14ac:dyDescent="0.35"/>
    <row r="6587" x14ac:dyDescent="0.35"/>
    <row r="6588" x14ac:dyDescent="0.35"/>
    <row r="6589" x14ac:dyDescent="0.35"/>
    <row r="6590" x14ac:dyDescent="0.35"/>
    <row r="6591" x14ac:dyDescent="0.35"/>
    <row r="6592" x14ac:dyDescent="0.35"/>
    <row r="6593" x14ac:dyDescent="0.35"/>
    <row r="6594" x14ac:dyDescent="0.35"/>
    <row r="6595" x14ac:dyDescent="0.35"/>
    <row r="6596" x14ac:dyDescent="0.35"/>
    <row r="6597" x14ac:dyDescent="0.35"/>
    <row r="6598" x14ac:dyDescent="0.35"/>
    <row r="6599" x14ac:dyDescent="0.35"/>
    <row r="6600" x14ac:dyDescent="0.35"/>
    <row r="6601" x14ac:dyDescent="0.35"/>
    <row r="6602" x14ac:dyDescent="0.35"/>
    <row r="6603" x14ac:dyDescent="0.35"/>
    <row r="6604" x14ac:dyDescent="0.35"/>
    <row r="6605" x14ac:dyDescent="0.35"/>
    <row r="6606" x14ac:dyDescent="0.35"/>
    <row r="6607" x14ac:dyDescent="0.35"/>
    <row r="6608" x14ac:dyDescent="0.35"/>
    <row r="6609" x14ac:dyDescent="0.35"/>
    <row r="6610" x14ac:dyDescent="0.35"/>
    <row r="6611" x14ac:dyDescent="0.35"/>
    <row r="6612" x14ac:dyDescent="0.35"/>
    <row r="6613" x14ac:dyDescent="0.35"/>
    <row r="6614" x14ac:dyDescent="0.35"/>
    <row r="6615" x14ac:dyDescent="0.35"/>
    <row r="6616" x14ac:dyDescent="0.35"/>
    <row r="6617" x14ac:dyDescent="0.35"/>
    <row r="6618" x14ac:dyDescent="0.35"/>
    <row r="6619" x14ac:dyDescent="0.35"/>
    <row r="6620" x14ac:dyDescent="0.35"/>
    <row r="6621" x14ac:dyDescent="0.35"/>
    <row r="6622" x14ac:dyDescent="0.35"/>
    <row r="6623" x14ac:dyDescent="0.35"/>
    <row r="6624" x14ac:dyDescent="0.35"/>
    <row r="6625" x14ac:dyDescent="0.35"/>
    <row r="6626" x14ac:dyDescent="0.35"/>
    <row r="6627" x14ac:dyDescent="0.35"/>
    <row r="6628" x14ac:dyDescent="0.35"/>
    <row r="6629" x14ac:dyDescent="0.35"/>
    <row r="6630" x14ac:dyDescent="0.35"/>
    <row r="6631" x14ac:dyDescent="0.35"/>
    <row r="6632" x14ac:dyDescent="0.35"/>
    <row r="6633" x14ac:dyDescent="0.35"/>
    <row r="6634" x14ac:dyDescent="0.35"/>
    <row r="6635" x14ac:dyDescent="0.35"/>
    <row r="6636" x14ac:dyDescent="0.35"/>
    <row r="6637" x14ac:dyDescent="0.35"/>
    <row r="6638" x14ac:dyDescent="0.35"/>
    <row r="6639" x14ac:dyDescent="0.35"/>
    <row r="6640" x14ac:dyDescent="0.35"/>
    <row r="6641" x14ac:dyDescent="0.35"/>
    <row r="6642" x14ac:dyDescent="0.35"/>
    <row r="6643" x14ac:dyDescent="0.35"/>
    <row r="6644" x14ac:dyDescent="0.35"/>
    <row r="6645" x14ac:dyDescent="0.35"/>
    <row r="6646" x14ac:dyDescent="0.35"/>
    <row r="6647" x14ac:dyDescent="0.35"/>
    <row r="6648" x14ac:dyDescent="0.35"/>
    <row r="6649" x14ac:dyDescent="0.35"/>
    <row r="6650" x14ac:dyDescent="0.35"/>
    <row r="6651" x14ac:dyDescent="0.35"/>
    <row r="6652" x14ac:dyDescent="0.35"/>
    <row r="6653" x14ac:dyDescent="0.35"/>
    <row r="6654" x14ac:dyDescent="0.35"/>
    <row r="6655" x14ac:dyDescent="0.35"/>
    <row r="6656" x14ac:dyDescent="0.35"/>
    <row r="6657" x14ac:dyDescent="0.35"/>
    <row r="6658" x14ac:dyDescent="0.35"/>
    <row r="6659" x14ac:dyDescent="0.35"/>
    <row r="6660" x14ac:dyDescent="0.35"/>
    <row r="6661" x14ac:dyDescent="0.35"/>
    <row r="6662" x14ac:dyDescent="0.35"/>
    <row r="6663" x14ac:dyDescent="0.35"/>
    <row r="6664" x14ac:dyDescent="0.35"/>
    <row r="6665" x14ac:dyDescent="0.35"/>
    <row r="6666" x14ac:dyDescent="0.35"/>
    <row r="6667" x14ac:dyDescent="0.35"/>
    <row r="6668" x14ac:dyDescent="0.35"/>
    <row r="6669" x14ac:dyDescent="0.35"/>
    <row r="6670" x14ac:dyDescent="0.35"/>
    <row r="6671" x14ac:dyDescent="0.35"/>
    <row r="6672" x14ac:dyDescent="0.35"/>
    <row r="6673" x14ac:dyDescent="0.35"/>
    <row r="6674" x14ac:dyDescent="0.35"/>
    <row r="6675" x14ac:dyDescent="0.35"/>
    <row r="6676" x14ac:dyDescent="0.35"/>
    <row r="6677" x14ac:dyDescent="0.35"/>
    <row r="6678" x14ac:dyDescent="0.35"/>
    <row r="6679" x14ac:dyDescent="0.35"/>
    <row r="6680" x14ac:dyDescent="0.35"/>
    <row r="6681" x14ac:dyDescent="0.35"/>
    <row r="6682" x14ac:dyDescent="0.35"/>
    <row r="6683" x14ac:dyDescent="0.35"/>
    <row r="6684" x14ac:dyDescent="0.35"/>
    <row r="6685" x14ac:dyDescent="0.35"/>
    <row r="6686" x14ac:dyDescent="0.35"/>
    <row r="6687" x14ac:dyDescent="0.35"/>
    <row r="6688" x14ac:dyDescent="0.35"/>
    <row r="6689" x14ac:dyDescent="0.35"/>
    <row r="6690" x14ac:dyDescent="0.35"/>
    <row r="6691" x14ac:dyDescent="0.35"/>
    <row r="6692" x14ac:dyDescent="0.35"/>
    <row r="6693" x14ac:dyDescent="0.35"/>
    <row r="6694" x14ac:dyDescent="0.35"/>
    <row r="6695" x14ac:dyDescent="0.35"/>
    <row r="6696" x14ac:dyDescent="0.35"/>
    <row r="6697" x14ac:dyDescent="0.35"/>
    <row r="6698" x14ac:dyDescent="0.35"/>
    <row r="6699" x14ac:dyDescent="0.35"/>
    <row r="6700" x14ac:dyDescent="0.35"/>
    <row r="6701" x14ac:dyDescent="0.35"/>
    <row r="6702" x14ac:dyDescent="0.35"/>
    <row r="6703" x14ac:dyDescent="0.35"/>
    <row r="6704" x14ac:dyDescent="0.35"/>
    <row r="6705" x14ac:dyDescent="0.35"/>
    <row r="6706" x14ac:dyDescent="0.35"/>
    <row r="6707" x14ac:dyDescent="0.35"/>
    <row r="6708" x14ac:dyDescent="0.35"/>
    <row r="6709" x14ac:dyDescent="0.35"/>
    <row r="6710" x14ac:dyDescent="0.35"/>
    <row r="6711" x14ac:dyDescent="0.35"/>
    <row r="6712" x14ac:dyDescent="0.35"/>
    <row r="6713" x14ac:dyDescent="0.35"/>
    <row r="6714" x14ac:dyDescent="0.35"/>
    <row r="6715" x14ac:dyDescent="0.35"/>
    <row r="6716" x14ac:dyDescent="0.35"/>
    <row r="6717" x14ac:dyDescent="0.35"/>
    <row r="6718" x14ac:dyDescent="0.35"/>
    <row r="6719" x14ac:dyDescent="0.35"/>
    <row r="6720" x14ac:dyDescent="0.35"/>
    <row r="6721" x14ac:dyDescent="0.35"/>
    <row r="6722" x14ac:dyDescent="0.35"/>
    <row r="6723" x14ac:dyDescent="0.35"/>
    <row r="6724" x14ac:dyDescent="0.35"/>
    <row r="6725" x14ac:dyDescent="0.35"/>
    <row r="6726" x14ac:dyDescent="0.35"/>
    <row r="6727" x14ac:dyDescent="0.35"/>
    <row r="6728" x14ac:dyDescent="0.35"/>
    <row r="6729" x14ac:dyDescent="0.35"/>
    <row r="6730" x14ac:dyDescent="0.35"/>
    <row r="6731" x14ac:dyDescent="0.35"/>
    <row r="6732" x14ac:dyDescent="0.35"/>
    <row r="6733" x14ac:dyDescent="0.35"/>
    <row r="6734" x14ac:dyDescent="0.35"/>
    <row r="6735" x14ac:dyDescent="0.35"/>
    <row r="6736" x14ac:dyDescent="0.35"/>
    <row r="6737" x14ac:dyDescent="0.35"/>
    <row r="6738" x14ac:dyDescent="0.35"/>
    <row r="6739" x14ac:dyDescent="0.35"/>
    <row r="6740" x14ac:dyDescent="0.35"/>
    <row r="6741" x14ac:dyDescent="0.35"/>
    <row r="6742" x14ac:dyDescent="0.35"/>
    <row r="6743" x14ac:dyDescent="0.35"/>
    <row r="6744" x14ac:dyDescent="0.35"/>
    <row r="6745" x14ac:dyDescent="0.35"/>
    <row r="6746" x14ac:dyDescent="0.35"/>
    <row r="6747" x14ac:dyDescent="0.35"/>
    <row r="6748" x14ac:dyDescent="0.35"/>
    <row r="6749" x14ac:dyDescent="0.35"/>
    <row r="6750" x14ac:dyDescent="0.35"/>
    <row r="6751" x14ac:dyDescent="0.35"/>
    <row r="6752" x14ac:dyDescent="0.35"/>
    <row r="6753" x14ac:dyDescent="0.35"/>
    <row r="6754" x14ac:dyDescent="0.35"/>
    <row r="6755" x14ac:dyDescent="0.35"/>
    <row r="6756" x14ac:dyDescent="0.35"/>
    <row r="6757" x14ac:dyDescent="0.35"/>
    <row r="6758" x14ac:dyDescent="0.35"/>
    <row r="6759" x14ac:dyDescent="0.35"/>
    <row r="6760" x14ac:dyDescent="0.35"/>
    <row r="6761" x14ac:dyDescent="0.35"/>
    <row r="6762" x14ac:dyDescent="0.35"/>
    <row r="6763" x14ac:dyDescent="0.35"/>
    <row r="6764" x14ac:dyDescent="0.35"/>
    <row r="6765" x14ac:dyDescent="0.35"/>
    <row r="6766" x14ac:dyDescent="0.35"/>
    <row r="6767" x14ac:dyDescent="0.35"/>
    <row r="6768" x14ac:dyDescent="0.35"/>
    <row r="6769" x14ac:dyDescent="0.35"/>
    <row r="6770" x14ac:dyDescent="0.35"/>
    <row r="6771" x14ac:dyDescent="0.35"/>
    <row r="6772" x14ac:dyDescent="0.35"/>
    <row r="6773" x14ac:dyDescent="0.35"/>
    <row r="6774" x14ac:dyDescent="0.35"/>
    <row r="6775" x14ac:dyDescent="0.35"/>
    <row r="6776" x14ac:dyDescent="0.35"/>
    <row r="6777" x14ac:dyDescent="0.35"/>
    <row r="6778" x14ac:dyDescent="0.35"/>
    <row r="6779" x14ac:dyDescent="0.35"/>
    <row r="6780" x14ac:dyDescent="0.35"/>
    <row r="6781" x14ac:dyDescent="0.35"/>
    <row r="6782" x14ac:dyDescent="0.35"/>
    <row r="6783" x14ac:dyDescent="0.35"/>
    <row r="6784" x14ac:dyDescent="0.35"/>
    <row r="6785" x14ac:dyDescent="0.35"/>
    <row r="6786" x14ac:dyDescent="0.35"/>
    <row r="6787" x14ac:dyDescent="0.35"/>
    <row r="6788" x14ac:dyDescent="0.35"/>
    <row r="6789" x14ac:dyDescent="0.35"/>
    <row r="6790" x14ac:dyDescent="0.35"/>
    <row r="6791" x14ac:dyDescent="0.35"/>
    <row r="6792" x14ac:dyDescent="0.35"/>
    <row r="6793" x14ac:dyDescent="0.35"/>
    <row r="6794" x14ac:dyDescent="0.35"/>
    <row r="6795" x14ac:dyDescent="0.35"/>
    <row r="6796" x14ac:dyDescent="0.35"/>
    <row r="6797" x14ac:dyDescent="0.35"/>
    <row r="6798" x14ac:dyDescent="0.35"/>
    <row r="6799" x14ac:dyDescent="0.35"/>
    <row r="6800" x14ac:dyDescent="0.35"/>
    <row r="6801" x14ac:dyDescent="0.35"/>
    <row r="6802" x14ac:dyDescent="0.35"/>
    <row r="6803" x14ac:dyDescent="0.35"/>
    <row r="6804" x14ac:dyDescent="0.35"/>
    <row r="6805" x14ac:dyDescent="0.35"/>
    <row r="6806" x14ac:dyDescent="0.35"/>
    <row r="6807" x14ac:dyDescent="0.35"/>
    <row r="6808" x14ac:dyDescent="0.35"/>
    <row r="6809" x14ac:dyDescent="0.35"/>
    <row r="6810" x14ac:dyDescent="0.35"/>
    <row r="6811" x14ac:dyDescent="0.35"/>
    <row r="6812" x14ac:dyDescent="0.35"/>
    <row r="6813" x14ac:dyDescent="0.35"/>
    <row r="6814" x14ac:dyDescent="0.35"/>
    <row r="6815" x14ac:dyDescent="0.35"/>
    <row r="6816" x14ac:dyDescent="0.35"/>
    <row r="6817" x14ac:dyDescent="0.35"/>
    <row r="6818" x14ac:dyDescent="0.35"/>
    <row r="6819" x14ac:dyDescent="0.35"/>
    <row r="6820" x14ac:dyDescent="0.35"/>
    <row r="6821" x14ac:dyDescent="0.35"/>
    <row r="6822" x14ac:dyDescent="0.35"/>
    <row r="6823" x14ac:dyDescent="0.35"/>
    <row r="6824" x14ac:dyDescent="0.35"/>
    <row r="6825" x14ac:dyDescent="0.35"/>
    <row r="6826" x14ac:dyDescent="0.35"/>
    <row r="6827" x14ac:dyDescent="0.35"/>
    <row r="6828" x14ac:dyDescent="0.35"/>
    <row r="6829" x14ac:dyDescent="0.35"/>
    <row r="6830" x14ac:dyDescent="0.35"/>
    <row r="6831" x14ac:dyDescent="0.35"/>
    <row r="6832" x14ac:dyDescent="0.35"/>
    <row r="6833" x14ac:dyDescent="0.35"/>
    <row r="6834" x14ac:dyDescent="0.35"/>
    <row r="6835" x14ac:dyDescent="0.35"/>
    <row r="6836" x14ac:dyDescent="0.35"/>
    <row r="6837" x14ac:dyDescent="0.35"/>
    <row r="6838" x14ac:dyDescent="0.35"/>
    <row r="6839" x14ac:dyDescent="0.35"/>
    <row r="6840" x14ac:dyDescent="0.35"/>
    <row r="6841" x14ac:dyDescent="0.35"/>
    <row r="6842" x14ac:dyDescent="0.35"/>
    <row r="6843" x14ac:dyDescent="0.35"/>
    <row r="6844" x14ac:dyDescent="0.35"/>
    <row r="6845" x14ac:dyDescent="0.35"/>
    <row r="6846" x14ac:dyDescent="0.35"/>
    <row r="6847" x14ac:dyDescent="0.35"/>
    <row r="6848" x14ac:dyDescent="0.35"/>
    <row r="6849" x14ac:dyDescent="0.35"/>
    <row r="6850" x14ac:dyDescent="0.35"/>
    <row r="6851" x14ac:dyDescent="0.35"/>
    <row r="6852" x14ac:dyDescent="0.35"/>
    <row r="6853" x14ac:dyDescent="0.35"/>
    <row r="6854" x14ac:dyDescent="0.35"/>
    <row r="6855" x14ac:dyDescent="0.35"/>
    <row r="6856" x14ac:dyDescent="0.35"/>
    <row r="6857" x14ac:dyDescent="0.35"/>
    <row r="6858" x14ac:dyDescent="0.35"/>
    <row r="6859" x14ac:dyDescent="0.35"/>
    <row r="6860" x14ac:dyDescent="0.35"/>
    <row r="6861" x14ac:dyDescent="0.35"/>
    <row r="6862" x14ac:dyDescent="0.35"/>
    <row r="6863" x14ac:dyDescent="0.35"/>
    <row r="6864" x14ac:dyDescent="0.35"/>
    <row r="6865" x14ac:dyDescent="0.35"/>
    <row r="6866" x14ac:dyDescent="0.35"/>
    <row r="6867" x14ac:dyDescent="0.35"/>
    <row r="6868" x14ac:dyDescent="0.35"/>
    <row r="6869" x14ac:dyDescent="0.35"/>
    <row r="6870" x14ac:dyDescent="0.35"/>
    <row r="6871" x14ac:dyDescent="0.35"/>
    <row r="6872" x14ac:dyDescent="0.35"/>
    <row r="6873" x14ac:dyDescent="0.35"/>
    <row r="6874" x14ac:dyDescent="0.35"/>
    <row r="6875" x14ac:dyDescent="0.35"/>
    <row r="6876" x14ac:dyDescent="0.35"/>
    <row r="6877" x14ac:dyDescent="0.35"/>
    <row r="6878" x14ac:dyDescent="0.35"/>
    <row r="6879" x14ac:dyDescent="0.35"/>
    <row r="6880" x14ac:dyDescent="0.35"/>
    <row r="6881" x14ac:dyDescent="0.35"/>
    <row r="6882" x14ac:dyDescent="0.35"/>
    <row r="6883" x14ac:dyDescent="0.35"/>
    <row r="6884" x14ac:dyDescent="0.35"/>
    <row r="6885" x14ac:dyDescent="0.35"/>
    <row r="6886" x14ac:dyDescent="0.35"/>
    <row r="6887" x14ac:dyDescent="0.35"/>
    <row r="6888" x14ac:dyDescent="0.35"/>
    <row r="6889" x14ac:dyDescent="0.35"/>
    <row r="6890" x14ac:dyDescent="0.35"/>
    <row r="6891" x14ac:dyDescent="0.35"/>
    <row r="6892" x14ac:dyDescent="0.35"/>
    <row r="6893" x14ac:dyDescent="0.35"/>
    <row r="6894" x14ac:dyDescent="0.35"/>
    <row r="6895" x14ac:dyDescent="0.35"/>
    <row r="6896" x14ac:dyDescent="0.35"/>
    <row r="6897" x14ac:dyDescent="0.35"/>
    <row r="6898" x14ac:dyDescent="0.35"/>
    <row r="6899" x14ac:dyDescent="0.35"/>
    <row r="6900" x14ac:dyDescent="0.35"/>
    <row r="6901" x14ac:dyDescent="0.35"/>
    <row r="6902" x14ac:dyDescent="0.35"/>
    <row r="6903" x14ac:dyDescent="0.35"/>
    <row r="6904" x14ac:dyDescent="0.35"/>
    <row r="6905" x14ac:dyDescent="0.35"/>
    <row r="6906" x14ac:dyDescent="0.35"/>
    <row r="6907" x14ac:dyDescent="0.35"/>
    <row r="6908" x14ac:dyDescent="0.35"/>
    <row r="6909" x14ac:dyDescent="0.35"/>
    <row r="6910" x14ac:dyDescent="0.35"/>
    <row r="6911" x14ac:dyDescent="0.35"/>
    <row r="6912" x14ac:dyDescent="0.35"/>
    <row r="6913" x14ac:dyDescent="0.35"/>
    <row r="6914" x14ac:dyDescent="0.35"/>
    <row r="6915" x14ac:dyDescent="0.35"/>
    <row r="6916" x14ac:dyDescent="0.35"/>
    <row r="6917" x14ac:dyDescent="0.35"/>
    <row r="6918" x14ac:dyDescent="0.35"/>
    <row r="6919" x14ac:dyDescent="0.35"/>
    <row r="6920" x14ac:dyDescent="0.35"/>
    <row r="6921" x14ac:dyDescent="0.35"/>
    <row r="6922" x14ac:dyDescent="0.35"/>
    <row r="6923" x14ac:dyDescent="0.35"/>
    <row r="6924" x14ac:dyDescent="0.35"/>
    <row r="6925" x14ac:dyDescent="0.35"/>
    <row r="6926" x14ac:dyDescent="0.35"/>
    <row r="6927" x14ac:dyDescent="0.35"/>
    <row r="6928" x14ac:dyDescent="0.35"/>
    <row r="6929" x14ac:dyDescent="0.35"/>
    <row r="6930" x14ac:dyDescent="0.35"/>
    <row r="6931" x14ac:dyDescent="0.35"/>
    <row r="6932" x14ac:dyDescent="0.35"/>
    <row r="6933" x14ac:dyDescent="0.35"/>
    <row r="6934" x14ac:dyDescent="0.35"/>
    <row r="6935" x14ac:dyDescent="0.35"/>
    <row r="6936" x14ac:dyDescent="0.35"/>
    <row r="6937" x14ac:dyDescent="0.35"/>
    <row r="6938" x14ac:dyDescent="0.35"/>
    <row r="6939" x14ac:dyDescent="0.35"/>
    <row r="6940" x14ac:dyDescent="0.35"/>
    <row r="6941" x14ac:dyDescent="0.35"/>
    <row r="6942" x14ac:dyDescent="0.35"/>
    <row r="6943" x14ac:dyDescent="0.35"/>
    <row r="6944" x14ac:dyDescent="0.35"/>
    <row r="6945" x14ac:dyDescent="0.35"/>
    <row r="6946" x14ac:dyDescent="0.35"/>
    <row r="6947" x14ac:dyDescent="0.35"/>
    <row r="6948" x14ac:dyDescent="0.35"/>
    <row r="6949" x14ac:dyDescent="0.35"/>
    <row r="6950" x14ac:dyDescent="0.35"/>
    <row r="6951" x14ac:dyDescent="0.35"/>
    <row r="6952" x14ac:dyDescent="0.35"/>
    <row r="6953" x14ac:dyDescent="0.35"/>
    <row r="6954" x14ac:dyDescent="0.35"/>
    <row r="6955" x14ac:dyDescent="0.35"/>
    <row r="6956" x14ac:dyDescent="0.35"/>
    <row r="6957" x14ac:dyDescent="0.35"/>
    <row r="6958" x14ac:dyDescent="0.35"/>
    <row r="6959" x14ac:dyDescent="0.35"/>
    <row r="6960" x14ac:dyDescent="0.35"/>
    <row r="6961" x14ac:dyDescent="0.35"/>
    <row r="6962" x14ac:dyDescent="0.35"/>
    <row r="6963" x14ac:dyDescent="0.35"/>
    <row r="6964" x14ac:dyDescent="0.35"/>
    <row r="6965" x14ac:dyDescent="0.35"/>
    <row r="6966" x14ac:dyDescent="0.35"/>
    <row r="6967" x14ac:dyDescent="0.35"/>
    <row r="6968" x14ac:dyDescent="0.35"/>
    <row r="6969" x14ac:dyDescent="0.35"/>
    <row r="6970" x14ac:dyDescent="0.35"/>
    <row r="6971" x14ac:dyDescent="0.35"/>
    <row r="6972" x14ac:dyDescent="0.35"/>
    <row r="6973" x14ac:dyDescent="0.35"/>
    <row r="6974" x14ac:dyDescent="0.35"/>
    <row r="6975" x14ac:dyDescent="0.35"/>
    <row r="6976" x14ac:dyDescent="0.35"/>
    <row r="6977" x14ac:dyDescent="0.35"/>
    <row r="6978" x14ac:dyDescent="0.35"/>
    <row r="6979" x14ac:dyDescent="0.35"/>
    <row r="6980" x14ac:dyDescent="0.35"/>
    <row r="6981" x14ac:dyDescent="0.35"/>
    <row r="6982" x14ac:dyDescent="0.35"/>
    <row r="6983" x14ac:dyDescent="0.35"/>
    <row r="6984" x14ac:dyDescent="0.35"/>
    <row r="6985" x14ac:dyDescent="0.35"/>
    <row r="6986" x14ac:dyDescent="0.35"/>
    <row r="6987" x14ac:dyDescent="0.35"/>
    <row r="6988" x14ac:dyDescent="0.35"/>
    <row r="6989" x14ac:dyDescent="0.35"/>
    <row r="6990" x14ac:dyDescent="0.35"/>
    <row r="6991" x14ac:dyDescent="0.35"/>
    <row r="6992" x14ac:dyDescent="0.35"/>
    <row r="6993" x14ac:dyDescent="0.35"/>
    <row r="6994" x14ac:dyDescent="0.35"/>
    <row r="6995" x14ac:dyDescent="0.35"/>
    <row r="6996" x14ac:dyDescent="0.35"/>
    <row r="6997" x14ac:dyDescent="0.35"/>
    <row r="6998" x14ac:dyDescent="0.35"/>
    <row r="6999" x14ac:dyDescent="0.35"/>
    <row r="7000" x14ac:dyDescent="0.35"/>
    <row r="7001" x14ac:dyDescent="0.35"/>
    <row r="7002" x14ac:dyDescent="0.35"/>
    <row r="7003" x14ac:dyDescent="0.35"/>
    <row r="7004" x14ac:dyDescent="0.35"/>
    <row r="7005" x14ac:dyDescent="0.35"/>
    <row r="7006" x14ac:dyDescent="0.35"/>
    <row r="7007" x14ac:dyDescent="0.35"/>
    <row r="7008" x14ac:dyDescent="0.35"/>
    <row r="7009" x14ac:dyDescent="0.35"/>
    <row r="7010" x14ac:dyDescent="0.35"/>
    <row r="7011" x14ac:dyDescent="0.35"/>
    <row r="7012" x14ac:dyDescent="0.35"/>
    <row r="7013" x14ac:dyDescent="0.35"/>
    <row r="7014" x14ac:dyDescent="0.35"/>
    <row r="7015" x14ac:dyDescent="0.35"/>
    <row r="7016" x14ac:dyDescent="0.35"/>
    <row r="7017" x14ac:dyDescent="0.35"/>
    <row r="7018" x14ac:dyDescent="0.35"/>
    <row r="7019" x14ac:dyDescent="0.35"/>
    <row r="7020" x14ac:dyDescent="0.35"/>
    <row r="7021" x14ac:dyDescent="0.35"/>
    <row r="7022" x14ac:dyDescent="0.35"/>
    <row r="7023" x14ac:dyDescent="0.35"/>
    <row r="7024" x14ac:dyDescent="0.35"/>
    <row r="7025" x14ac:dyDescent="0.35"/>
    <row r="7026" x14ac:dyDescent="0.35"/>
    <row r="7027" x14ac:dyDescent="0.35"/>
    <row r="7028" x14ac:dyDescent="0.35"/>
    <row r="7029" x14ac:dyDescent="0.35"/>
    <row r="7030" x14ac:dyDescent="0.35"/>
    <row r="7031" x14ac:dyDescent="0.35"/>
    <row r="7032" x14ac:dyDescent="0.35"/>
    <row r="7033" x14ac:dyDescent="0.35"/>
    <row r="7034" x14ac:dyDescent="0.35"/>
    <row r="7035" x14ac:dyDescent="0.35"/>
    <row r="7036" x14ac:dyDescent="0.35"/>
    <row r="7037" x14ac:dyDescent="0.35"/>
    <row r="7038" x14ac:dyDescent="0.35"/>
    <row r="7039" x14ac:dyDescent="0.35"/>
    <row r="7040" x14ac:dyDescent="0.35"/>
    <row r="7041" x14ac:dyDescent="0.35"/>
    <row r="7042" x14ac:dyDescent="0.35"/>
    <row r="7043" x14ac:dyDescent="0.35"/>
    <row r="7044" x14ac:dyDescent="0.35"/>
    <row r="7045" x14ac:dyDescent="0.35"/>
    <row r="7046" x14ac:dyDescent="0.35"/>
    <row r="7047" x14ac:dyDescent="0.35"/>
    <row r="7048" x14ac:dyDescent="0.35"/>
    <row r="7049" x14ac:dyDescent="0.35"/>
    <row r="7050" x14ac:dyDescent="0.35"/>
    <row r="7051" x14ac:dyDescent="0.35"/>
    <row r="7052" x14ac:dyDescent="0.35"/>
    <row r="7053" x14ac:dyDescent="0.35"/>
    <row r="7054" x14ac:dyDescent="0.35"/>
    <row r="7055" x14ac:dyDescent="0.35"/>
    <row r="7056" x14ac:dyDescent="0.35"/>
    <row r="7057" x14ac:dyDescent="0.35"/>
    <row r="7058" x14ac:dyDescent="0.35"/>
    <row r="7059" x14ac:dyDescent="0.35"/>
    <row r="7060" x14ac:dyDescent="0.35"/>
    <row r="7061" x14ac:dyDescent="0.35"/>
    <row r="7062" x14ac:dyDescent="0.35"/>
    <row r="7063" x14ac:dyDescent="0.35"/>
    <row r="7064" x14ac:dyDescent="0.35"/>
    <row r="7065" x14ac:dyDescent="0.35"/>
    <row r="7066" x14ac:dyDescent="0.35"/>
    <row r="7067" x14ac:dyDescent="0.35"/>
    <row r="7068" x14ac:dyDescent="0.35"/>
    <row r="7069" x14ac:dyDescent="0.35"/>
    <row r="7070" x14ac:dyDescent="0.35"/>
    <row r="7071" x14ac:dyDescent="0.35"/>
    <row r="7072" x14ac:dyDescent="0.35"/>
    <row r="7073" x14ac:dyDescent="0.35"/>
    <row r="7074" x14ac:dyDescent="0.35"/>
    <row r="7075" x14ac:dyDescent="0.35"/>
    <row r="7076" x14ac:dyDescent="0.35"/>
    <row r="7077" x14ac:dyDescent="0.35"/>
    <row r="7078" x14ac:dyDescent="0.35"/>
    <row r="7079" x14ac:dyDescent="0.35"/>
    <row r="7080" x14ac:dyDescent="0.35"/>
    <row r="7081" x14ac:dyDescent="0.35"/>
    <row r="7082" x14ac:dyDescent="0.35"/>
    <row r="7083" x14ac:dyDescent="0.35"/>
    <row r="7084" x14ac:dyDescent="0.35"/>
    <row r="7085" x14ac:dyDescent="0.35"/>
    <row r="7086" x14ac:dyDescent="0.35"/>
    <row r="7087" x14ac:dyDescent="0.35"/>
    <row r="7088" x14ac:dyDescent="0.35"/>
    <row r="7089" x14ac:dyDescent="0.35"/>
    <row r="7090" x14ac:dyDescent="0.35"/>
    <row r="7091" x14ac:dyDescent="0.35"/>
    <row r="7092" x14ac:dyDescent="0.35"/>
    <row r="7093" x14ac:dyDescent="0.35"/>
    <row r="7094" x14ac:dyDescent="0.35"/>
    <row r="7095" x14ac:dyDescent="0.35"/>
    <row r="7096" x14ac:dyDescent="0.35"/>
    <row r="7097" x14ac:dyDescent="0.35"/>
    <row r="7098" x14ac:dyDescent="0.35"/>
    <row r="7099" x14ac:dyDescent="0.35"/>
    <row r="7100" x14ac:dyDescent="0.35"/>
    <row r="7101" x14ac:dyDescent="0.35"/>
    <row r="7102" x14ac:dyDescent="0.35"/>
    <row r="7103" x14ac:dyDescent="0.35"/>
    <row r="7104" x14ac:dyDescent="0.35"/>
    <row r="7105" x14ac:dyDescent="0.35"/>
    <row r="7106" x14ac:dyDescent="0.35"/>
    <row r="7107" x14ac:dyDescent="0.35"/>
    <row r="7108" x14ac:dyDescent="0.35"/>
    <row r="7109" x14ac:dyDescent="0.35"/>
    <row r="7110" x14ac:dyDescent="0.35"/>
    <row r="7111" x14ac:dyDescent="0.35"/>
    <row r="7112" x14ac:dyDescent="0.35"/>
    <row r="7113" x14ac:dyDescent="0.35"/>
    <row r="7114" x14ac:dyDescent="0.35"/>
    <row r="7115" x14ac:dyDescent="0.35"/>
    <row r="7116" x14ac:dyDescent="0.35"/>
    <row r="7117" x14ac:dyDescent="0.35"/>
    <row r="7118" x14ac:dyDescent="0.35"/>
    <row r="7119" x14ac:dyDescent="0.35"/>
    <row r="7120" x14ac:dyDescent="0.35"/>
    <row r="7121" x14ac:dyDescent="0.35"/>
    <row r="7122" x14ac:dyDescent="0.35"/>
    <row r="7123" x14ac:dyDescent="0.35"/>
    <row r="7124" x14ac:dyDescent="0.35"/>
    <row r="7125" x14ac:dyDescent="0.35"/>
    <row r="7126" x14ac:dyDescent="0.35"/>
    <row r="7127" x14ac:dyDescent="0.35"/>
    <row r="7128" x14ac:dyDescent="0.35"/>
    <row r="7129" x14ac:dyDescent="0.35"/>
    <row r="7130" x14ac:dyDescent="0.35"/>
    <row r="7131" x14ac:dyDescent="0.35"/>
    <row r="7132" x14ac:dyDescent="0.35"/>
    <row r="7133" x14ac:dyDescent="0.35"/>
    <row r="7134" x14ac:dyDescent="0.35"/>
    <row r="7135" x14ac:dyDescent="0.35"/>
    <row r="7136" x14ac:dyDescent="0.35"/>
    <row r="7137" x14ac:dyDescent="0.35"/>
    <row r="7138" x14ac:dyDescent="0.35"/>
    <row r="7139" x14ac:dyDescent="0.35"/>
    <row r="7140" x14ac:dyDescent="0.35"/>
    <row r="7141" x14ac:dyDescent="0.35"/>
    <row r="7142" x14ac:dyDescent="0.35"/>
    <row r="7143" x14ac:dyDescent="0.35"/>
    <row r="7144" x14ac:dyDescent="0.35"/>
    <row r="7145" x14ac:dyDescent="0.35"/>
    <row r="7146" x14ac:dyDescent="0.35"/>
    <row r="7147" x14ac:dyDescent="0.35"/>
    <row r="7148" x14ac:dyDescent="0.35"/>
    <row r="7149" x14ac:dyDescent="0.35"/>
    <row r="7150" x14ac:dyDescent="0.35"/>
    <row r="7151" x14ac:dyDescent="0.35"/>
    <row r="7152" x14ac:dyDescent="0.35"/>
    <row r="7153" x14ac:dyDescent="0.35"/>
    <row r="7154" x14ac:dyDescent="0.35"/>
    <row r="7155" x14ac:dyDescent="0.35"/>
    <row r="7156" x14ac:dyDescent="0.35"/>
    <row r="7157" x14ac:dyDescent="0.35"/>
    <row r="7158" x14ac:dyDescent="0.35"/>
    <row r="7159" x14ac:dyDescent="0.35"/>
    <row r="7160" x14ac:dyDescent="0.35"/>
    <row r="7161" x14ac:dyDescent="0.35"/>
    <row r="7162" x14ac:dyDescent="0.35"/>
    <row r="7163" x14ac:dyDescent="0.35"/>
    <row r="7164" x14ac:dyDescent="0.35"/>
    <row r="7165" x14ac:dyDescent="0.35"/>
    <row r="7166" x14ac:dyDescent="0.35"/>
    <row r="7167" x14ac:dyDescent="0.35"/>
    <row r="7168" x14ac:dyDescent="0.35"/>
    <row r="7169" x14ac:dyDescent="0.35"/>
    <row r="7170" x14ac:dyDescent="0.35"/>
    <row r="7171" x14ac:dyDescent="0.35"/>
    <row r="7172" x14ac:dyDescent="0.35"/>
    <row r="7173" x14ac:dyDescent="0.35"/>
    <row r="7174" x14ac:dyDescent="0.35"/>
    <row r="7175" x14ac:dyDescent="0.35"/>
    <row r="7176" x14ac:dyDescent="0.35"/>
    <row r="7177" x14ac:dyDescent="0.35"/>
    <row r="7178" x14ac:dyDescent="0.35"/>
    <row r="7179" x14ac:dyDescent="0.35"/>
    <row r="7180" x14ac:dyDescent="0.35"/>
    <row r="7181" x14ac:dyDescent="0.35"/>
    <row r="7182" x14ac:dyDescent="0.35"/>
    <row r="7183" x14ac:dyDescent="0.35"/>
    <row r="7184" x14ac:dyDescent="0.35"/>
    <row r="7185" x14ac:dyDescent="0.35"/>
    <row r="7186" x14ac:dyDescent="0.35"/>
    <row r="7187" x14ac:dyDescent="0.35"/>
    <row r="7188" x14ac:dyDescent="0.35"/>
    <row r="7189" x14ac:dyDescent="0.35"/>
    <row r="7190" x14ac:dyDescent="0.35"/>
    <row r="7191" x14ac:dyDescent="0.35"/>
    <row r="7192" x14ac:dyDescent="0.35"/>
    <row r="7193" x14ac:dyDescent="0.35"/>
    <row r="7194" x14ac:dyDescent="0.35"/>
    <row r="7195" x14ac:dyDescent="0.35"/>
    <row r="7196" x14ac:dyDescent="0.35"/>
    <row r="7197" x14ac:dyDescent="0.35"/>
    <row r="7198" x14ac:dyDescent="0.35"/>
    <row r="7199" x14ac:dyDescent="0.35"/>
    <row r="7200" x14ac:dyDescent="0.35"/>
    <row r="7201" x14ac:dyDescent="0.35"/>
    <row r="7202" x14ac:dyDescent="0.35"/>
    <row r="7203" x14ac:dyDescent="0.35"/>
    <row r="7204" x14ac:dyDescent="0.35"/>
    <row r="7205" x14ac:dyDescent="0.35"/>
    <row r="7206" x14ac:dyDescent="0.35"/>
    <row r="7207" x14ac:dyDescent="0.35"/>
    <row r="7208" x14ac:dyDescent="0.35"/>
    <row r="7209" x14ac:dyDescent="0.35"/>
    <row r="7210" x14ac:dyDescent="0.35"/>
    <row r="7211" x14ac:dyDescent="0.35"/>
    <row r="7212" x14ac:dyDescent="0.35"/>
    <row r="7213" x14ac:dyDescent="0.35"/>
    <row r="7214" x14ac:dyDescent="0.35"/>
    <row r="7215" x14ac:dyDescent="0.35"/>
    <row r="7216" x14ac:dyDescent="0.35"/>
    <row r="7217" x14ac:dyDescent="0.35"/>
    <row r="7218" x14ac:dyDescent="0.35"/>
    <row r="7219" x14ac:dyDescent="0.35"/>
    <row r="7220" x14ac:dyDescent="0.35"/>
    <row r="7221" x14ac:dyDescent="0.35"/>
    <row r="7222" x14ac:dyDescent="0.35"/>
    <row r="7223" x14ac:dyDescent="0.35"/>
    <row r="7224" x14ac:dyDescent="0.35"/>
    <row r="7225" x14ac:dyDescent="0.35"/>
    <row r="7226" x14ac:dyDescent="0.35"/>
    <row r="7227" x14ac:dyDescent="0.35"/>
    <row r="7228" x14ac:dyDescent="0.35"/>
    <row r="7229" x14ac:dyDescent="0.35"/>
    <row r="7230" x14ac:dyDescent="0.35"/>
    <row r="7231" x14ac:dyDescent="0.35"/>
    <row r="7232" x14ac:dyDescent="0.35"/>
    <row r="7233" x14ac:dyDescent="0.35"/>
    <row r="7234" x14ac:dyDescent="0.35"/>
    <row r="7235" x14ac:dyDescent="0.35"/>
    <row r="7236" x14ac:dyDescent="0.35"/>
    <row r="7237" x14ac:dyDescent="0.35"/>
    <row r="7238" x14ac:dyDescent="0.35"/>
    <row r="7239" x14ac:dyDescent="0.35"/>
    <row r="7240" x14ac:dyDescent="0.35"/>
    <row r="7241" x14ac:dyDescent="0.35"/>
    <row r="7242" x14ac:dyDescent="0.35"/>
    <row r="7243" x14ac:dyDescent="0.35"/>
    <row r="7244" x14ac:dyDescent="0.35"/>
    <row r="7245" x14ac:dyDescent="0.35"/>
    <row r="7246" x14ac:dyDescent="0.35"/>
    <row r="7247" x14ac:dyDescent="0.35"/>
    <row r="7248" x14ac:dyDescent="0.35"/>
    <row r="7249" x14ac:dyDescent="0.35"/>
    <row r="7250" x14ac:dyDescent="0.35"/>
    <row r="7251" x14ac:dyDescent="0.35"/>
    <row r="7252" x14ac:dyDescent="0.35"/>
    <row r="7253" x14ac:dyDescent="0.35"/>
    <row r="7254" x14ac:dyDescent="0.35"/>
    <row r="7255" x14ac:dyDescent="0.35"/>
    <row r="7256" x14ac:dyDescent="0.35"/>
    <row r="7257" x14ac:dyDescent="0.35"/>
    <row r="7258" x14ac:dyDescent="0.35"/>
    <row r="7259" x14ac:dyDescent="0.35"/>
    <row r="7260" x14ac:dyDescent="0.35"/>
    <row r="7261" x14ac:dyDescent="0.35"/>
    <row r="7262" x14ac:dyDescent="0.35"/>
    <row r="7263" x14ac:dyDescent="0.35"/>
    <row r="7264" x14ac:dyDescent="0.35"/>
    <row r="7265" x14ac:dyDescent="0.35"/>
    <row r="7266" x14ac:dyDescent="0.35"/>
    <row r="7267" x14ac:dyDescent="0.35"/>
    <row r="7268" x14ac:dyDescent="0.35"/>
    <row r="7269" x14ac:dyDescent="0.35"/>
    <row r="7270" x14ac:dyDescent="0.35"/>
    <row r="7271" x14ac:dyDescent="0.35"/>
    <row r="7272" x14ac:dyDescent="0.35"/>
    <row r="7273" x14ac:dyDescent="0.35"/>
    <row r="7274" x14ac:dyDescent="0.35"/>
    <row r="7275" x14ac:dyDescent="0.35"/>
    <row r="7276" x14ac:dyDescent="0.35"/>
    <row r="7277" x14ac:dyDescent="0.35"/>
    <row r="7278" x14ac:dyDescent="0.35"/>
    <row r="7279" x14ac:dyDescent="0.35"/>
    <row r="7280" x14ac:dyDescent="0.35"/>
    <row r="7281" x14ac:dyDescent="0.35"/>
    <row r="7282" x14ac:dyDescent="0.35"/>
    <row r="7283" x14ac:dyDescent="0.35"/>
    <row r="7284" x14ac:dyDescent="0.35"/>
    <row r="7285" x14ac:dyDescent="0.35"/>
    <row r="7286" x14ac:dyDescent="0.35"/>
    <row r="7287" x14ac:dyDescent="0.35"/>
    <row r="7288" x14ac:dyDescent="0.35"/>
    <row r="7289" x14ac:dyDescent="0.35"/>
    <row r="7290" x14ac:dyDescent="0.35"/>
    <row r="7291" x14ac:dyDescent="0.35"/>
    <row r="7292" x14ac:dyDescent="0.35"/>
    <row r="7293" x14ac:dyDescent="0.35"/>
    <row r="7294" x14ac:dyDescent="0.35"/>
    <row r="7295" x14ac:dyDescent="0.35"/>
    <row r="7296" x14ac:dyDescent="0.35"/>
    <row r="7297" x14ac:dyDescent="0.35"/>
    <row r="7298" x14ac:dyDescent="0.35"/>
    <row r="7299" x14ac:dyDescent="0.35"/>
    <row r="7300" x14ac:dyDescent="0.35"/>
    <row r="7301" x14ac:dyDescent="0.35"/>
    <row r="7302" x14ac:dyDescent="0.35"/>
    <row r="7303" x14ac:dyDescent="0.35"/>
    <row r="7304" x14ac:dyDescent="0.35"/>
    <row r="7305" x14ac:dyDescent="0.35"/>
    <row r="7306" x14ac:dyDescent="0.35"/>
    <row r="7307" x14ac:dyDescent="0.35"/>
    <row r="7308" x14ac:dyDescent="0.35"/>
    <row r="7309" x14ac:dyDescent="0.35"/>
    <row r="7310" x14ac:dyDescent="0.35"/>
    <row r="7311" x14ac:dyDescent="0.35"/>
    <row r="7312" x14ac:dyDescent="0.35"/>
    <row r="7313" x14ac:dyDescent="0.35"/>
    <row r="7314" x14ac:dyDescent="0.35"/>
    <row r="7315" x14ac:dyDescent="0.35"/>
    <row r="7316" x14ac:dyDescent="0.35"/>
    <row r="7317" x14ac:dyDescent="0.35"/>
    <row r="7318" x14ac:dyDescent="0.35"/>
    <row r="7319" x14ac:dyDescent="0.35"/>
    <row r="7320" x14ac:dyDescent="0.35"/>
    <row r="7321" x14ac:dyDescent="0.35"/>
    <row r="7322" x14ac:dyDescent="0.35"/>
    <row r="7323" x14ac:dyDescent="0.35"/>
    <row r="7324" x14ac:dyDescent="0.35"/>
    <row r="7325" x14ac:dyDescent="0.35"/>
    <row r="7326" x14ac:dyDescent="0.35"/>
    <row r="7327" x14ac:dyDescent="0.35"/>
    <row r="7328" x14ac:dyDescent="0.35"/>
    <row r="7329" x14ac:dyDescent="0.35"/>
    <row r="7330" x14ac:dyDescent="0.35"/>
    <row r="7331" x14ac:dyDescent="0.35"/>
    <row r="7332" x14ac:dyDescent="0.35"/>
    <row r="7333" x14ac:dyDescent="0.35"/>
    <row r="7334" x14ac:dyDescent="0.35"/>
    <row r="7335" x14ac:dyDescent="0.35"/>
    <row r="7336" x14ac:dyDescent="0.35"/>
    <row r="7337" x14ac:dyDescent="0.35"/>
    <row r="7338" x14ac:dyDescent="0.35"/>
    <row r="7339" x14ac:dyDescent="0.35"/>
    <row r="7340" x14ac:dyDescent="0.35"/>
    <row r="7341" x14ac:dyDescent="0.35"/>
    <row r="7342" x14ac:dyDescent="0.35"/>
    <row r="7343" x14ac:dyDescent="0.35"/>
    <row r="7344" x14ac:dyDescent="0.35"/>
    <row r="7345" x14ac:dyDescent="0.35"/>
    <row r="7346" x14ac:dyDescent="0.35"/>
    <row r="7347" x14ac:dyDescent="0.35"/>
    <row r="7348" x14ac:dyDescent="0.35"/>
    <row r="7349" x14ac:dyDescent="0.35"/>
    <row r="7350" x14ac:dyDescent="0.35"/>
    <row r="7351" x14ac:dyDescent="0.35"/>
    <row r="7352" x14ac:dyDescent="0.35"/>
    <row r="7353" x14ac:dyDescent="0.35"/>
    <row r="7354" x14ac:dyDescent="0.35"/>
    <row r="7355" x14ac:dyDescent="0.35"/>
    <row r="7356" x14ac:dyDescent="0.35"/>
    <row r="7357" x14ac:dyDescent="0.35"/>
    <row r="7358" x14ac:dyDescent="0.35"/>
    <row r="7359" x14ac:dyDescent="0.35"/>
    <row r="7360" x14ac:dyDescent="0.35"/>
    <row r="7361" x14ac:dyDescent="0.35"/>
    <row r="7362" x14ac:dyDescent="0.35"/>
    <row r="7363" x14ac:dyDescent="0.35"/>
    <row r="7364" x14ac:dyDescent="0.35"/>
    <row r="7365" x14ac:dyDescent="0.35"/>
    <row r="7366" x14ac:dyDescent="0.35"/>
    <row r="7367" x14ac:dyDescent="0.35"/>
    <row r="7368" x14ac:dyDescent="0.35"/>
    <row r="7369" x14ac:dyDescent="0.35"/>
    <row r="7370" x14ac:dyDescent="0.35"/>
    <row r="7371" x14ac:dyDescent="0.35"/>
    <row r="7372" x14ac:dyDescent="0.35"/>
    <row r="7373" x14ac:dyDescent="0.35"/>
    <row r="7374" x14ac:dyDescent="0.35"/>
    <row r="7375" x14ac:dyDescent="0.35"/>
    <row r="7376" x14ac:dyDescent="0.35"/>
    <row r="7377" x14ac:dyDescent="0.35"/>
    <row r="7378" x14ac:dyDescent="0.35"/>
    <row r="7379" x14ac:dyDescent="0.35"/>
    <row r="7380" x14ac:dyDescent="0.35"/>
    <row r="7381" x14ac:dyDescent="0.35"/>
    <row r="7382" x14ac:dyDescent="0.35"/>
    <row r="7383" x14ac:dyDescent="0.35"/>
    <row r="7384" x14ac:dyDescent="0.35"/>
    <row r="7385" x14ac:dyDescent="0.35"/>
    <row r="7386" x14ac:dyDescent="0.35"/>
    <row r="7387" x14ac:dyDescent="0.35"/>
    <row r="7388" x14ac:dyDescent="0.35"/>
    <row r="7389" x14ac:dyDescent="0.35"/>
    <row r="7390" x14ac:dyDescent="0.35"/>
    <row r="7391" x14ac:dyDescent="0.35"/>
    <row r="7392" x14ac:dyDescent="0.35"/>
    <row r="7393" x14ac:dyDescent="0.35"/>
    <row r="7394" x14ac:dyDescent="0.35"/>
    <row r="7395" x14ac:dyDescent="0.35"/>
    <row r="7396" x14ac:dyDescent="0.35"/>
    <row r="7397" x14ac:dyDescent="0.35"/>
    <row r="7398" x14ac:dyDescent="0.35"/>
    <row r="7399" x14ac:dyDescent="0.35"/>
    <row r="7400" x14ac:dyDescent="0.35"/>
    <row r="7401" x14ac:dyDescent="0.35"/>
    <row r="7402" x14ac:dyDescent="0.35"/>
    <row r="7403" x14ac:dyDescent="0.35"/>
    <row r="7404" x14ac:dyDescent="0.35"/>
    <row r="7405" x14ac:dyDescent="0.35"/>
    <row r="7406" x14ac:dyDescent="0.35"/>
    <row r="7407" x14ac:dyDescent="0.35"/>
    <row r="7408" x14ac:dyDescent="0.35"/>
    <row r="7409" x14ac:dyDescent="0.35"/>
    <row r="7410" x14ac:dyDescent="0.35"/>
    <row r="7411" x14ac:dyDescent="0.35"/>
    <row r="7412" x14ac:dyDescent="0.35"/>
    <row r="7413" x14ac:dyDescent="0.35"/>
    <row r="7414" x14ac:dyDescent="0.35"/>
    <row r="7415" x14ac:dyDescent="0.35"/>
    <row r="7416" x14ac:dyDescent="0.35"/>
    <row r="7417" x14ac:dyDescent="0.35"/>
    <row r="7418" x14ac:dyDescent="0.35"/>
    <row r="7419" x14ac:dyDescent="0.35"/>
    <row r="7420" x14ac:dyDescent="0.35"/>
    <row r="7421" x14ac:dyDescent="0.35"/>
    <row r="7422" x14ac:dyDescent="0.35"/>
    <row r="7423" x14ac:dyDescent="0.35"/>
    <row r="7424" x14ac:dyDescent="0.35"/>
    <row r="7425" x14ac:dyDescent="0.35"/>
    <row r="7426" x14ac:dyDescent="0.35"/>
    <row r="7427" x14ac:dyDescent="0.35"/>
    <row r="7428" x14ac:dyDescent="0.35"/>
    <row r="7429" x14ac:dyDescent="0.35"/>
    <row r="7430" x14ac:dyDescent="0.35"/>
    <row r="7431" x14ac:dyDescent="0.35"/>
    <row r="7432" x14ac:dyDescent="0.35"/>
    <row r="7433" x14ac:dyDescent="0.35"/>
    <row r="7434" x14ac:dyDescent="0.35"/>
    <row r="7435" x14ac:dyDescent="0.35"/>
    <row r="7436" x14ac:dyDescent="0.35"/>
    <row r="7437" x14ac:dyDescent="0.35"/>
    <row r="7438" x14ac:dyDescent="0.35"/>
    <row r="7439" x14ac:dyDescent="0.35"/>
    <row r="7440" x14ac:dyDescent="0.35"/>
    <row r="7441" x14ac:dyDescent="0.35"/>
    <row r="7442" x14ac:dyDescent="0.35"/>
    <row r="7443" x14ac:dyDescent="0.35"/>
    <row r="7444" x14ac:dyDescent="0.35"/>
    <row r="7445" x14ac:dyDescent="0.35"/>
    <row r="7446" x14ac:dyDescent="0.35"/>
    <row r="7447" x14ac:dyDescent="0.35"/>
    <row r="7448" x14ac:dyDescent="0.35"/>
    <row r="7449" x14ac:dyDescent="0.35"/>
    <row r="7450" x14ac:dyDescent="0.35"/>
    <row r="7451" x14ac:dyDescent="0.35"/>
    <row r="7452" x14ac:dyDescent="0.35"/>
    <row r="7453" x14ac:dyDescent="0.35"/>
    <row r="7454" x14ac:dyDescent="0.35"/>
    <row r="7455" x14ac:dyDescent="0.35"/>
    <row r="7456" x14ac:dyDescent="0.35"/>
    <row r="7457" x14ac:dyDescent="0.35"/>
    <row r="7458" x14ac:dyDescent="0.35"/>
    <row r="7459" x14ac:dyDescent="0.35"/>
    <row r="7460" x14ac:dyDescent="0.35"/>
    <row r="7461" x14ac:dyDescent="0.35"/>
    <row r="7462" x14ac:dyDescent="0.35"/>
    <row r="7463" x14ac:dyDescent="0.35"/>
    <row r="7464" x14ac:dyDescent="0.35"/>
    <row r="7465" x14ac:dyDescent="0.35"/>
    <row r="7466" x14ac:dyDescent="0.35"/>
    <row r="7467" x14ac:dyDescent="0.35"/>
    <row r="7468" x14ac:dyDescent="0.35"/>
    <row r="7469" x14ac:dyDescent="0.35"/>
    <row r="7470" x14ac:dyDescent="0.35"/>
    <row r="7471" x14ac:dyDescent="0.35"/>
    <row r="7472" x14ac:dyDescent="0.35"/>
    <row r="7473" x14ac:dyDescent="0.35"/>
    <row r="7474" x14ac:dyDescent="0.35"/>
    <row r="7475" x14ac:dyDescent="0.35"/>
    <row r="7476" x14ac:dyDescent="0.35"/>
    <row r="7477" x14ac:dyDescent="0.35"/>
    <row r="7478" x14ac:dyDescent="0.35"/>
    <row r="7479" x14ac:dyDescent="0.35"/>
    <row r="7480" x14ac:dyDescent="0.35"/>
    <row r="7481" x14ac:dyDescent="0.35"/>
    <row r="7482" x14ac:dyDescent="0.35"/>
    <row r="7483" x14ac:dyDescent="0.35"/>
    <row r="7484" x14ac:dyDescent="0.35"/>
    <row r="7485" x14ac:dyDescent="0.35"/>
    <row r="7486" x14ac:dyDescent="0.35"/>
    <row r="7487" x14ac:dyDescent="0.35"/>
    <row r="7488" x14ac:dyDescent="0.35"/>
    <row r="7489" x14ac:dyDescent="0.35"/>
    <row r="7490" x14ac:dyDescent="0.35"/>
    <row r="7491" x14ac:dyDescent="0.35"/>
    <row r="7492" x14ac:dyDescent="0.35"/>
    <row r="7493" x14ac:dyDescent="0.35"/>
    <row r="7494" x14ac:dyDescent="0.35"/>
    <row r="7495" x14ac:dyDescent="0.35"/>
    <row r="7496" x14ac:dyDescent="0.35"/>
    <row r="7497" x14ac:dyDescent="0.35"/>
    <row r="7498" x14ac:dyDescent="0.35"/>
    <row r="7499" x14ac:dyDescent="0.35"/>
    <row r="7500" x14ac:dyDescent="0.35"/>
    <row r="7501" x14ac:dyDescent="0.35"/>
    <row r="7502" x14ac:dyDescent="0.35"/>
    <row r="7503" x14ac:dyDescent="0.35"/>
    <row r="7504" x14ac:dyDescent="0.35"/>
    <row r="7505" x14ac:dyDescent="0.35"/>
    <row r="7506" x14ac:dyDescent="0.35"/>
    <row r="7507" x14ac:dyDescent="0.35"/>
    <row r="7508" x14ac:dyDescent="0.35"/>
    <row r="7509" x14ac:dyDescent="0.35"/>
    <row r="7510" x14ac:dyDescent="0.35"/>
    <row r="7511" x14ac:dyDescent="0.35"/>
    <row r="7512" x14ac:dyDescent="0.35"/>
    <row r="7513" x14ac:dyDescent="0.35"/>
    <row r="7514" x14ac:dyDescent="0.35"/>
    <row r="7515" x14ac:dyDescent="0.35"/>
    <row r="7516" x14ac:dyDescent="0.35"/>
    <row r="7517" x14ac:dyDescent="0.35"/>
    <row r="7518" x14ac:dyDescent="0.35"/>
    <row r="7519" x14ac:dyDescent="0.35"/>
    <row r="7520" x14ac:dyDescent="0.35"/>
    <row r="7521" x14ac:dyDescent="0.35"/>
    <row r="7522" x14ac:dyDescent="0.35"/>
    <row r="7523" x14ac:dyDescent="0.35"/>
    <row r="7524" x14ac:dyDescent="0.35"/>
    <row r="7525" x14ac:dyDescent="0.35"/>
    <row r="7526" x14ac:dyDescent="0.35"/>
    <row r="7527" x14ac:dyDescent="0.35"/>
    <row r="7528" x14ac:dyDescent="0.35"/>
    <row r="7529" x14ac:dyDescent="0.35"/>
    <row r="7530" x14ac:dyDescent="0.35"/>
    <row r="7531" x14ac:dyDescent="0.35"/>
    <row r="7532" x14ac:dyDescent="0.35"/>
    <row r="7533" x14ac:dyDescent="0.35"/>
    <row r="7534" x14ac:dyDescent="0.35"/>
    <row r="7535" x14ac:dyDescent="0.35"/>
    <row r="7536" x14ac:dyDescent="0.35"/>
    <row r="7537" x14ac:dyDescent="0.35"/>
    <row r="7538" x14ac:dyDescent="0.35"/>
    <row r="7539" x14ac:dyDescent="0.35"/>
    <row r="7540" x14ac:dyDescent="0.35"/>
    <row r="7541" x14ac:dyDescent="0.35"/>
    <row r="7542" x14ac:dyDescent="0.35"/>
    <row r="7543" x14ac:dyDescent="0.35"/>
    <row r="7544" x14ac:dyDescent="0.35"/>
    <row r="7545" x14ac:dyDescent="0.35"/>
    <row r="7546" x14ac:dyDescent="0.35"/>
    <row r="7547" x14ac:dyDescent="0.35"/>
    <row r="7548" x14ac:dyDescent="0.35"/>
    <row r="7549" x14ac:dyDescent="0.35"/>
    <row r="7550" x14ac:dyDescent="0.35"/>
    <row r="7551" x14ac:dyDescent="0.35"/>
    <row r="7552" x14ac:dyDescent="0.35"/>
    <row r="7553" x14ac:dyDescent="0.35"/>
    <row r="7554" x14ac:dyDescent="0.35"/>
    <row r="7555" x14ac:dyDescent="0.35"/>
    <row r="7556" x14ac:dyDescent="0.35"/>
    <row r="7557" x14ac:dyDescent="0.35"/>
    <row r="7558" x14ac:dyDescent="0.35"/>
    <row r="7559" x14ac:dyDescent="0.35"/>
    <row r="7560" x14ac:dyDescent="0.35"/>
    <row r="7561" x14ac:dyDescent="0.35"/>
    <row r="7562" x14ac:dyDescent="0.35"/>
    <row r="7563" x14ac:dyDescent="0.35"/>
    <row r="7564" x14ac:dyDescent="0.35"/>
    <row r="7565" x14ac:dyDescent="0.35"/>
    <row r="7566" x14ac:dyDescent="0.35"/>
    <row r="7567" x14ac:dyDescent="0.35"/>
    <row r="7568" x14ac:dyDescent="0.35"/>
    <row r="7569" x14ac:dyDescent="0.35"/>
    <row r="7570" x14ac:dyDescent="0.35"/>
    <row r="7571" x14ac:dyDescent="0.35"/>
    <row r="7572" x14ac:dyDescent="0.35"/>
    <row r="7573" x14ac:dyDescent="0.35"/>
    <row r="7574" x14ac:dyDescent="0.35"/>
    <row r="7575" x14ac:dyDescent="0.35"/>
    <row r="7576" x14ac:dyDescent="0.35"/>
    <row r="7577" x14ac:dyDescent="0.35"/>
    <row r="7578" x14ac:dyDescent="0.35"/>
    <row r="7579" x14ac:dyDescent="0.35"/>
    <row r="7580" x14ac:dyDescent="0.35"/>
    <row r="7581" x14ac:dyDescent="0.35"/>
    <row r="7582" x14ac:dyDescent="0.35"/>
    <row r="7583" x14ac:dyDescent="0.35"/>
    <row r="7584" x14ac:dyDescent="0.35"/>
    <row r="7585" x14ac:dyDescent="0.35"/>
    <row r="7586" x14ac:dyDescent="0.35"/>
    <row r="7587" x14ac:dyDescent="0.35"/>
    <row r="7588" x14ac:dyDescent="0.35"/>
    <row r="7589" x14ac:dyDescent="0.35"/>
    <row r="7590" x14ac:dyDescent="0.35"/>
    <row r="7591" x14ac:dyDescent="0.35"/>
    <row r="7592" x14ac:dyDescent="0.35"/>
    <row r="7593" x14ac:dyDescent="0.35"/>
    <row r="7594" x14ac:dyDescent="0.35"/>
    <row r="7595" x14ac:dyDescent="0.35"/>
    <row r="7596" x14ac:dyDescent="0.35"/>
    <row r="7597" x14ac:dyDescent="0.35"/>
    <row r="7598" x14ac:dyDescent="0.35"/>
    <row r="7599" x14ac:dyDescent="0.35"/>
    <row r="7600" x14ac:dyDescent="0.35"/>
    <row r="7601" x14ac:dyDescent="0.35"/>
    <row r="7602" x14ac:dyDescent="0.35"/>
    <row r="7603" x14ac:dyDescent="0.35"/>
    <row r="7604" x14ac:dyDescent="0.35"/>
    <row r="7605" x14ac:dyDescent="0.35"/>
    <row r="7606" x14ac:dyDescent="0.35"/>
    <row r="7607" x14ac:dyDescent="0.35"/>
    <row r="7608" x14ac:dyDescent="0.35"/>
    <row r="7609" x14ac:dyDescent="0.35"/>
    <row r="7610" x14ac:dyDescent="0.35"/>
    <row r="7611" x14ac:dyDescent="0.35"/>
    <row r="7612" x14ac:dyDescent="0.35"/>
    <row r="7613" x14ac:dyDescent="0.35"/>
    <row r="7614" x14ac:dyDescent="0.35"/>
    <row r="7615" x14ac:dyDescent="0.35"/>
    <row r="7616" x14ac:dyDescent="0.35"/>
    <row r="7617" x14ac:dyDescent="0.35"/>
    <row r="7618" x14ac:dyDescent="0.35"/>
    <row r="7619" x14ac:dyDescent="0.35"/>
    <row r="7620" x14ac:dyDescent="0.35"/>
    <row r="7621" x14ac:dyDescent="0.35"/>
    <row r="7622" x14ac:dyDescent="0.35"/>
    <row r="7623" x14ac:dyDescent="0.35"/>
    <row r="7624" x14ac:dyDescent="0.35"/>
    <row r="7625" x14ac:dyDescent="0.35"/>
    <row r="7626" x14ac:dyDescent="0.35"/>
    <row r="7627" x14ac:dyDescent="0.35"/>
    <row r="7628" x14ac:dyDescent="0.35"/>
    <row r="7629" x14ac:dyDescent="0.35"/>
    <row r="7630" x14ac:dyDescent="0.35"/>
    <row r="7631" x14ac:dyDescent="0.35"/>
    <row r="7632" x14ac:dyDescent="0.35"/>
    <row r="7633" x14ac:dyDescent="0.35"/>
    <row r="7634" x14ac:dyDescent="0.35"/>
    <row r="7635" x14ac:dyDescent="0.35"/>
    <row r="7636" x14ac:dyDescent="0.35"/>
    <row r="7637" x14ac:dyDescent="0.35"/>
    <row r="7638" x14ac:dyDescent="0.35"/>
    <row r="7639" x14ac:dyDescent="0.35"/>
    <row r="7640" x14ac:dyDescent="0.35"/>
    <row r="7641" x14ac:dyDescent="0.35"/>
    <row r="7642" x14ac:dyDescent="0.35"/>
    <row r="7643" x14ac:dyDescent="0.35"/>
    <row r="7644" x14ac:dyDescent="0.35"/>
    <row r="7645" x14ac:dyDescent="0.35"/>
    <row r="7646" x14ac:dyDescent="0.35"/>
    <row r="7647" x14ac:dyDescent="0.35"/>
    <row r="7648" x14ac:dyDescent="0.35"/>
    <row r="7649" x14ac:dyDescent="0.35"/>
    <row r="7650" x14ac:dyDescent="0.35"/>
    <row r="7651" x14ac:dyDescent="0.35"/>
    <row r="7652" x14ac:dyDescent="0.35"/>
    <row r="7653" x14ac:dyDescent="0.35"/>
    <row r="7654" x14ac:dyDescent="0.35"/>
    <row r="7655" x14ac:dyDescent="0.35"/>
    <row r="7656" x14ac:dyDescent="0.35"/>
    <row r="7657" x14ac:dyDescent="0.35"/>
    <row r="7658" x14ac:dyDescent="0.35"/>
    <row r="7659" x14ac:dyDescent="0.35"/>
    <row r="7660" x14ac:dyDescent="0.35"/>
    <row r="7661" x14ac:dyDescent="0.35"/>
    <row r="7662" x14ac:dyDescent="0.35"/>
    <row r="7663" x14ac:dyDescent="0.35"/>
    <row r="7664" x14ac:dyDescent="0.35"/>
    <row r="7665" x14ac:dyDescent="0.35"/>
    <row r="7666" x14ac:dyDescent="0.35"/>
    <row r="7667" x14ac:dyDescent="0.35"/>
    <row r="7668" x14ac:dyDescent="0.35"/>
    <row r="7669" x14ac:dyDescent="0.35"/>
    <row r="7670" x14ac:dyDescent="0.35"/>
    <row r="7671" x14ac:dyDescent="0.35"/>
    <row r="7672" x14ac:dyDescent="0.35"/>
    <row r="7673" x14ac:dyDescent="0.35"/>
    <row r="7674" x14ac:dyDescent="0.35"/>
    <row r="7675" x14ac:dyDescent="0.35"/>
    <row r="7676" x14ac:dyDescent="0.35"/>
    <row r="7677" x14ac:dyDescent="0.35"/>
    <row r="7678" x14ac:dyDescent="0.35"/>
    <row r="7679" x14ac:dyDescent="0.35"/>
    <row r="7680" x14ac:dyDescent="0.35"/>
    <row r="7681" x14ac:dyDescent="0.35"/>
    <row r="7682" x14ac:dyDescent="0.35"/>
    <row r="7683" x14ac:dyDescent="0.35"/>
    <row r="7684" x14ac:dyDescent="0.35"/>
    <row r="7685" x14ac:dyDescent="0.35"/>
    <row r="7686" x14ac:dyDescent="0.35"/>
    <row r="7687" x14ac:dyDescent="0.35"/>
    <row r="7688" x14ac:dyDescent="0.35"/>
    <row r="7689" x14ac:dyDescent="0.35"/>
    <row r="7690" x14ac:dyDescent="0.35"/>
    <row r="7691" x14ac:dyDescent="0.35"/>
    <row r="7692" x14ac:dyDescent="0.35"/>
    <row r="7693" x14ac:dyDescent="0.35"/>
    <row r="7694" x14ac:dyDescent="0.35"/>
    <row r="7695" x14ac:dyDescent="0.35"/>
    <row r="7696" x14ac:dyDescent="0.35"/>
    <row r="7697" x14ac:dyDescent="0.35"/>
    <row r="7698" x14ac:dyDescent="0.35"/>
    <row r="7699" x14ac:dyDescent="0.35"/>
    <row r="7700" x14ac:dyDescent="0.35"/>
    <row r="7701" x14ac:dyDescent="0.35"/>
    <row r="7702" x14ac:dyDescent="0.35"/>
    <row r="7703" x14ac:dyDescent="0.35"/>
    <row r="7704" x14ac:dyDescent="0.35"/>
    <row r="7705" x14ac:dyDescent="0.35"/>
    <row r="7706" x14ac:dyDescent="0.35"/>
    <row r="7707" x14ac:dyDescent="0.35"/>
    <row r="7708" x14ac:dyDescent="0.35"/>
    <row r="7709" x14ac:dyDescent="0.35"/>
    <row r="7710" x14ac:dyDescent="0.35"/>
    <row r="7711" x14ac:dyDescent="0.35"/>
    <row r="7712" x14ac:dyDescent="0.35"/>
    <row r="7713" x14ac:dyDescent="0.35"/>
    <row r="7714" x14ac:dyDescent="0.35"/>
    <row r="7715" x14ac:dyDescent="0.35"/>
    <row r="7716" x14ac:dyDescent="0.35"/>
    <row r="7717" x14ac:dyDescent="0.35"/>
    <row r="7718" x14ac:dyDescent="0.35"/>
    <row r="7719" x14ac:dyDescent="0.35"/>
    <row r="7720" x14ac:dyDescent="0.35"/>
    <row r="7721" x14ac:dyDescent="0.35"/>
    <row r="7722" x14ac:dyDescent="0.35"/>
    <row r="7723" x14ac:dyDescent="0.35"/>
    <row r="7724" x14ac:dyDescent="0.35"/>
    <row r="7725" x14ac:dyDescent="0.35"/>
    <row r="7726" x14ac:dyDescent="0.35"/>
    <row r="7727" x14ac:dyDescent="0.35"/>
    <row r="7728" x14ac:dyDescent="0.35"/>
    <row r="7729" x14ac:dyDescent="0.35"/>
    <row r="7730" x14ac:dyDescent="0.35"/>
    <row r="7731" x14ac:dyDescent="0.35"/>
    <row r="7732" x14ac:dyDescent="0.35"/>
    <row r="7733" x14ac:dyDescent="0.35"/>
    <row r="7734" x14ac:dyDescent="0.35"/>
    <row r="7735" x14ac:dyDescent="0.35"/>
    <row r="7736" x14ac:dyDescent="0.35"/>
    <row r="7737" x14ac:dyDescent="0.35"/>
    <row r="7738" x14ac:dyDescent="0.35"/>
    <row r="7739" x14ac:dyDescent="0.35"/>
    <row r="7740" x14ac:dyDescent="0.35"/>
    <row r="7741" x14ac:dyDescent="0.35"/>
    <row r="7742" x14ac:dyDescent="0.35"/>
    <row r="7743" x14ac:dyDescent="0.35"/>
    <row r="7744" x14ac:dyDescent="0.35"/>
    <row r="7745" x14ac:dyDescent="0.35"/>
    <row r="7746" x14ac:dyDescent="0.35"/>
    <row r="7747" x14ac:dyDescent="0.35"/>
    <row r="7748" x14ac:dyDescent="0.35"/>
    <row r="7749" x14ac:dyDescent="0.35"/>
    <row r="7750" x14ac:dyDescent="0.35"/>
    <row r="7751" x14ac:dyDescent="0.35"/>
    <row r="7752" x14ac:dyDescent="0.35"/>
    <row r="7753" x14ac:dyDescent="0.35"/>
    <row r="7754" x14ac:dyDescent="0.35"/>
    <row r="7755" x14ac:dyDescent="0.35"/>
    <row r="7756" x14ac:dyDescent="0.35"/>
    <row r="7757" x14ac:dyDescent="0.35"/>
    <row r="7758" x14ac:dyDescent="0.35"/>
    <row r="7759" x14ac:dyDescent="0.35"/>
    <row r="7760" x14ac:dyDescent="0.35"/>
    <row r="7761" x14ac:dyDescent="0.35"/>
    <row r="7762" x14ac:dyDescent="0.35"/>
    <row r="7763" x14ac:dyDescent="0.35"/>
    <row r="7764" x14ac:dyDescent="0.35"/>
    <row r="7765" x14ac:dyDescent="0.35"/>
    <row r="7766" x14ac:dyDescent="0.35"/>
    <row r="7767" x14ac:dyDescent="0.35"/>
    <row r="7768" x14ac:dyDescent="0.35"/>
    <row r="7769" x14ac:dyDescent="0.35"/>
    <row r="7770" x14ac:dyDescent="0.35"/>
    <row r="7771" x14ac:dyDescent="0.35"/>
    <row r="7772" x14ac:dyDescent="0.35"/>
    <row r="7773" x14ac:dyDescent="0.35"/>
    <row r="7774" x14ac:dyDescent="0.35"/>
    <row r="7775" x14ac:dyDescent="0.35"/>
    <row r="7776" x14ac:dyDescent="0.35"/>
    <row r="7777" x14ac:dyDescent="0.35"/>
    <row r="7778" x14ac:dyDescent="0.35"/>
    <row r="7779" x14ac:dyDescent="0.35"/>
    <row r="7780" x14ac:dyDescent="0.35"/>
    <row r="7781" x14ac:dyDescent="0.35"/>
    <row r="7782" x14ac:dyDescent="0.35"/>
    <row r="7783" x14ac:dyDescent="0.35"/>
    <row r="7784" x14ac:dyDescent="0.35"/>
    <row r="7785" x14ac:dyDescent="0.35"/>
    <row r="7786" x14ac:dyDescent="0.35"/>
    <row r="7787" x14ac:dyDescent="0.35"/>
    <row r="7788" x14ac:dyDescent="0.35"/>
    <row r="7789" x14ac:dyDescent="0.35"/>
    <row r="7790" x14ac:dyDescent="0.35"/>
    <row r="7791" x14ac:dyDescent="0.35"/>
    <row r="7792" x14ac:dyDescent="0.35"/>
    <row r="7793" x14ac:dyDescent="0.35"/>
    <row r="7794" x14ac:dyDescent="0.35"/>
    <row r="7795" x14ac:dyDescent="0.35"/>
    <row r="7796" x14ac:dyDescent="0.35"/>
    <row r="7797" x14ac:dyDescent="0.35"/>
    <row r="7798" x14ac:dyDescent="0.35"/>
    <row r="7799" x14ac:dyDescent="0.35"/>
    <row r="7800" x14ac:dyDescent="0.35"/>
    <row r="7801" x14ac:dyDescent="0.35"/>
    <row r="7802" x14ac:dyDescent="0.35"/>
    <row r="7803" x14ac:dyDescent="0.35"/>
    <row r="7804" x14ac:dyDescent="0.35"/>
    <row r="7805" x14ac:dyDescent="0.35"/>
    <row r="7806" x14ac:dyDescent="0.35"/>
    <row r="7807" x14ac:dyDescent="0.35"/>
    <row r="7808" x14ac:dyDescent="0.35"/>
    <row r="7809" x14ac:dyDescent="0.35"/>
    <row r="7810" x14ac:dyDescent="0.35"/>
    <row r="7811" x14ac:dyDescent="0.35"/>
    <row r="7812" x14ac:dyDescent="0.35"/>
    <row r="7813" x14ac:dyDescent="0.35"/>
    <row r="7814" x14ac:dyDescent="0.35"/>
    <row r="7815" x14ac:dyDescent="0.35"/>
    <row r="7816" x14ac:dyDescent="0.35"/>
    <row r="7817" x14ac:dyDescent="0.35"/>
    <row r="7818" x14ac:dyDescent="0.35"/>
    <row r="7819" x14ac:dyDescent="0.35"/>
    <row r="7820" x14ac:dyDescent="0.35"/>
    <row r="7821" x14ac:dyDescent="0.35"/>
    <row r="7822" x14ac:dyDescent="0.35"/>
    <row r="7823" x14ac:dyDescent="0.35"/>
    <row r="7824" x14ac:dyDescent="0.35"/>
    <row r="7825" x14ac:dyDescent="0.35"/>
    <row r="7826" x14ac:dyDescent="0.35"/>
    <row r="7827" x14ac:dyDescent="0.35"/>
    <row r="7828" x14ac:dyDescent="0.35"/>
    <row r="7829" x14ac:dyDescent="0.35"/>
    <row r="7830" x14ac:dyDescent="0.35"/>
    <row r="7831" x14ac:dyDescent="0.35"/>
    <row r="7832" x14ac:dyDescent="0.35"/>
    <row r="7833" x14ac:dyDescent="0.35"/>
    <row r="7834" x14ac:dyDescent="0.35"/>
    <row r="7835" x14ac:dyDescent="0.35"/>
    <row r="7836" x14ac:dyDescent="0.35"/>
    <row r="7837" x14ac:dyDescent="0.35"/>
    <row r="7838" x14ac:dyDescent="0.35"/>
    <row r="7839" x14ac:dyDescent="0.35"/>
    <row r="7840" x14ac:dyDescent="0.35"/>
    <row r="7841" x14ac:dyDescent="0.35"/>
    <row r="7842" x14ac:dyDescent="0.35"/>
    <row r="7843" x14ac:dyDescent="0.35"/>
    <row r="7844" x14ac:dyDescent="0.35"/>
    <row r="7845" x14ac:dyDescent="0.35"/>
    <row r="7846" x14ac:dyDescent="0.35"/>
    <row r="7847" x14ac:dyDescent="0.35"/>
    <row r="7848" x14ac:dyDescent="0.35"/>
    <row r="7849" x14ac:dyDescent="0.35"/>
    <row r="7850" x14ac:dyDescent="0.35"/>
    <row r="7851" x14ac:dyDescent="0.35"/>
    <row r="7852" x14ac:dyDescent="0.35"/>
    <row r="7853" x14ac:dyDescent="0.35"/>
    <row r="7854" x14ac:dyDescent="0.35"/>
    <row r="7855" x14ac:dyDescent="0.35"/>
    <row r="7856" x14ac:dyDescent="0.35"/>
    <row r="7857" x14ac:dyDescent="0.35"/>
    <row r="7858" x14ac:dyDescent="0.35"/>
    <row r="7859" x14ac:dyDescent="0.35"/>
    <row r="7860" x14ac:dyDescent="0.35"/>
    <row r="7861" x14ac:dyDescent="0.35"/>
    <row r="7862" x14ac:dyDescent="0.35"/>
    <row r="7863" x14ac:dyDescent="0.35"/>
    <row r="7864" x14ac:dyDescent="0.35"/>
    <row r="7865" x14ac:dyDescent="0.35"/>
    <row r="7866" x14ac:dyDescent="0.35"/>
    <row r="7867" x14ac:dyDescent="0.35"/>
    <row r="7868" x14ac:dyDescent="0.35"/>
    <row r="7869" x14ac:dyDescent="0.35"/>
    <row r="7870" x14ac:dyDescent="0.35"/>
    <row r="7871" x14ac:dyDescent="0.35"/>
    <row r="7872" x14ac:dyDescent="0.35"/>
    <row r="7873" x14ac:dyDescent="0.35"/>
    <row r="7874" x14ac:dyDescent="0.35"/>
    <row r="7875" x14ac:dyDescent="0.35"/>
    <row r="7876" x14ac:dyDescent="0.35"/>
    <row r="7877" x14ac:dyDescent="0.35"/>
    <row r="7878" x14ac:dyDescent="0.35"/>
    <row r="7879" x14ac:dyDescent="0.35"/>
    <row r="7880" x14ac:dyDescent="0.35"/>
    <row r="7881" x14ac:dyDescent="0.35"/>
    <row r="7882" x14ac:dyDescent="0.35"/>
    <row r="7883" x14ac:dyDescent="0.35"/>
    <row r="7884" x14ac:dyDescent="0.35"/>
    <row r="7885" x14ac:dyDescent="0.35"/>
    <row r="7886" x14ac:dyDescent="0.35"/>
    <row r="7887" x14ac:dyDescent="0.35"/>
    <row r="7888" x14ac:dyDescent="0.35"/>
    <row r="7889" x14ac:dyDescent="0.35"/>
    <row r="7890" x14ac:dyDescent="0.35"/>
    <row r="7891" x14ac:dyDescent="0.35"/>
    <row r="7892" x14ac:dyDescent="0.35"/>
    <row r="7893" x14ac:dyDescent="0.35"/>
    <row r="7894" x14ac:dyDescent="0.35"/>
    <row r="7895" x14ac:dyDescent="0.35"/>
    <row r="7896" x14ac:dyDescent="0.35"/>
    <row r="7897" x14ac:dyDescent="0.35"/>
    <row r="7898" x14ac:dyDescent="0.35"/>
    <row r="7899" x14ac:dyDescent="0.35"/>
    <row r="7900" x14ac:dyDescent="0.35"/>
    <row r="7901" x14ac:dyDescent="0.35"/>
    <row r="7902" x14ac:dyDescent="0.35"/>
    <row r="7903" x14ac:dyDescent="0.35"/>
    <row r="7904" x14ac:dyDescent="0.35"/>
    <row r="7905" x14ac:dyDescent="0.35"/>
    <row r="7906" x14ac:dyDescent="0.35"/>
    <row r="7907" x14ac:dyDescent="0.35"/>
    <row r="7908" x14ac:dyDescent="0.35"/>
    <row r="7909" x14ac:dyDescent="0.35"/>
    <row r="7910" x14ac:dyDescent="0.35"/>
    <row r="7911" x14ac:dyDescent="0.35"/>
    <row r="7912" x14ac:dyDescent="0.35"/>
    <row r="7913" x14ac:dyDescent="0.35"/>
    <row r="7914" x14ac:dyDescent="0.35"/>
    <row r="7915" x14ac:dyDescent="0.35"/>
    <row r="7916" x14ac:dyDescent="0.35"/>
    <row r="7917" x14ac:dyDescent="0.35"/>
    <row r="7918" x14ac:dyDescent="0.35"/>
    <row r="7919" x14ac:dyDescent="0.35"/>
    <row r="7920" x14ac:dyDescent="0.35"/>
    <row r="7921" x14ac:dyDescent="0.35"/>
    <row r="7922" x14ac:dyDescent="0.35"/>
    <row r="7923" x14ac:dyDescent="0.35"/>
    <row r="7924" x14ac:dyDescent="0.35"/>
    <row r="7925" x14ac:dyDescent="0.35"/>
    <row r="7926" x14ac:dyDescent="0.35"/>
    <row r="7927" x14ac:dyDescent="0.35"/>
    <row r="7928" x14ac:dyDescent="0.35"/>
    <row r="7929" x14ac:dyDescent="0.35"/>
    <row r="7930" x14ac:dyDescent="0.35"/>
    <row r="7931" x14ac:dyDescent="0.35"/>
    <row r="7932" x14ac:dyDescent="0.35"/>
    <row r="7933" x14ac:dyDescent="0.35"/>
    <row r="7934" x14ac:dyDescent="0.35"/>
    <row r="7935" x14ac:dyDescent="0.35"/>
    <row r="7936" x14ac:dyDescent="0.35"/>
    <row r="7937" x14ac:dyDescent="0.35"/>
    <row r="7938" x14ac:dyDescent="0.35"/>
    <row r="7939" x14ac:dyDescent="0.35"/>
    <row r="7940" x14ac:dyDescent="0.35"/>
    <row r="7941" x14ac:dyDescent="0.35"/>
    <row r="7942" x14ac:dyDescent="0.35"/>
    <row r="7943" x14ac:dyDescent="0.35"/>
    <row r="7944" x14ac:dyDescent="0.35"/>
    <row r="7945" x14ac:dyDescent="0.35"/>
    <row r="7946" x14ac:dyDescent="0.35"/>
    <row r="7947" x14ac:dyDescent="0.35"/>
    <row r="7948" x14ac:dyDescent="0.35"/>
    <row r="7949" x14ac:dyDescent="0.35"/>
    <row r="7950" x14ac:dyDescent="0.35"/>
    <row r="7951" x14ac:dyDescent="0.35"/>
    <row r="7952" x14ac:dyDescent="0.35"/>
    <row r="7953" x14ac:dyDescent="0.35"/>
    <row r="7954" x14ac:dyDescent="0.35"/>
    <row r="7955" x14ac:dyDescent="0.35"/>
    <row r="7956" x14ac:dyDescent="0.35"/>
    <row r="7957" x14ac:dyDescent="0.35"/>
    <row r="7958" x14ac:dyDescent="0.35"/>
    <row r="7959" x14ac:dyDescent="0.35"/>
    <row r="7960" x14ac:dyDescent="0.35"/>
    <row r="7961" x14ac:dyDescent="0.35"/>
    <row r="7962" x14ac:dyDescent="0.35"/>
    <row r="7963" x14ac:dyDescent="0.35"/>
    <row r="7964" x14ac:dyDescent="0.35"/>
    <row r="7965" x14ac:dyDescent="0.35"/>
    <row r="7966" x14ac:dyDescent="0.35"/>
    <row r="7967" x14ac:dyDescent="0.35"/>
    <row r="7968" x14ac:dyDescent="0.35"/>
    <row r="7969" x14ac:dyDescent="0.35"/>
    <row r="7970" x14ac:dyDescent="0.35"/>
    <row r="7971" x14ac:dyDescent="0.35"/>
    <row r="7972" x14ac:dyDescent="0.35"/>
    <row r="7973" x14ac:dyDescent="0.35"/>
    <row r="7974" x14ac:dyDescent="0.35"/>
    <row r="7975" x14ac:dyDescent="0.35"/>
    <row r="7976" x14ac:dyDescent="0.35"/>
    <row r="7977" x14ac:dyDescent="0.35"/>
    <row r="7978" x14ac:dyDescent="0.35"/>
    <row r="7979" x14ac:dyDescent="0.35"/>
    <row r="7980" x14ac:dyDescent="0.35"/>
    <row r="7981" x14ac:dyDescent="0.35"/>
    <row r="7982" x14ac:dyDescent="0.35"/>
    <row r="7983" x14ac:dyDescent="0.35"/>
    <row r="7984" x14ac:dyDescent="0.35"/>
    <row r="7985" x14ac:dyDescent="0.35"/>
    <row r="7986" x14ac:dyDescent="0.35"/>
    <row r="7987" x14ac:dyDescent="0.35"/>
    <row r="7988" x14ac:dyDescent="0.35"/>
    <row r="7989" x14ac:dyDescent="0.35"/>
    <row r="7990" x14ac:dyDescent="0.35"/>
    <row r="7991" x14ac:dyDescent="0.35"/>
    <row r="7992" x14ac:dyDescent="0.35"/>
    <row r="7993" x14ac:dyDescent="0.35"/>
    <row r="7994" x14ac:dyDescent="0.35"/>
    <row r="7995" x14ac:dyDescent="0.35"/>
    <row r="7996" x14ac:dyDescent="0.35"/>
    <row r="7997" x14ac:dyDescent="0.35"/>
    <row r="7998" x14ac:dyDescent="0.35"/>
    <row r="7999" x14ac:dyDescent="0.35"/>
    <row r="8000" x14ac:dyDescent="0.35"/>
    <row r="8001" x14ac:dyDescent="0.35"/>
    <row r="8002" x14ac:dyDescent="0.35"/>
    <row r="8003" x14ac:dyDescent="0.35"/>
    <row r="8004" x14ac:dyDescent="0.35"/>
    <row r="8005" x14ac:dyDescent="0.35"/>
    <row r="8006" x14ac:dyDescent="0.35"/>
    <row r="8007" x14ac:dyDescent="0.35"/>
    <row r="8008" x14ac:dyDescent="0.35"/>
    <row r="8009" x14ac:dyDescent="0.35"/>
    <row r="8010" x14ac:dyDescent="0.35"/>
    <row r="8011" x14ac:dyDescent="0.35"/>
    <row r="8012" x14ac:dyDescent="0.35"/>
    <row r="8013" x14ac:dyDescent="0.35"/>
    <row r="8014" x14ac:dyDescent="0.35"/>
    <row r="8015" x14ac:dyDescent="0.35"/>
    <row r="8016" x14ac:dyDescent="0.35"/>
    <row r="8017" x14ac:dyDescent="0.35"/>
    <row r="8018" x14ac:dyDescent="0.35"/>
    <row r="8019" x14ac:dyDescent="0.35"/>
    <row r="8020" x14ac:dyDescent="0.35"/>
    <row r="8021" x14ac:dyDescent="0.35"/>
    <row r="8022" x14ac:dyDescent="0.35"/>
    <row r="8023" x14ac:dyDescent="0.35"/>
    <row r="8024" x14ac:dyDescent="0.35"/>
    <row r="8025" x14ac:dyDescent="0.35"/>
    <row r="8026" x14ac:dyDescent="0.35"/>
    <row r="8027" x14ac:dyDescent="0.35"/>
    <row r="8028" x14ac:dyDescent="0.35"/>
    <row r="8029" x14ac:dyDescent="0.35"/>
    <row r="8030" x14ac:dyDescent="0.35"/>
    <row r="8031" x14ac:dyDescent="0.35"/>
    <row r="8032" x14ac:dyDescent="0.35"/>
    <row r="8033" x14ac:dyDescent="0.35"/>
    <row r="8034" x14ac:dyDescent="0.35"/>
    <row r="8035" x14ac:dyDescent="0.35"/>
    <row r="8036" x14ac:dyDescent="0.35"/>
    <row r="8037" x14ac:dyDescent="0.35"/>
    <row r="8038" x14ac:dyDescent="0.35"/>
    <row r="8039" x14ac:dyDescent="0.35"/>
    <row r="8040" x14ac:dyDescent="0.35"/>
    <row r="8041" x14ac:dyDescent="0.35"/>
    <row r="8042" x14ac:dyDescent="0.35"/>
    <row r="8043" x14ac:dyDescent="0.35"/>
    <row r="8044" x14ac:dyDescent="0.35"/>
    <row r="8045" x14ac:dyDescent="0.35"/>
    <row r="8046" x14ac:dyDescent="0.35"/>
    <row r="8047" x14ac:dyDescent="0.35"/>
    <row r="8048" x14ac:dyDescent="0.35"/>
    <row r="8049" x14ac:dyDescent="0.35"/>
    <row r="8050" x14ac:dyDescent="0.35"/>
    <row r="8051" x14ac:dyDescent="0.35"/>
    <row r="8052" x14ac:dyDescent="0.35"/>
    <row r="8053" x14ac:dyDescent="0.35"/>
    <row r="8054" x14ac:dyDescent="0.35"/>
    <row r="8055" x14ac:dyDescent="0.35"/>
    <row r="8056" x14ac:dyDescent="0.35"/>
    <row r="8057" x14ac:dyDescent="0.35"/>
    <row r="8058" x14ac:dyDescent="0.35"/>
    <row r="8059" x14ac:dyDescent="0.35"/>
    <row r="8060" x14ac:dyDescent="0.35"/>
    <row r="8061" x14ac:dyDescent="0.35"/>
    <row r="8062" x14ac:dyDescent="0.35"/>
    <row r="8063" x14ac:dyDescent="0.35"/>
    <row r="8064" x14ac:dyDescent="0.35"/>
    <row r="8065" x14ac:dyDescent="0.35"/>
    <row r="8066" x14ac:dyDescent="0.35"/>
    <row r="8067" x14ac:dyDescent="0.35"/>
    <row r="8068" x14ac:dyDescent="0.35"/>
    <row r="8069" x14ac:dyDescent="0.35"/>
    <row r="8070" x14ac:dyDescent="0.35"/>
    <row r="8071" x14ac:dyDescent="0.35"/>
    <row r="8072" x14ac:dyDescent="0.35"/>
    <row r="8073" x14ac:dyDescent="0.35"/>
    <row r="8074" x14ac:dyDescent="0.35"/>
    <row r="8075" x14ac:dyDescent="0.35"/>
    <row r="8076" x14ac:dyDescent="0.35"/>
    <row r="8077" x14ac:dyDescent="0.35"/>
    <row r="8078" x14ac:dyDescent="0.35"/>
    <row r="8079" x14ac:dyDescent="0.35"/>
    <row r="8080" x14ac:dyDescent="0.35"/>
    <row r="8081" x14ac:dyDescent="0.35"/>
    <row r="8082" x14ac:dyDescent="0.35"/>
    <row r="8083" x14ac:dyDescent="0.35"/>
    <row r="8084" x14ac:dyDescent="0.35"/>
    <row r="8085" x14ac:dyDescent="0.35"/>
    <row r="8086" x14ac:dyDescent="0.35"/>
    <row r="8087" x14ac:dyDescent="0.35"/>
    <row r="8088" x14ac:dyDescent="0.35"/>
    <row r="8089" x14ac:dyDescent="0.35"/>
    <row r="8090" x14ac:dyDescent="0.35"/>
    <row r="8091" x14ac:dyDescent="0.35"/>
    <row r="8092" x14ac:dyDescent="0.35"/>
    <row r="8093" x14ac:dyDescent="0.35"/>
    <row r="8094" x14ac:dyDescent="0.35"/>
    <row r="8095" x14ac:dyDescent="0.35"/>
    <row r="8096" x14ac:dyDescent="0.35"/>
    <row r="8097" x14ac:dyDescent="0.35"/>
    <row r="8098" x14ac:dyDescent="0.35"/>
    <row r="8099" x14ac:dyDescent="0.35"/>
    <row r="8100" x14ac:dyDescent="0.35"/>
    <row r="8101" x14ac:dyDescent="0.35"/>
    <row r="8102" x14ac:dyDescent="0.35"/>
    <row r="8103" x14ac:dyDescent="0.35"/>
    <row r="8104" x14ac:dyDescent="0.35"/>
    <row r="8105" x14ac:dyDescent="0.35"/>
    <row r="8106" x14ac:dyDescent="0.35"/>
    <row r="8107" x14ac:dyDescent="0.35"/>
    <row r="8108" x14ac:dyDescent="0.35"/>
    <row r="8109" x14ac:dyDescent="0.35"/>
    <row r="8110" x14ac:dyDescent="0.35"/>
    <row r="8111" x14ac:dyDescent="0.35"/>
    <row r="8112" x14ac:dyDescent="0.35"/>
    <row r="8113" x14ac:dyDescent="0.35"/>
    <row r="8114" x14ac:dyDescent="0.35"/>
    <row r="8115" x14ac:dyDescent="0.35"/>
    <row r="8116" x14ac:dyDescent="0.35"/>
    <row r="8117" x14ac:dyDescent="0.35"/>
    <row r="8118" x14ac:dyDescent="0.35"/>
    <row r="8119" x14ac:dyDescent="0.35"/>
    <row r="8120" x14ac:dyDescent="0.35"/>
    <row r="8121" x14ac:dyDescent="0.35"/>
    <row r="8122" x14ac:dyDescent="0.35"/>
    <row r="8123" x14ac:dyDescent="0.35"/>
    <row r="8124" x14ac:dyDescent="0.35"/>
    <row r="8125" x14ac:dyDescent="0.35"/>
    <row r="8126" x14ac:dyDescent="0.35"/>
    <row r="8127" x14ac:dyDescent="0.35"/>
    <row r="8128" x14ac:dyDescent="0.35"/>
    <row r="8129" x14ac:dyDescent="0.35"/>
    <row r="8130" x14ac:dyDescent="0.35"/>
    <row r="8131" x14ac:dyDescent="0.35"/>
    <row r="8132" x14ac:dyDescent="0.35"/>
    <row r="8133" x14ac:dyDescent="0.35"/>
    <row r="8134" x14ac:dyDescent="0.35"/>
    <row r="8135" x14ac:dyDescent="0.35"/>
    <row r="8136" x14ac:dyDescent="0.35"/>
    <row r="8137" x14ac:dyDescent="0.35"/>
    <row r="8138" x14ac:dyDescent="0.35"/>
    <row r="8139" x14ac:dyDescent="0.35"/>
    <row r="8140" x14ac:dyDescent="0.35"/>
    <row r="8141" x14ac:dyDescent="0.35"/>
    <row r="8142" x14ac:dyDescent="0.35"/>
    <row r="8143" x14ac:dyDescent="0.35"/>
    <row r="8144" x14ac:dyDescent="0.35"/>
    <row r="8145" x14ac:dyDescent="0.35"/>
    <row r="8146" x14ac:dyDescent="0.35"/>
    <row r="8147" x14ac:dyDescent="0.35"/>
    <row r="8148" x14ac:dyDescent="0.35"/>
    <row r="8149" x14ac:dyDescent="0.35"/>
    <row r="8150" x14ac:dyDescent="0.35"/>
    <row r="8151" x14ac:dyDescent="0.35"/>
    <row r="8152" x14ac:dyDescent="0.35"/>
    <row r="8153" x14ac:dyDescent="0.35"/>
    <row r="8154" x14ac:dyDescent="0.35"/>
    <row r="8155" x14ac:dyDescent="0.35"/>
    <row r="8156" x14ac:dyDescent="0.35"/>
    <row r="8157" x14ac:dyDescent="0.35"/>
    <row r="8158" x14ac:dyDescent="0.35"/>
    <row r="8159" x14ac:dyDescent="0.35"/>
    <row r="8160" x14ac:dyDescent="0.35"/>
    <row r="8161" x14ac:dyDescent="0.35"/>
    <row r="8162" x14ac:dyDescent="0.35"/>
    <row r="8163" x14ac:dyDescent="0.35"/>
    <row r="8164" x14ac:dyDescent="0.35"/>
    <row r="8165" x14ac:dyDescent="0.35"/>
    <row r="8166" x14ac:dyDescent="0.35"/>
    <row r="8167" x14ac:dyDescent="0.35"/>
    <row r="8168" x14ac:dyDescent="0.35"/>
    <row r="8169" x14ac:dyDescent="0.35"/>
    <row r="8170" x14ac:dyDescent="0.35"/>
    <row r="8171" x14ac:dyDescent="0.35"/>
    <row r="8172" x14ac:dyDescent="0.35"/>
    <row r="8173" x14ac:dyDescent="0.35"/>
    <row r="8174" x14ac:dyDescent="0.35"/>
    <row r="8175" x14ac:dyDescent="0.35"/>
    <row r="8176" x14ac:dyDescent="0.35"/>
    <row r="8177" x14ac:dyDescent="0.35"/>
    <row r="8178" x14ac:dyDescent="0.35"/>
    <row r="8179" x14ac:dyDescent="0.35"/>
    <row r="8180" x14ac:dyDescent="0.35"/>
    <row r="8181" x14ac:dyDescent="0.35"/>
    <row r="8182" x14ac:dyDescent="0.35"/>
    <row r="8183" x14ac:dyDescent="0.35"/>
    <row r="8184" x14ac:dyDescent="0.35"/>
    <row r="8185" x14ac:dyDescent="0.35"/>
    <row r="8186" x14ac:dyDescent="0.35"/>
    <row r="8187" x14ac:dyDescent="0.35"/>
    <row r="8188" x14ac:dyDescent="0.35"/>
    <row r="8189" x14ac:dyDescent="0.35"/>
    <row r="8190" x14ac:dyDescent="0.35"/>
    <row r="8191" x14ac:dyDescent="0.35"/>
    <row r="8192" x14ac:dyDescent="0.35"/>
    <row r="8193" x14ac:dyDescent="0.35"/>
    <row r="8194" x14ac:dyDescent="0.35"/>
    <row r="8195" x14ac:dyDescent="0.35"/>
    <row r="8196" x14ac:dyDescent="0.35"/>
    <row r="8197" x14ac:dyDescent="0.35"/>
    <row r="8198" x14ac:dyDescent="0.35"/>
    <row r="8199" x14ac:dyDescent="0.35"/>
    <row r="8200" x14ac:dyDescent="0.35"/>
    <row r="8201" x14ac:dyDescent="0.35"/>
    <row r="8202" x14ac:dyDescent="0.35"/>
    <row r="8203" x14ac:dyDescent="0.35"/>
    <row r="8204" x14ac:dyDescent="0.35"/>
    <row r="8205" x14ac:dyDescent="0.35"/>
    <row r="8206" x14ac:dyDescent="0.35"/>
    <row r="8207" x14ac:dyDescent="0.35"/>
    <row r="8208" x14ac:dyDescent="0.35"/>
    <row r="8209" x14ac:dyDescent="0.35"/>
    <row r="8210" x14ac:dyDescent="0.35"/>
    <row r="8211" x14ac:dyDescent="0.35"/>
    <row r="8212" x14ac:dyDescent="0.35"/>
    <row r="8213" x14ac:dyDescent="0.35"/>
    <row r="8214" x14ac:dyDescent="0.35"/>
    <row r="8215" x14ac:dyDescent="0.35"/>
    <row r="8216" x14ac:dyDescent="0.35"/>
    <row r="8217" x14ac:dyDescent="0.35"/>
    <row r="8218" x14ac:dyDescent="0.35"/>
    <row r="8219" x14ac:dyDescent="0.35"/>
    <row r="8220" x14ac:dyDescent="0.35"/>
    <row r="8221" x14ac:dyDescent="0.35"/>
    <row r="8222" x14ac:dyDescent="0.35"/>
    <row r="8223" x14ac:dyDescent="0.35"/>
    <row r="8224" x14ac:dyDescent="0.35"/>
    <row r="8225" x14ac:dyDescent="0.35"/>
    <row r="8226" x14ac:dyDescent="0.35"/>
    <row r="8227" x14ac:dyDescent="0.35"/>
    <row r="8228" x14ac:dyDescent="0.35"/>
    <row r="8229" x14ac:dyDescent="0.35"/>
    <row r="8230" x14ac:dyDescent="0.35"/>
    <row r="8231" x14ac:dyDescent="0.35"/>
    <row r="8232" x14ac:dyDescent="0.35"/>
    <row r="8233" x14ac:dyDescent="0.35"/>
    <row r="8234" x14ac:dyDescent="0.35"/>
    <row r="8235" x14ac:dyDescent="0.35"/>
    <row r="8236" x14ac:dyDescent="0.35"/>
    <row r="8237" x14ac:dyDescent="0.35"/>
    <row r="8238" x14ac:dyDescent="0.35"/>
    <row r="8239" x14ac:dyDescent="0.35"/>
    <row r="8240" x14ac:dyDescent="0.35"/>
    <row r="8241" x14ac:dyDescent="0.35"/>
    <row r="8242" x14ac:dyDescent="0.35"/>
    <row r="8243" x14ac:dyDescent="0.35"/>
    <row r="8244" x14ac:dyDescent="0.35"/>
    <row r="8245" x14ac:dyDescent="0.35"/>
    <row r="8246" x14ac:dyDescent="0.35"/>
    <row r="8247" x14ac:dyDescent="0.35"/>
    <row r="8248" x14ac:dyDescent="0.35"/>
    <row r="8249" x14ac:dyDescent="0.35"/>
    <row r="8250" x14ac:dyDescent="0.35"/>
    <row r="8251" x14ac:dyDescent="0.35"/>
    <row r="8252" x14ac:dyDescent="0.35"/>
    <row r="8253" x14ac:dyDescent="0.35"/>
    <row r="8254" x14ac:dyDescent="0.35"/>
    <row r="8255" x14ac:dyDescent="0.35"/>
    <row r="8256" x14ac:dyDescent="0.35"/>
    <row r="8257" x14ac:dyDescent="0.35"/>
    <row r="8258" x14ac:dyDescent="0.35"/>
    <row r="8259" x14ac:dyDescent="0.35"/>
    <row r="8260" x14ac:dyDescent="0.35"/>
    <row r="8261" x14ac:dyDescent="0.35"/>
    <row r="8262" x14ac:dyDescent="0.35"/>
    <row r="8263" x14ac:dyDescent="0.35"/>
    <row r="8264" x14ac:dyDescent="0.35"/>
    <row r="8265" x14ac:dyDescent="0.35"/>
    <row r="8266" x14ac:dyDescent="0.35"/>
    <row r="8267" x14ac:dyDescent="0.35"/>
    <row r="8268" x14ac:dyDescent="0.35"/>
    <row r="8269" x14ac:dyDescent="0.35"/>
    <row r="8270" x14ac:dyDescent="0.35"/>
    <row r="8271" x14ac:dyDescent="0.35"/>
    <row r="8272" x14ac:dyDescent="0.35"/>
    <row r="8273" x14ac:dyDescent="0.35"/>
    <row r="8274" x14ac:dyDescent="0.35"/>
    <row r="8275" x14ac:dyDescent="0.35"/>
    <row r="8276" x14ac:dyDescent="0.35"/>
    <row r="8277" x14ac:dyDescent="0.35"/>
    <row r="8278" x14ac:dyDescent="0.35"/>
    <row r="8279" x14ac:dyDescent="0.35"/>
    <row r="8280" x14ac:dyDescent="0.35"/>
    <row r="8281" x14ac:dyDescent="0.35"/>
    <row r="8282" x14ac:dyDescent="0.35"/>
    <row r="8283" x14ac:dyDescent="0.35"/>
    <row r="8284" x14ac:dyDescent="0.35"/>
    <row r="8285" x14ac:dyDescent="0.35"/>
    <row r="8286" x14ac:dyDescent="0.35"/>
    <row r="8287" x14ac:dyDescent="0.35"/>
    <row r="8288" x14ac:dyDescent="0.35"/>
    <row r="8289" x14ac:dyDescent="0.35"/>
    <row r="8290" x14ac:dyDescent="0.35"/>
    <row r="8291" x14ac:dyDescent="0.35"/>
    <row r="8292" x14ac:dyDescent="0.35"/>
    <row r="8293" x14ac:dyDescent="0.35"/>
    <row r="8294" x14ac:dyDescent="0.35"/>
    <row r="8295" x14ac:dyDescent="0.35"/>
    <row r="8296" x14ac:dyDescent="0.35"/>
    <row r="8297" x14ac:dyDescent="0.35"/>
    <row r="8298" x14ac:dyDescent="0.35"/>
    <row r="8299" x14ac:dyDescent="0.35"/>
    <row r="8300" x14ac:dyDescent="0.35"/>
    <row r="8301" x14ac:dyDescent="0.35"/>
    <row r="8302" x14ac:dyDescent="0.35"/>
    <row r="8303" x14ac:dyDescent="0.35"/>
    <row r="8304" x14ac:dyDescent="0.35"/>
    <row r="8305" x14ac:dyDescent="0.35"/>
    <row r="8306" x14ac:dyDescent="0.35"/>
    <row r="8307" x14ac:dyDescent="0.35"/>
    <row r="8308" x14ac:dyDescent="0.35"/>
    <row r="8309" x14ac:dyDescent="0.35"/>
    <row r="8310" x14ac:dyDescent="0.35"/>
    <row r="8311" x14ac:dyDescent="0.35"/>
    <row r="8312" x14ac:dyDescent="0.35"/>
    <row r="8313" x14ac:dyDescent="0.35"/>
    <row r="8314" x14ac:dyDescent="0.35"/>
    <row r="8315" x14ac:dyDescent="0.35"/>
    <row r="8316" x14ac:dyDescent="0.35"/>
    <row r="8317" x14ac:dyDescent="0.35"/>
    <row r="8318" x14ac:dyDescent="0.35"/>
    <row r="8319" x14ac:dyDescent="0.35"/>
    <row r="8320" x14ac:dyDescent="0.35"/>
    <row r="8321" x14ac:dyDescent="0.35"/>
    <row r="8322" x14ac:dyDescent="0.35"/>
    <row r="8323" x14ac:dyDescent="0.35"/>
    <row r="8324" x14ac:dyDescent="0.35"/>
    <row r="8325" x14ac:dyDescent="0.35"/>
    <row r="8326" x14ac:dyDescent="0.35"/>
    <row r="8327" x14ac:dyDescent="0.35"/>
    <row r="8328" x14ac:dyDescent="0.35"/>
    <row r="8329" x14ac:dyDescent="0.35"/>
    <row r="8330" x14ac:dyDescent="0.35"/>
    <row r="8331" x14ac:dyDescent="0.35"/>
    <row r="8332" x14ac:dyDescent="0.35"/>
    <row r="8333" x14ac:dyDescent="0.35"/>
    <row r="8334" x14ac:dyDescent="0.35"/>
    <row r="8335" x14ac:dyDescent="0.35"/>
    <row r="8336" x14ac:dyDescent="0.35"/>
    <row r="8337" x14ac:dyDescent="0.35"/>
    <row r="8338" x14ac:dyDescent="0.35"/>
    <row r="8339" x14ac:dyDescent="0.35"/>
    <row r="8340" x14ac:dyDescent="0.35"/>
    <row r="8341" x14ac:dyDescent="0.35"/>
    <row r="8342" x14ac:dyDescent="0.35"/>
    <row r="8343" x14ac:dyDescent="0.35"/>
    <row r="8344" x14ac:dyDescent="0.35"/>
    <row r="8345" x14ac:dyDescent="0.35"/>
    <row r="8346" x14ac:dyDescent="0.35"/>
    <row r="8347" x14ac:dyDescent="0.35"/>
    <row r="8348" x14ac:dyDescent="0.35"/>
    <row r="8349" x14ac:dyDescent="0.35"/>
    <row r="8350" x14ac:dyDescent="0.35"/>
    <row r="8351" x14ac:dyDescent="0.35"/>
    <row r="8352" x14ac:dyDescent="0.35"/>
    <row r="8353" x14ac:dyDescent="0.35"/>
    <row r="8354" x14ac:dyDescent="0.35"/>
    <row r="8355" x14ac:dyDescent="0.35"/>
    <row r="8356" x14ac:dyDescent="0.35"/>
    <row r="8357" x14ac:dyDescent="0.35"/>
    <row r="8358" x14ac:dyDescent="0.35"/>
    <row r="8359" x14ac:dyDescent="0.35"/>
    <row r="8360" x14ac:dyDescent="0.35"/>
    <row r="8361" x14ac:dyDescent="0.35"/>
    <row r="8362" x14ac:dyDescent="0.35"/>
    <row r="8363" x14ac:dyDescent="0.35"/>
    <row r="8364" x14ac:dyDescent="0.35"/>
    <row r="8365" x14ac:dyDescent="0.35"/>
    <row r="8366" x14ac:dyDescent="0.35"/>
    <row r="8367" x14ac:dyDescent="0.35"/>
    <row r="8368" x14ac:dyDescent="0.35"/>
    <row r="8369" x14ac:dyDescent="0.35"/>
    <row r="8370" x14ac:dyDescent="0.35"/>
    <row r="8371" x14ac:dyDescent="0.35"/>
    <row r="8372" x14ac:dyDescent="0.35"/>
    <row r="8373" x14ac:dyDescent="0.35"/>
    <row r="8374" x14ac:dyDescent="0.35"/>
    <row r="8375" x14ac:dyDescent="0.35"/>
    <row r="8376" x14ac:dyDescent="0.35"/>
    <row r="8377" x14ac:dyDescent="0.35"/>
    <row r="8378" x14ac:dyDescent="0.35"/>
    <row r="8379" x14ac:dyDescent="0.35"/>
    <row r="8380" x14ac:dyDescent="0.35"/>
    <row r="8381" x14ac:dyDescent="0.35"/>
    <row r="8382" x14ac:dyDescent="0.35"/>
    <row r="8383" x14ac:dyDescent="0.35"/>
    <row r="8384" x14ac:dyDescent="0.35"/>
    <row r="8385" x14ac:dyDescent="0.35"/>
    <row r="8386" x14ac:dyDescent="0.35"/>
    <row r="8387" x14ac:dyDescent="0.35"/>
    <row r="8388" x14ac:dyDescent="0.35"/>
    <row r="8389" x14ac:dyDescent="0.35"/>
    <row r="8390" x14ac:dyDescent="0.35"/>
    <row r="8391" x14ac:dyDescent="0.35"/>
    <row r="8392" x14ac:dyDescent="0.35"/>
    <row r="8393" x14ac:dyDescent="0.35"/>
    <row r="8394" x14ac:dyDescent="0.35"/>
    <row r="8395" x14ac:dyDescent="0.35"/>
    <row r="8396" x14ac:dyDescent="0.35"/>
    <row r="8397" x14ac:dyDescent="0.35"/>
    <row r="8398" x14ac:dyDescent="0.35"/>
    <row r="8399" x14ac:dyDescent="0.35"/>
    <row r="8400" x14ac:dyDescent="0.35"/>
    <row r="8401" x14ac:dyDescent="0.35"/>
    <row r="8402" x14ac:dyDescent="0.35"/>
    <row r="8403" x14ac:dyDescent="0.35"/>
    <row r="8404" x14ac:dyDescent="0.35"/>
    <row r="8405" x14ac:dyDescent="0.35"/>
    <row r="8406" x14ac:dyDescent="0.35"/>
    <row r="8407" x14ac:dyDescent="0.35"/>
    <row r="8408" x14ac:dyDescent="0.35"/>
    <row r="8409" x14ac:dyDescent="0.35"/>
    <row r="8410" x14ac:dyDescent="0.35"/>
    <row r="8411" x14ac:dyDescent="0.35"/>
    <row r="8412" x14ac:dyDescent="0.35"/>
    <row r="8413" x14ac:dyDescent="0.35"/>
    <row r="8414" x14ac:dyDescent="0.35"/>
    <row r="8415" x14ac:dyDescent="0.35"/>
    <row r="8416" x14ac:dyDescent="0.35"/>
    <row r="8417" x14ac:dyDescent="0.35"/>
    <row r="8418" x14ac:dyDescent="0.35"/>
    <row r="8419" x14ac:dyDescent="0.35"/>
    <row r="8420" x14ac:dyDescent="0.35"/>
    <row r="8421" x14ac:dyDescent="0.35"/>
    <row r="8422" x14ac:dyDescent="0.35"/>
    <row r="8423" x14ac:dyDescent="0.35"/>
    <row r="8424" x14ac:dyDescent="0.35"/>
    <row r="8425" x14ac:dyDescent="0.35"/>
    <row r="8426" x14ac:dyDescent="0.35"/>
    <row r="8427" x14ac:dyDescent="0.35"/>
    <row r="8428" x14ac:dyDescent="0.35"/>
    <row r="8429" x14ac:dyDescent="0.35"/>
    <row r="8430" x14ac:dyDescent="0.35"/>
    <row r="8431" x14ac:dyDescent="0.35"/>
    <row r="8432" x14ac:dyDescent="0.35"/>
    <row r="8433" x14ac:dyDescent="0.35"/>
    <row r="8434" x14ac:dyDescent="0.35"/>
    <row r="8435" x14ac:dyDescent="0.35"/>
    <row r="8436" x14ac:dyDescent="0.35"/>
    <row r="8437" x14ac:dyDescent="0.35"/>
    <row r="8438" x14ac:dyDescent="0.35"/>
    <row r="8439" x14ac:dyDescent="0.35"/>
    <row r="8440" x14ac:dyDescent="0.35"/>
    <row r="8441" x14ac:dyDescent="0.35"/>
    <row r="8442" x14ac:dyDescent="0.35"/>
    <row r="8443" x14ac:dyDescent="0.35"/>
    <row r="8444" x14ac:dyDescent="0.35"/>
    <row r="8445" x14ac:dyDescent="0.35"/>
    <row r="8446" x14ac:dyDescent="0.35"/>
    <row r="8447" x14ac:dyDescent="0.35"/>
    <row r="8448" x14ac:dyDescent="0.35"/>
    <row r="8449" x14ac:dyDescent="0.35"/>
    <row r="8450" x14ac:dyDescent="0.35"/>
    <row r="8451" x14ac:dyDescent="0.35"/>
    <row r="8452" x14ac:dyDescent="0.35"/>
    <row r="8453" x14ac:dyDescent="0.35"/>
    <row r="8454" x14ac:dyDescent="0.35"/>
    <row r="8455" x14ac:dyDescent="0.35"/>
    <row r="8456" x14ac:dyDescent="0.35"/>
    <row r="8457" x14ac:dyDescent="0.35"/>
    <row r="8458" x14ac:dyDescent="0.35"/>
    <row r="8459" x14ac:dyDescent="0.35"/>
    <row r="8460" x14ac:dyDescent="0.35"/>
    <row r="8461" x14ac:dyDescent="0.35"/>
    <row r="8462" x14ac:dyDescent="0.35"/>
    <row r="8463" x14ac:dyDescent="0.35"/>
    <row r="8464" x14ac:dyDescent="0.35"/>
    <row r="8465" x14ac:dyDescent="0.35"/>
    <row r="8466" x14ac:dyDescent="0.35"/>
    <row r="8467" x14ac:dyDescent="0.35"/>
    <row r="8468" x14ac:dyDescent="0.35"/>
    <row r="8469" x14ac:dyDescent="0.35"/>
    <row r="8470" x14ac:dyDescent="0.35"/>
    <row r="8471" x14ac:dyDescent="0.35"/>
    <row r="8472" x14ac:dyDescent="0.35"/>
    <row r="8473" x14ac:dyDescent="0.35"/>
    <row r="8474" x14ac:dyDescent="0.35"/>
    <row r="8475" x14ac:dyDescent="0.35"/>
    <row r="8476" x14ac:dyDescent="0.35"/>
    <row r="8477" x14ac:dyDescent="0.35"/>
    <row r="8478" x14ac:dyDescent="0.35"/>
    <row r="8479" x14ac:dyDescent="0.35"/>
    <row r="8480" x14ac:dyDescent="0.35"/>
    <row r="8481" x14ac:dyDescent="0.35"/>
    <row r="8482" x14ac:dyDescent="0.35"/>
    <row r="8483" x14ac:dyDescent="0.35"/>
    <row r="8484" x14ac:dyDescent="0.35"/>
    <row r="8485" x14ac:dyDescent="0.35"/>
    <row r="8486" x14ac:dyDescent="0.35"/>
    <row r="8487" x14ac:dyDescent="0.35"/>
    <row r="8488" x14ac:dyDescent="0.35"/>
    <row r="8489" x14ac:dyDescent="0.35"/>
    <row r="8490" x14ac:dyDescent="0.35"/>
    <row r="8491" x14ac:dyDescent="0.35"/>
    <row r="8492" x14ac:dyDescent="0.35"/>
    <row r="8493" x14ac:dyDescent="0.35"/>
    <row r="8494" x14ac:dyDescent="0.35"/>
    <row r="8495" x14ac:dyDescent="0.35"/>
    <row r="8496" x14ac:dyDescent="0.35"/>
    <row r="8497" x14ac:dyDescent="0.35"/>
    <row r="8498" x14ac:dyDescent="0.35"/>
    <row r="8499" x14ac:dyDescent="0.35"/>
    <row r="8500" x14ac:dyDescent="0.35"/>
    <row r="8501" x14ac:dyDescent="0.35"/>
    <row r="8502" x14ac:dyDescent="0.35"/>
    <row r="8503" x14ac:dyDescent="0.35"/>
    <row r="8504" x14ac:dyDescent="0.35"/>
    <row r="8505" x14ac:dyDescent="0.35"/>
    <row r="8506" x14ac:dyDescent="0.35"/>
    <row r="8507" x14ac:dyDescent="0.35"/>
    <row r="8508" x14ac:dyDescent="0.35"/>
    <row r="8509" x14ac:dyDescent="0.35"/>
    <row r="8510" x14ac:dyDescent="0.35"/>
    <row r="8511" x14ac:dyDescent="0.35"/>
    <row r="8512" x14ac:dyDescent="0.35"/>
    <row r="8513" x14ac:dyDescent="0.35"/>
    <row r="8514" x14ac:dyDescent="0.35"/>
    <row r="8515" x14ac:dyDescent="0.35"/>
    <row r="8516" x14ac:dyDescent="0.35"/>
    <row r="8517" x14ac:dyDescent="0.35"/>
    <row r="8518" x14ac:dyDescent="0.35"/>
    <row r="8519" x14ac:dyDescent="0.35"/>
    <row r="8520" x14ac:dyDescent="0.35"/>
    <row r="8521" x14ac:dyDescent="0.35"/>
    <row r="8522" x14ac:dyDescent="0.35"/>
    <row r="8523" x14ac:dyDescent="0.35"/>
    <row r="8524" x14ac:dyDescent="0.35"/>
    <row r="8525" x14ac:dyDescent="0.35"/>
    <row r="8526" x14ac:dyDescent="0.35"/>
    <row r="8527" x14ac:dyDescent="0.35"/>
    <row r="8528" x14ac:dyDescent="0.35"/>
    <row r="8529" x14ac:dyDescent="0.35"/>
    <row r="8530" x14ac:dyDescent="0.35"/>
    <row r="8531" x14ac:dyDescent="0.35"/>
    <row r="8532" x14ac:dyDescent="0.35"/>
    <row r="8533" x14ac:dyDescent="0.35"/>
    <row r="8534" x14ac:dyDescent="0.35"/>
    <row r="8535" x14ac:dyDescent="0.35"/>
    <row r="8536" x14ac:dyDescent="0.35"/>
    <row r="8537" x14ac:dyDescent="0.35"/>
    <row r="8538" x14ac:dyDescent="0.35"/>
    <row r="8539" x14ac:dyDescent="0.35"/>
    <row r="8540" x14ac:dyDescent="0.35"/>
    <row r="8541" x14ac:dyDescent="0.35"/>
    <row r="8542" x14ac:dyDescent="0.35"/>
    <row r="8543" x14ac:dyDescent="0.35"/>
    <row r="8544" x14ac:dyDescent="0.35"/>
    <row r="8545" x14ac:dyDescent="0.35"/>
    <row r="8546" x14ac:dyDescent="0.35"/>
    <row r="8547" x14ac:dyDescent="0.35"/>
    <row r="8548" x14ac:dyDescent="0.35"/>
    <row r="8549" x14ac:dyDescent="0.35"/>
    <row r="8550" x14ac:dyDescent="0.35"/>
    <row r="8551" x14ac:dyDescent="0.35"/>
    <row r="8552" x14ac:dyDescent="0.35"/>
    <row r="8553" x14ac:dyDescent="0.35"/>
    <row r="8554" x14ac:dyDescent="0.35"/>
    <row r="8555" x14ac:dyDescent="0.35"/>
    <row r="8556" x14ac:dyDescent="0.35"/>
    <row r="8557" x14ac:dyDescent="0.35"/>
    <row r="8558" x14ac:dyDescent="0.35"/>
    <row r="8559" x14ac:dyDescent="0.35"/>
    <row r="8560" x14ac:dyDescent="0.35"/>
    <row r="8561" x14ac:dyDescent="0.35"/>
    <row r="8562" x14ac:dyDescent="0.35"/>
    <row r="8563" x14ac:dyDescent="0.35"/>
    <row r="8564" x14ac:dyDescent="0.35"/>
    <row r="8565" x14ac:dyDescent="0.35"/>
    <row r="8566" x14ac:dyDescent="0.35"/>
    <row r="8567" x14ac:dyDescent="0.35"/>
    <row r="8568" x14ac:dyDescent="0.35"/>
    <row r="8569" x14ac:dyDescent="0.35"/>
    <row r="8570" x14ac:dyDescent="0.35"/>
    <row r="8571" x14ac:dyDescent="0.35"/>
    <row r="8572" x14ac:dyDescent="0.35"/>
    <row r="8573" x14ac:dyDescent="0.35"/>
    <row r="8574" x14ac:dyDescent="0.35"/>
    <row r="8575" x14ac:dyDescent="0.35"/>
    <row r="8576" x14ac:dyDescent="0.35"/>
    <row r="8577" x14ac:dyDescent="0.35"/>
    <row r="8578" x14ac:dyDescent="0.35"/>
    <row r="8579" x14ac:dyDescent="0.35"/>
    <row r="8580" x14ac:dyDescent="0.35"/>
    <row r="8581" x14ac:dyDescent="0.35"/>
    <row r="8582" x14ac:dyDescent="0.35"/>
    <row r="8583" x14ac:dyDescent="0.35"/>
    <row r="8584" x14ac:dyDescent="0.35"/>
    <row r="8585" x14ac:dyDescent="0.35"/>
    <row r="8586" x14ac:dyDescent="0.35"/>
    <row r="8587" x14ac:dyDescent="0.35"/>
    <row r="8588" x14ac:dyDescent="0.35"/>
    <row r="8589" x14ac:dyDescent="0.35"/>
    <row r="8590" x14ac:dyDescent="0.35"/>
    <row r="8591" x14ac:dyDescent="0.35"/>
    <row r="8592" x14ac:dyDescent="0.35"/>
    <row r="8593" x14ac:dyDescent="0.35"/>
    <row r="8594" x14ac:dyDescent="0.35"/>
    <row r="8595" x14ac:dyDescent="0.35"/>
    <row r="8596" x14ac:dyDescent="0.35"/>
    <row r="8597" x14ac:dyDescent="0.35"/>
    <row r="8598" x14ac:dyDescent="0.35"/>
    <row r="8599" x14ac:dyDescent="0.35"/>
    <row r="8600" x14ac:dyDescent="0.35"/>
    <row r="8601" x14ac:dyDescent="0.35"/>
    <row r="8602" x14ac:dyDescent="0.35"/>
    <row r="8603" x14ac:dyDescent="0.35"/>
    <row r="8604" x14ac:dyDescent="0.35"/>
    <row r="8605" x14ac:dyDescent="0.35"/>
    <row r="8606" x14ac:dyDescent="0.35"/>
    <row r="8607" x14ac:dyDescent="0.35"/>
    <row r="8608" x14ac:dyDescent="0.35"/>
    <row r="8609" x14ac:dyDescent="0.35"/>
    <row r="8610" x14ac:dyDescent="0.35"/>
    <row r="8611" x14ac:dyDescent="0.35"/>
    <row r="8612" x14ac:dyDescent="0.35"/>
    <row r="8613" x14ac:dyDescent="0.35"/>
    <row r="8614" x14ac:dyDescent="0.35"/>
    <row r="8615" x14ac:dyDescent="0.35"/>
    <row r="8616" x14ac:dyDescent="0.35"/>
    <row r="8617" x14ac:dyDescent="0.35"/>
    <row r="8618" x14ac:dyDescent="0.35"/>
    <row r="8619" x14ac:dyDescent="0.35"/>
    <row r="8620" x14ac:dyDescent="0.35"/>
    <row r="8621" x14ac:dyDescent="0.35"/>
    <row r="8622" x14ac:dyDescent="0.35"/>
    <row r="8623" x14ac:dyDescent="0.35"/>
    <row r="8624" x14ac:dyDescent="0.35"/>
    <row r="8625" x14ac:dyDescent="0.35"/>
    <row r="8626" x14ac:dyDescent="0.35"/>
    <row r="8627" x14ac:dyDescent="0.35"/>
    <row r="8628" x14ac:dyDescent="0.35"/>
    <row r="8629" x14ac:dyDescent="0.35"/>
    <row r="8630" x14ac:dyDescent="0.35"/>
    <row r="8631" x14ac:dyDescent="0.35"/>
    <row r="8632" x14ac:dyDescent="0.35"/>
    <row r="8633" x14ac:dyDescent="0.35"/>
    <row r="8634" x14ac:dyDescent="0.35"/>
    <row r="8635" x14ac:dyDescent="0.35"/>
    <row r="8636" x14ac:dyDescent="0.35"/>
    <row r="8637" x14ac:dyDescent="0.35"/>
    <row r="8638" x14ac:dyDescent="0.35"/>
    <row r="8639" x14ac:dyDescent="0.35"/>
    <row r="8640" x14ac:dyDescent="0.35"/>
    <row r="8641" x14ac:dyDescent="0.35"/>
    <row r="8642" x14ac:dyDescent="0.35"/>
    <row r="8643" x14ac:dyDescent="0.35"/>
    <row r="8644" x14ac:dyDescent="0.35"/>
    <row r="8645" x14ac:dyDescent="0.35"/>
    <row r="8646" x14ac:dyDescent="0.35"/>
    <row r="8647" x14ac:dyDescent="0.35"/>
    <row r="8648" x14ac:dyDescent="0.35"/>
    <row r="8649" x14ac:dyDescent="0.35"/>
    <row r="8650" x14ac:dyDescent="0.35"/>
    <row r="8651" x14ac:dyDescent="0.35"/>
    <row r="8652" x14ac:dyDescent="0.35"/>
    <row r="8653" x14ac:dyDescent="0.35"/>
    <row r="8654" x14ac:dyDescent="0.35"/>
    <row r="8655" x14ac:dyDescent="0.35"/>
    <row r="8656" x14ac:dyDescent="0.35"/>
    <row r="8657" x14ac:dyDescent="0.35"/>
    <row r="8658" x14ac:dyDescent="0.35"/>
    <row r="8659" x14ac:dyDescent="0.35"/>
    <row r="8660" x14ac:dyDescent="0.35"/>
    <row r="8661" x14ac:dyDescent="0.35"/>
    <row r="8662" x14ac:dyDescent="0.35"/>
    <row r="8663" x14ac:dyDescent="0.35"/>
    <row r="8664" x14ac:dyDescent="0.35"/>
    <row r="8665" x14ac:dyDescent="0.35"/>
    <row r="8666" x14ac:dyDescent="0.35"/>
    <row r="8667" x14ac:dyDescent="0.35"/>
    <row r="8668" x14ac:dyDescent="0.35"/>
    <row r="8669" x14ac:dyDescent="0.35"/>
    <row r="8670" x14ac:dyDescent="0.35"/>
    <row r="8671" x14ac:dyDescent="0.35"/>
    <row r="8672" x14ac:dyDescent="0.35"/>
    <row r="8673" x14ac:dyDescent="0.35"/>
    <row r="8674" x14ac:dyDescent="0.35"/>
    <row r="8675" x14ac:dyDescent="0.35"/>
    <row r="8676" x14ac:dyDescent="0.35"/>
    <row r="8677" x14ac:dyDescent="0.35"/>
    <row r="8678" x14ac:dyDescent="0.35"/>
    <row r="8679" x14ac:dyDescent="0.35"/>
    <row r="8680" x14ac:dyDescent="0.35"/>
    <row r="8681" x14ac:dyDescent="0.35"/>
    <row r="8682" x14ac:dyDescent="0.35"/>
    <row r="8683" x14ac:dyDescent="0.35"/>
    <row r="8684" x14ac:dyDescent="0.35"/>
    <row r="8685" x14ac:dyDescent="0.35"/>
    <row r="8686" x14ac:dyDescent="0.35"/>
    <row r="8687" x14ac:dyDescent="0.35"/>
    <row r="8688" x14ac:dyDescent="0.35"/>
    <row r="8689" x14ac:dyDescent="0.35"/>
    <row r="8690" x14ac:dyDescent="0.35"/>
    <row r="8691" x14ac:dyDescent="0.35"/>
    <row r="8692" x14ac:dyDescent="0.35"/>
    <row r="8693" x14ac:dyDescent="0.35"/>
    <row r="8694" x14ac:dyDescent="0.35"/>
    <row r="8695" x14ac:dyDescent="0.35"/>
    <row r="8696" x14ac:dyDescent="0.35"/>
    <row r="8697" x14ac:dyDescent="0.35"/>
    <row r="8698" x14ac:dyDescent="0.35"/>
    <row r="8699" x14ac:dyDescent="0.35"/>
    <row r="8700" x14ac:dyDescent="0.35"/>
    <row r="8701" x14ac:dyDescent="0.35"/>
    <row r="8702" x14ac:dyDescent="0.35"/>
    <row r="8703" x14ac:dyDescent="0.35"/>
    <row r="8704" x14ac:dyDescent="0.35"/>
    <row r="8705" x14ac:dyDescent="0.35"/>
    <row r="8706" x14ac:dyDescent="0.35"/>
    <row r="8707" x14ac:dyDescent="0.35"/>
    <row r="8708" x14ac:dyDescent="0.35"/>
    <row r="8709" x14ac:dyDescent="0.35"/>
    <row r="8710" x14ac:dyDescent="0.35"/>
    <row r="8711" x14ac:dyDescent="0.35"/>
    <row r="8712" x14ac:dyDescent="0.35"/>
    <row r="8713" x14ac:dyDescent="0.35"/>
    <row r="8714" x14ac:dyDescent="0.35"/>
    <row r="8715" x14ac:dyDescent="0.35"/>
    <row r="8716" x14ac:dyDescent="0.35"/>
    <row r="8717" x14ac:dyDescent="0.35"/>
    <row r="8718" x14ac:dyDescent="0.35"/>
    <row r="8719" x14ac:dyDescent="0.35"/>
    <row r="8720" x14ac:dyDescent="0.35"/>
    <row r="8721" x14ac:dyDescent="0.35"/>
    <row r="8722" x14ac:dyDescent="0.35"/>
    <row r="8723" x14ac:dyDescent="0.35"/>
    <row r="8724" x14ac:dyDescent="0.35"/>
    <row r="8725" x14ac:dyDescent="0.35"/>
    <row r="8726" x14ac:dyDescent="0.35"/>
    <row r="8727" x14ac:dyDescent="0.35"/>
    <row r="8728" x14ac:dyDescent="0.35"/>
    <row r="8729" x14ac:dyDescent="0.35"/>
    <row r="8730" x14ac:dyDescent="0.35"/>
    <row r="8731" x14ac:dyDescent="0.35"/>
    <row r="8732" x14ac:dyDescent="0.35"/>
    <row r="8733" x14ac:dyDescent="0.35"/>
    <row r="8734" x14ac:dyDescent="0.35"/>
    <row r="8735" x14ac:dyDescent="0.35"/>
    <row r="8736" x14ac:dyDescent="0.35"/>
    <row r="8737" x14ac:dyDescent="0.35"/>
    <row r="8738" x14ac:dyDescent="0.35"/>
    <row r="8739" x14ac:dyDescent="0.35"/>
    <row r="8740" x14ac:dyDescent="0.35"/>
    <row r="8741" x14ac:dyDescent="0.35"/>
    <row r="8742" x14ac:dyDescent="0.35"/>
    <row r="8743" x14ac:dyDescent="0.35"/>
    <row r="8744" x14ac:dyDescent="0.35"/>
    <row r="8745" x14ac:dyDescent="0.35"/>
    <row r="8746" x14ac:dyDescent="0.35"/>
    <row r="8747" x14ac:dyDescent="0.35"/>
    <row r="8748" x14ac:dyDescent="0.35"/>
    <row r="8749" x14ac:dyDescent="0.35"/>
    <row r="8750" x14ac:dyDescent="0.35"/>
    <row r="8751" x14ac:dyDescent="0.35"/>
    <row r="8752" x14ac:dyDescent="0.35"/>
    <row r="8753" x14ac:dyDescent="0.35"/>
    <row r="8754" x14ac:dyDescent="0.35"/>
    <row r="8755" x14ac:dyDescent="0.35"/>
    <row r="8756" x14ac:dyDescent="0.35"/>
    <row r="8757" x14ac:dyDescent="0.35"/>
    <row r="8758" x14ac:dyDescent="0.35"/>
    <row r="8759" x14ac:dyDescent="0.35"/>
    <row r="8760" x14ac:dyDescent="0.35"/>
    <row r="8761" x14ac:dyDescent="0.35"/>
    <row r="8762" x14ac:dyDescent="0.35"/>
    <row r="8763" x14ac:dyDescent="0.35"/>
    <row r="8764" x14ac:dyDescent="0.35"/>
    <row r="8765" x14ac:dyDescent="0.35"/>
    <row r="8766" x14ac:dyDescent="0.35"/>
    <row r="8767" x14ac:dyDescent="0.35"/>
    <row r="8768" x14ac:dyDescent="0.35"/>
    <row r="8769" x14ac:dyDescent="0.35"/>
    <row r="8770" x14ac:dyDescent="0.35"/>
    <row r="8771" x14ac:dyDescent="0.35"/>
    <row r="8772" x14ac:dyDescent="0.35"/>
    <row r="8773" x14ac:dyDescent="0.35"/>
    <row r="8774" x14ac:dyDescent="0.35"/>
    <row r="8775" x14ac:dyDescent="0.35"/>
    <row r="8776" x14ac:dyDescent="0.35"/>
    <row r="8777" x14ac:dyDescent="0.35"/>
    <row r="8778" x14ac:dyDescent="0.35"/>
    <row r="8779" x14ac:dyDescent="0.35"/>
    <row r="8780" x14ac:dyDescent="0.35"/>
    <row r="8781" x14ac:dyDescent="0.35"/>
    <row r="8782" x14ac:dyDescent="0.35"/>
    <row r="8783" x14ac:dyDescent="0.35"/>
    <row r="8784" x14ac:dyDescent="0.35"/>
    <row r="8785" x14ac:dyDescent="0.35"/>
    <row r="8786" x14ac:dyDescent="0.35"/>
    <row r="8787" x14ac:dyDescent="0.35"/>
    <row r="8788" x14ac:dyDescent="0.35"/>
    <row r="8789" x14ac:dyDescent="0.35"/>
    <row r="8790" x14ac:dyDescent="0.35"/>
    <row r="8791" x14ac:dyDescent="0.35"/>
    <row r="8792" x14ac:dyDescent="0.35"/>
    <row r="8793" x14ac:dyDescent="0.35"/>
    <row r="8794" x14ac:dyDescent="0.35"/>
    <row r="8795" x14ac:dyDescent="0.35"/>
    <row r="8796" x14ac:dyDescent="0.35"/>
    <row r="8797" x14ac:dyDescent="0.35"/>
    <row r="8798" x14ac:dyDescent="0.35"/>
    <row r="8799" x14ac:dyDescent="0.35"/>
    <row r="8800" x14ac:dyDescent="0.35"/>
    <row r="8801" x14ac:dyDescent="0.35"/>
    <row r="8802" x14ac:dyDescent="0.35"/>
    <row r="8803" x14ac:dyDescent="0.35"/>
    <row r="8804" x14ac:dyDescent="0.35"/>
    <row r="8805" x14ac:dyDescent="0.35"/>
    <row r="8806" x14ac:dyDescent="0.35"/>
    <row r="8807" x14ac:dyDescent="0.35"/>
    <row r="8808" x14ac:dyDescent="0.35"/>
    <row r="8809" x14ac:dyDescent="0.35"/>
    <row r="8810" x14ac:dyDescent="0.35"/>
    <row r="8811" x14ac:dyDescent="0.35"/>
    <row r="8812" x14ac:dyDescent="0.35"/>
    <row r="8813" x14ac:dyDescent="0.35"/>
    <row r="8814" x14ac:dyDescent="0.35"/>
    <row r="8815" x14ac:dyDescent="0.35"/>
    <row r="8816" x14ac:dyDescent="0.35"/>
    <row r="8817" x14ac:dyDescent="0.35"/>
    <row r="8818" x14ac:dyDescent="0.35"/>
    <row r="8819" x14ac:dyDescent="0.35"/>
    <row r="8820" x14ac:dyDescent="0.35"/>
    <row r="8821" x14ac:dyDescent="0.35"/>
    <row r="8822" x14ac:dyDescent="0.35"/>
    <row r="8823" x14ac:dyDescent="0.35"/>
    <row r="8824" x14ac:dyDescent="0.35"/>
    <row r="8825" x14ac:dyDescent="0.35"/>
    <row r="8826" x14ac:dyDescent="0.35"/>
    <row r="8827" x14ac:dyDescent="0.35"/>
    <row r="8828" x14ac:dyDescent="0.35"/>
    <row r="8829" x14ac:dyDescent="0.35"/>
    <row r="8830" x14ac:dyDescent="0.35"/>
    <row r="8831" x14ac:dyDescent="0.35"/>
    <row r="8832" x14ac:dyDescent="0.35"/>
    <row r="8833" x14ac:dyDescent="0.35"/>
    <row r="8834" x14ac:dyDescent="0.35"/>
    <row r="8835" x14ac:dyDescent="0.35"/>
    <row r="8836" x14ac:dyDescent="0.35"/>
    <row r="8837" x14ac:dyDescent="0.35"/>
    <row r="8838" x14ac:dyDescent="0.35"/>
    <row r="8839" x14ac:dyDescent="0.35"/>
    <row r="8840" x14ac:dyDescent="0.35"/>
    <row r="8841" x14ac:dyDescent="0.35"/>
    <row r="8842" x14ac:dyDescent="0.35"/>
    <row r="8843" x14ac:dyDescent="0.35"/>
    <row r="8844" x14ac:dyDescent="0.35"/>
    <row r="8845" x14ac:dyDescent="0.35"/>
    <row r="8846" x14ac:dyDescent="0.35"/>
    <row r="8847" x14ac:dyDescent="0.35"/>
    <row r="8848" x14ac:dyDescent="0.35"/>
    <row r="8849" x14ac:dyDescent="0.35"/>
    <row r="8850" x14ac:dyDescent="0.35"/>
    <row r="8851" x14ac:dyDescent="0.35"/>
    <row r="8852" x14ac:dyDescent="0.35"/>
    <row r="8853" x14ac:dyDescent="0.35"/>
    <row r="8854" x14ac:dyDescent="0.35"/>
    <row r="8855" x14ac:dyDescent="0.35"/>
    <row r="8856" x14ac:dyDescent="0.35"/>
    <row r="8857" x14ac:dyDescent="0.35"/>
    <row r="8858" x14ac:dyDescent="0.35"/>
    <row r="8859" x14ac:dyDescent="0.35"/>
    <row r="8860" x14ac:dyDescent="0.35"/>
    <row r="8861" x14ac:dyDescent="0.35"/>
    <row r="8862" x14ac:dyDescent="0.35"/>
    <row r="8863" x14ac:dyDescent="0.35"/>
    <row r="8864" x14ac:dyDescent="0.35"/>
    <row r="8865" x14ac:dyDescent="0.35"/>
    <row r="8866" x14ac:dyDescent="0.35"/>
    <row r="8867" x14ac:dyDescent="0.35"/>
    <row r="8868" x14ac:dyDescent="0.35"/>
    <row r="8869" x14ac:dyDescent="0.35"/>
    <row r="8870" x14ac:dyDescent="0.35"/>
    <row r="8871" x14ac:dyDescent="0.35"/>
    <row r="8872" x14ac:dyDescent="0.35"/>
    <row r="8873" x14ac:dyDescent="0.35"/>
    <row r="8874" x14ac:dyDescent="0.35"/>
    <row r="8875" x14ac:dyDescent="0.35"/>
    <row r="8876" x14ac:dyDescent="0.35"/>
    <row r="8877" x14ac:dyDescent="0.35"/>
    <row r="8878" x14ac:dyDescent="0.35"/>
    <row r="8879" x14ac:dyDescent="0.35"/>
    <row r="8880" x14ac:dyDescent="0.35"/>
    <row r="8881" x14ac:dyDescent="0.35"/>
    <row r="8882" x14ac:dyDescent="0.35"/>
    <row r="8883" x14ac:dyDescent="0.35"/>
    <row r="8884" x14ac:dyDescent="0.35"/>
    <row r="8885" x14ac:dyDescent="0.35"/>
    <row r="8886" x14ac:dyDescent="0.35"/>
    <row r="8887" x14ac:dyDescent="0.35"/>
    <row r="8888" x14ac:dyDescent="0.35"/>
    <row r="8889" x14ac:dyDescent="0.35"/>
    <row r="8890" x14ac:dyDescent="0.35"/>
    <row r="8891" x14ac:dyDescent="0.35"/>
    <row r="8892" x14ac:dyDescent="0.35"/>
    <row r="8893" x14ac:dyDescent="0.35"/>
    <row r="8894" x14ac:dyDescent="0.35"/>
    <row r="8895" x14ac:dyDescent="0.35"/>
    <row r="8896" x14ac:dyDescent="0.35"/>
    <row r="8897" x14ac:dyDescent="0.35"/>
    <row r="8898" x14ac:dyDescent="0.35"/>
    <row r="8899" x14ac:dyDescent="0.35"/>
    <row r="8900" x14ac:dyDescent="0.35"/>
    <row r="8901" x14ac:dyDescent="0.35"/>
    <row r="8902" x14ac:dyDescent="0.35"/>
    <row r="8903" x14ac:dyDescent="0.35"/>
    <row r="8904" x14ac:dyDescent="0.35"/>
    <row r="8905" x14ac:dyDescent="0.35"/>
    <row r="8906" x14ac:dyDescent="0.35"/>
    <row r="8907" x14ac:dyDescent="0.35"/>
    <row r="8908" x14ac:dyDescent="0.35"/>
    <row r="8909" x14ac:dyDescent="0.35"/>
    <row r="8910" x14ac:dyDescent="0.35"/>
    <row r="8911" x14ac:dyDescent="0.35"/>
    <row r="8912" x14ac:dyDescent="0.35"/>
    <row r="8913" x14ac:dyDescent="0.35"/>
    <row r="8914" x14ac:dyDescent="0.35"/>
    <row r="8915" x14ac:dyDescent="0.35"/>
    <row r="8916" x14ac:dyDescent="0.35"/>
    <row r="8917" x14ac:dyDescent="0.35"/>
    <row r="8918" x14ac:dyDescent="0.35"/>
    <row r="8919" x14ac:dyDescent="0.35"/>
    <row r="8920" x14ac:dyDescent="0.35"/>
    <row r="8921" x14ac:dyDescent="0.35"/>
    <row r="8922" x14ac:dyDescent="0.35"/>
    <row r="8923" x14ac:dyDescent="0.35"/>
    <row r="8924" x14ac:dyDescent="0.35"/>
    <row r="8925" x14ac:dyDescent="0.35"/>
    <row r="8926" x14ac:dyDescent="0.35"/>
    <row r="8927" x14ac:dyDescent="0.35"/>
    <row r="8928" x14ac:dyDescent="0.35"/>
    <row r="8929" x14ac:dyDescent="0.35"/>
    <row r="8930" x14ac:dyDescent="0.35"/>
    <row r="8931" x14ac:dyDescent="0.35"/>
    <row r="8932" x14ac:dyDescent="0.35"/>
    <row r="8933" x14ac:dyDescent="0.35"/>
    <row r="8934" x14ac:dyDescent="0.35"/>
    <row r="8935" x14ac:dyDescent="0.35"/>
    <row r="8936" x14ac:dyDescent="0.35"/>
    <row r="8937" x14ac:dyDescent="0.35"/>
    <row r="8938" x14ac:dyDescent="0.35"/>
    <row r="8939" x14ac:dyDescent="0.35"/>
    <row r="8940" x14ac:dyDescent="0.35"/>
    <row r="8941" x14ac:dyDescent="0.35"/>
    <row r="8942" x14ac:dyDescent="0.35"/>
    <row r="8943" x14ac:dyDescent="0.35"/>
    <row r="8944" x14ac:dyDescent="0.35"/>
    <row r="8945" x14ac:dyDescent="0.35"/>
    <row r="8946" x14ac:dyDescent="0.35"/>
    <row r="8947" x14ac:dyDescent="0.35"/>
    <row r="8948" x14ac:dyDescent="0.35"/>
    <row r="8949" x14ac:dyDescent="0.35"/>
    <row r="8950" x14ac:dyDescent="0.35"/>
    <row r="8951" x14ac:dyDescent="0.35"/>
    <row r="8952" x14ac:dyDescent="0.35"/>
    <row r="8953" x14ac:dyDescent="0.35"/>
    <row r="8954" x14ac:dyDescent="0.35"/>
    <row r="8955" x14ac:dyDescent="0.35"/>
    <row r="8956" x14ac:dyDescent="0.35"/>
    <row r="8957" x14ac:dyDescent="0.35"/>
    <row r="8958" x14ac:dyDescent="0.35"/>
    <row r="8959" x14ac:dyDescent="0.35"/>
    <row r="8960" x14ac:dyDescent="0.35"/>
    <row r="8961" x14ac:dyDescent="0.35"/>
    <row r="8962" x14ac:dyDescent="0.35"/>
    <row r="8963" x14ac:dyDescent="0.35"/>
    <row r="8964" x14ac:dyDescent="0.35"/>
    <row r="8965" x14ac:dyDescent="0.35"/>
    <row r="8966" x14ac:dyDescent="0.35"/>
    <row r="8967" x14ac:dyDescent="0.35"/>
    <row r="8968" x14ac:dyDescent="0.35"/>
    <row r="8969" x14ac:dyDescent="0.35"/>
    <row r="8970" x14ac:dyDescent="0.35"/>
    <row r="8971" x14ac:dyDescent="0.35"/>
    <row r="8972" x14ac:dyDescent="0.35"/>
    <row r="8973" x14ac:dyDescent="0.35"/>
    <row r="8974" x14ac:dyDescent="0.35"/>
    <row r="8975" x14ac:dyDescent="0.35"/>
    <row r="8976" x14ac:dyDescent="0.35"/>
    <row r="8977" x14ac:dyDescent="0.35"/>
    <row r="8978" x14ac:dyDescent="0.35"/>
    <row r="8979" x14ac:dyDescent="0.35"/>
    <row r="8980" x14ac:dyDescent="0.35"/>
    <row r="8981" x14ac:dyDescent="0.35"/>
    <row r="8982" x14ac:dyDescent="0.35"/>
    <row r="8983" x14ac:dyDescent="0.35"/>
    <row r="8984" x14ac:dyDescent="0.35"/>
    <row r="8985" x14ac:dyDescent="0.35"/>
    <row r="8986" x14ac:dyDescent="0.35"/>
    <row r="8987" x14ac:dyDescent="0.35"/>
    <row r="8988" x14ac:dyDescent="0.35"/>
    <row r="8989" x14ac:dyDescent="0.35"/>
    <row r="8990" x14ac:dyDescent="0.35"/>
    <row r="8991" x14ac:dyDescent="0.35"/>
    <row r="8992" x14ac:dyDescent="0.35"/>
    <row r="8993" x14ac:dyDescent="0.35"/>
    <row r="8994" x14ac:dyDescent="0.35"/>
    <row r="8995" x14ac:dyDescent="0.35"/>
    <row r="8996" x14ac:dyDescent="0.35"/>
    <row r="8997" x14ac:dyDescent="0.35"/>
    <row r="8998" x14ac:dyDescent="0.35"/>
    <row r="8999" x14ac:dyDescent="0.35"/>
    <row r="9000" x14ac:dyDescent="0.35"/>
    <row r="9001" x14ac:dyDescent="0.35"/>
    <row r="9002" x14ac:dyDescent="0.35"/>
    <row r="9003" x14ac:dyDescent="0.35"/>
    <row r="9004" x14ac:dyDescent="0.35"/>
    <row r="9005" x14ac:dyDescent="0.35"/>
    <row r="9006" x14ac:dyDescent="0.35"/>
    <row r="9007" x14ac:dyDescent="0.35"/>
    <row r="9008" x14ac:dyDescent="0.35"/>
    <row r="9009" x14ac:dyDescent="0.35"/>
    <row r="9010" x14ac:dyDescent="0.35"/>
    <row r="9011" x14ac:dyDescent="0.35"/>
    <row r="9012" x14ac:dyDescent="0.35"/>
    <row r="9013" x14ac:dyDescent="0.35"/>
    <row r="9014" x14ac:dyDescent="0.35"/>
    <row r="9015" x14ac:dyDescent="0.35"/>
    <row r="9016" x14ac:dyDescent="0.35"/>
    <row r="9017" x14ac:dyDescent="0.35"/>
    <row r="9018" x14ac:dyDescent="0.35"/>
    <row r="9019" x14ac:dyDescent="0.35"/>
    <row r="9020" x14ac:dyDescent="0.35"/>
    <row r="9021" x14ac:dyDescent="0.35"/>
    <row r="9022" x14ac:dyDescent="0.35"/>
    <row r="9023" x14ac:dyDescent="0.35"/>
    <row r="9024" x14ac:dyDescent="0.35"/>
    <row r="9025" x14ac:dyDescent="0.35"/>
    <row r="9026" x14ac:dyDescent="0.35"/>
    <row r="9027" x14ac:dyDescent="0.35"/>
    <row r="9028" x14ac:dyDescent="0.35"/>
    <row r="9029" x14ac:dyDescent="0.35"/>
    <row r="9030" x14ac:dyDescent="0.35"/>
    <row r="9031" x14ac:dyDescent="0.35"/>
    <row r="9032" x14ac:dyDescent="0.35"/>
    <row r="9033" x14ac:dyDescent="0.35"/>
    <row r="9034" x14ac:dyDescent="0.35"/>
    <row r="9035" x14ac:dyDescent="0.35"/>
    <row r="9036" x14ac:dyDescent="0.35"/>
    <row r="9037" x14ac:dyDescent="0.35"/>
    <row r="9038" x14ac:dyDescent="0.35"/>
    <row r="9039" x14ac:dyDescent="0.35"/>
    <row r="9040" x14ac:dyDescent="0.35"/>
    <row r="9041" x14ac:dyDescent="0.35"/>
    <row r="9042" x14ac:dyDescent="0.35"/>
    <row r="9043" x14ac:dyDescent="0.35"/>
    <row r="9044" x14ac:dyDescent="0.35"/>
    <row r="9045" x14ac:dyDescent="0.35"/>
    <row r="9046" x14ac:dyDescent="0.35"/>
    <row r="9047" x14ac:dyDescent="0.35"/>
    <row r="9048" x14ac:dyDescent="0.35"/>
    <row r="9049" x14ac:dyDescent="0.35"/>
    <row r="9050" x14ac:dyDescent="0.35"/>
    <row r="9051" x14ac:dyDescent="0.35"/>
    <row r="9052" x14ac:dyDescent="0.35"/>
    <row r="9053" x14ac:dyDescent="0.35"/>
    <row r="9054" x14ac:dyDescent="0.35"/>
    <row r="9055" x14ac:dyDescent="0.35"/>
    <row r="9056" x14ac:dyDescent="0.35"/>
    <row r="9057" x14ac:dyDescent="0.35"/>
    <row r="9058" x14ac:dyDescent="0.35"/>
    <row r="9059" x14ac:dyDescent="0.35"/>
    <row r="9060" x14ac:dyDescent="0.35"/>
    <row r="9061" x14ac:dyDescent="0.35"/>
    <row r="9062" x14ac:dyDescent="0.35"/>
    <row r="9063" x14ac:dyDescent="0.35"/>
    <row r="9064" x14ac:dyDescent="0.35"/>
    <row r="9065" x14ac:dyDescent="0.35"/>
    <row r="9066" x14ac:dyDescent="0.35"/>
    <row r="9067" x14ac:dyDescent="0.35"/>
    <row r="9068" x14ac:dyDescent="0.35"/>
    <row r="9069" x14ac:dyDescent="0.35"/>
    <row r="9070" x14ac:dyDescent="0.35"/>
    <row r="9071" x14ac:dyDescent="0.35"/>
    <row r="9072" x14ac:dyDescent="0.35"/>
    <row r="9073" x14ac:dyDescent="0.35"/>
    <row r="9074" x14ac:dyDescent="0.35"/>
    <row r="9075" x14ac:dyDescent="0.35"/>
    <row r="9076" x14ac:dyDescent="0.35"/>
    <row r="9077" x14ac:dyDescent="0.35"/>
    <row r="9078" x14ac:dyDescent="0.35"/>
    <row r="9079" x14ac:dyDescent="0.35"/>
    <row r="9080" x14ac:dyDescent="0.35"/>
    <row r="9081" x14ac:dyDescent="0.35"/>
    <row r="9082" x14ac:dyDescent="0.35"/>
    <row r="9083" x14ac:dyDescent="0.35"/>
    <row r="9084" x14ac:dyDescent="0.35"/>
    <row r="9085" x14ac:dyDescent="0.35"/>
    <row r="9086" x14ac:dyDescent="0.35"/>
    <row r="9087" x14ac:dyDescent="0.35"/>
    <row r="9088" x14ac:dyDescent="0.35"/>
    <row r="9089" x14ac:dyDescent="0.35"/>
    <row r="9090" x14ac:dyDescent="0.35"/>
    <row r="9091" x14ac:dyDescent="0.35"/>
    <row r="9092" x14ac:dyDescent="0.35"/>
    <row r="9093" x14ac:dyDescent="0.35"/>
    <row r="9094" x14ac:dyDescent="0.35"/>
    <row r="9095" x14ac:dyDescent="0.35"/>
    <row r="9096" x14ac:dyDescent="0.35"/>
    <row r="9097" x14ac:dyDescent="0.35"/>
    <row r="9098" x14ac:dyDescent="0.35"/>
    <row r="9099" x14ac:dyDescent="0.35"/>
    <row r="9100" x14ac:dyDescent="0.35"/>
    <row r="9101" x14ac:dyDescent="0.35"/>
    <row r="9102" x14ac:dyDescent="0.35"/>
    <row r="9103" x14ac:dyDescent="0.35"/>
    <row r="9104" x14ac:dyDescent="0.35"/>
    <row r="9105" x14ac:dyDescent="0.35"/>
    <row r="9106" x14ac:dyDescent="0.35"/>
    <row r="9107" x14ac:dyDescent="0.35"/>
    <row r="9108" x14ac:dyDescent="0.35"/>
    <row r="9109" x14ac:dyDescent="0.35"/>
    <row r="9110" x14ac:dyDescent="0.35"/>
    <row r="9111" x14ac:dyDescent="0.35"/>
    <row r="9112" x14ac:dyDescent="0.35"/>
    <row r="9113" x14ac:dyDescent="0.35"/>
    <row r="9114" x14ac:dyDescent="0.35"/>
    <row r="9115" x14ac:dyDescent="0.35"/>
    <row r="9116" x14ac:dyDescent="0.35"/>
    <row r="9117" x14ac:dyDescent="0.35"/>
    <row r="9118" x14ac:dyDescent="0.35"/>
    <row r="9119" x14ac:dyDescent="0.35"/>
    <row r="9120" x14ac:dyDescent="0.35"/>
    <row r="9121" x14ac:dyDescent="0.35"/>
    <row r="9122" x14ac:dyDescent="0.35"/>
    <row r="9123" x14ac:dyDescent="0.35"/>
    <row r="9124" x14ac:dyDescent="0.35"/>
    <row r="9125" x14ac:dyDescent="0.35"/>
    <row r="9126" x14ac:dyDescent="0.35"/>
    <row r="9127" x14ac:dyDescent="0.35"/>
    <row r="9128" x14ac:dyDescent="0.35"/>
    <row r="9129" x14ac:dyDescent="0.35"/>
    <row r="9130" x14ac:dyDescent="0.35"/>
    <row r="9131" x14ac:dyDescent="0.35"/>
    <row r="9132" x14ac:dyDescent="0.35"/>
    <row r="9133" x14ac:dyDescent="0.35"/>
    <row r="9134" x14ac:dyDescent="0.35"/>
    <row r="9135" x14ac:dyDescent="0.35"/>
    <row r="9136" x14ac:dyDescent="0.35"/>
    <row r="9137" x14ac:dyDescent="0.35"/>
    <row r="9138" x14ac:dyDescent="0.35"/>
    <row r="9139" x14ac:dyDescent="0.35"/>
    <row r="9140" x14ac:dyDescent="0.35"/>
    <row r="9141" x14ac:dyDescent="0.35"/>
    <row r="9142" x14ac:dyDescent="0.35"/>
    <row r="9143" x14ac:dyDescent="0.35"/>
    <row r="9144" x14ac:dyDescent="0.35"/>
    <row r="9145" x14ac:dyDescent="0.35"/>
    <row r="9146" x14ac:dyDescent="0.35"/>
    <row r="9147" x14ac:dyDescent="0.35"/>
    <row r="9148" x14ac:dyDescent="0.35"/>
    <row r="9149" x14ac:dyDescent="0.35"/>
    <row r="9150" x14ac:dyDescent="0.35"/>
    <row r="9151" x14ac:dyDescent="0.35"/>
    <row r="9152" x14ac:dyDescent="0.35"/>
    <row r="9153" x14ac:dyDescent="0.35"/>
    <row r="9154" x14ac:dyDescent="0.35"/>
    <row r="9155" x14ac:dyDescent="0.35"/>
    <row r="9156" x14ac:dyDescent="0.35"/>
    <row r="9157" x14ac:dyDescent="0.35"/>
    <row r="9158" x14ac:dyDescent="0.35"/>
    <row r="9159" x14ac:dyDescent="0.35"/>
    <row r="9160" x14ac:dyDescent="0.35"/>
    <row r="9161" x14ac:dyDescent="0.35"/>
    <row r="9162" x14ac:dyDescent="0.35"/>
    <row r="9163" x14ac:dyDescent="0.35"/>
    <row r="9164" x14ac:dyDescent="0.35"/>
    <row r="9165" x14ac:dyDescent="0.35"/>
    <row r="9166" x14ac:dyDescent="0.35"/>
    <row r="9167" x14ac:dyDescent="0.35"/>
    <row r="9168" x14ac:dyDescent="0.35"/>
    <row r="9169" x14ac:dyDescent="0.35"/>
    <row r="9170" x14ac:dyDescent="0.35"/>
    <row r="9171" x14ac:dyDescent="0.35"/>
    <row r="9172" x14ac:dyDescent="0.35"/>
    <row r="9173" x14ac:dyDescent="0.35"/>
    <row r="9174" x14ac:dyDescent="0.35"/>
    <row r="9175" x14ac:dyDescent="0.35"/>
    <row r="9176" x14ac:dyDescent="0.35"/>
    <row r="9177" x14ac:dyDescent="0.35"/>
    <row r="9178" x14ac:dyDescent="0.35"/>
    <row r="9179" x14ac:dyDescent="0.35"/>
    <row r="9180" x14ac:dyDescent="0.35"/>
    <row r="9181" x14ac:dyDescent="0.35"/>
    <row r="9182" x14ac:dyDescent="0.35"/>
    <row r="9183" x14ac:dyDescent="0.35"/>
    <row r="9184" x14ac:dyDescent="0.35"/>
    <row r="9185" x14ac:dyDescent="0.35"/>
    <row r="9186" x14ac:dyDescent="0.35"/>
    <row r="9187" x14ac:dyDescent="0.35"/>
    <row r="9188" x14ac:dyDescent="0.35"/>
    <row r="9189" x14ac:dyDescent="0.35"/>
    <row r="9190" x14ac:dyDescent="0.35"/>
    <row r="9191" x14ac:dyDescent="0.35"/>
    <row r="9192" x14ac:dyDescent="0.35"/>
    <row r="9193" x14ac:dyDescent="0.35"/>
    <row r="9194" x14ac:dyDescent="0.35"/>
    <row r="9195" x14ac:dyDescent="0.35"/>
    <row r="9196" x14ac:dyDescent="0.35"/>
    <row r="9197" x14ac:dyDescent="0.35"/>
    <row r="9198" x14ac:dyDescent="0.35"/>
    <row r="9199" x14ac:dyDescent="0.35"/>
    <row r="9200" x14ac:dyDescent="0.35"/>
    <row r="9201" x14ac:dyDescent="0.35"/>
    <row r="9202" x14ac:dyDescent="0.35"/>
    <row r="9203" x14ac:dyDescent="0.35"/>
    <row r="9204" x14ac:dyDescent="0.35"/>
    <row r="9205" x14ac:dyDescent="0.35"/>
    <row r="9206" x14ac:dyDescent="0.35"/>
    <row r="9207" x14ac:dyDescent="0.35"/>
    <row r="9208" x14ac:dyDescent="0.35"/>
    <row r="9209" x14ac:dyDescent="0.35"/>
    <row r="9210" x14ac:dyDescent="0.35"/>
    <row r="9211" x14ac:dyDescent="0.35"/>
    <row r="9212" x14ac:dyDescent="0.35"/>
    <row r="9213" x14ac:dyDescent="0.35"/>
    <row r="9214" x14ac:dyDescent="0.35"/>
    <row r="9215" x14ac:dyDescent="0.35"/>
    <row r="9216" x14ac:dyDescent="0.35"/>
    <row r="9217" x14ac:dyDescent="0.35"/>
    <row r="9218" x14ac:dyDescent="0.35"/>
    <row r="9219" x14ac:dyDescent="0.35"/>
    <row r="9220" x14ac:dyDescent="0.35"/>
    <row r="9221" x14ac:dyDescent="0.35"/>
    <row r="9222" x14ac:dyDescent="0.35"/>
    <row r="9223" x14ac:dyDescent="0.35"/>
    <row r="9224" x14ac:dyDescent="0.35"/>
    <row r="9225" x14ac:dyDescent="0.35"/>
    <row r="9226" x14ac:dyDescent="0.35"/>
    <row r="9227" x14ac:dyDescent="0.35"/>
    <row r="9228" x14ac:dyDescent="0.35"/>
    <row r="9229" x14ac:dyDescent="0.35"/>
    <row r="9230" x14ac:dyDescent="0.35"/>
    <row r="9231" x14ac:dyDescent="0.35"/>
    <row r="9232" x14ac:dyDescent="0.35"/>
    <row r="9233" x14ac:dyDescent="0.35"/>
    <row r="9234" x14ac:dyDescent="0.35"/>
    <row r="9235" x14ac:dyDescent="0.35"/>
    <row r="9236" x14ac:dyDescent="0.35"/>
    <row r="9237" x14ac:dyDescent="0.35"/>
    <row r="9238" x14ac:dyDescent="0.35"/>
    <row r="9239" x14ac:dyDescent="0.35"/>
    <row r="9240" x14ac:dyDescent="0.35"/>
    <row r="9241" x14ac:dyDescent="0.35"/>
    <row r="9242" x14ac:dyDescent="0.35"/>
    <row r="9243" x14ac:dyDescent="0.35"/>
    <row r="9244" x14ac:dyDescent="0.35"/>
    <row r="9245" x14ac:dyDescent="0.35"/>
    <row r="9246" x14ac:dyDescent="0.35"/>
    <row r="9247" x14ac:dyDescent="0.35"/>
    <row r="9248" x14ac:dyDescent="0.35"/>
    <row r="9249" x14ac:dyDescent="0.35"/>
    <row r="9250" x14ac:dyDescent="0.35"/>
    <row r="9251" x14ac:dyDescent="0.35"/>
    <row r="9252" x14ac:dyDescent="0.35"/>
    <row r="9253" x14ac:dyDescent="0.35"/>
    <row r="9254" x14ac:dyDescent="0.35"/>
    <row r="9255" x14ac:dyDescent="0.35"/>
    <row r="9256" x14ac:dyDescent="0.35"/>
    <row r="9257" x14ac:dyDescent="0.35"/>
    <row r="9258" x14ac:dyDescent="0.35"/>
    <row r="9259" x14ac:dyDescent="0.35"/>
    <row r="9260" x14ac:dyDescent="0.35"/>
    <row r="9261" x14ac:dyDescent="0.35"/>
    <row r="9262" x14ac:dyDescent="0.35"/>
    <row r="9263" x14ac:dyDescent="0.35"/>
    <row r="9264" x14ac:dyDescent="0.35"/>
    <row r="9265" x14ac:dyDescent="0.35"/>
    <row r="9266" x14ac:dyDescent="0.35"/>
    <row r="9267" x14ac:dyDescent="0.35"/>
    <row r="9268" x14ac:dyDescent="0.35"/>
    <row r="9269" x14ac:dyDescent="0.35"/>
    <row r="9270" x14ac:dyDescent="0.35"/>
    <row r="9271" x14ac:dyDescent="0.35"/>
    <row r="9272" x14ac:dyDescent="0.35"/>
    <row r="9273" x14ac:dyDescent="0.35"/>
    <row r="9274" x14ac:dyDescent="0.35"/>
    <row r="9275" x14ac:dyDescent="0.35"/>
    <row r="9276" x14ac:dyDescent="0.35"/>
    <row r="9277" x14ac:dyDescent="0.35"/>
    <row r="9278" x14ac:dyDescent="0.35"/>
    <row r="9279" x14ac:dyDescent="0.35"/>
    <row r="9280" x14ac:dyDescent="0.35"/>
    <row r="9281" x14ac:dyDescent="0.35"/>
    <row r="9282" x14ac:dyDescent="0.35"/>
    <row r="9283" x14ac:dyDescent="0.35"/>
    <row r="9284" x14ac:dyDescent="0.35"/>
    <row r="9285" x14ac:dyDescent="0.35"/>
    <row r="9286" x14ac:dyDescent="0.35"/>
    <row r="9287" x14ac:dyDescent="0.35"/>
    <row r="9288" x14ac:dyDescent="0.35"/>
    <row r="9289" x14ac:dyDescent="0.35"/>
    <row r="9290" x14ac:dyDescent="0.35"/>
    <row r="9291" x14ac:dyDescent="0.35"/>
    <row r="9292" x14ac:dyDescent="0.35"/>
    <row r="9293" x14ac:dyDescent="0.35"/>
    <row r="9294" x14ac:dyDescent="0.35"/>
    <row r="9295" x14ac:dyDescent="0.35"/>
    <row r="9296" x14ac:dyDescent="0.35"/>
    <row r="9297" x14ac:dyDescent="0.35"/>
    <row r="9298" x14ac:dyDescent="0.35"/>
    <row r="9299" x14ac:dyDescent="0.35"/>
    <row r="9300" x14ac:dyDescent="0.35"/>
    <row r="9301" x14ac:dyDescent="0.35"/>
    <row r="9302" x14ac:dyDescent="0.35"/>
    <row r="9303" x14ac:dyDescent="0.35"/>
    <row r="9304" x14ac:dyDescent="0.35"/>
    <row r="9305" x14ac:dyDescent="0.35"/>
    <row r="9306" x14ac:dyDescent="0.35"/>
    <row r="9307" x14ac:dyDescent="0.35"/>
    <row r="9308" x14ac:dyDescent="0.35"/>
    <row r="9309" x14ac:dyDescent="0.35"/>
    <row r="9310" x14ac:dyDescent="0.35"/>
    <row r="9311" x14ac:dyDescent="0.35"/>
    <row r="9312" x14ac:dyDescent="0.35"/>
    <row r="9313" x14ac:dyDescent="0.35"/>
    <row r="9314" x14ac:dyDescent="0.35"/>
    <row r="9315" x14ac:dyDescent="0.35"/>
    <row r="9316" x14ac:dyDescent="0.35"/>
    <row r="9317" x14ac:dyDescent="0.35"/>
    <row r="9318" x14ac:dyDescent="0.35"/>
    <row r="9319" x14ac:dyDescent="0.35"/>
    <row r="9320" x14ac:dyDescent="0.35"/>
    <row r="9321" x14ac:dyDescent="0.35"/>
    <row r="9322" x14ac:dyDescent="0.35"/>
    <row r="9323" x14ac:dyDescent="0.35"/>
    <row r="9324" x14ac:dyDescent="0.35"/>
    <row r="9325" x14ac:dyDescent="0.35"/>
    <row r="9326" x14ac:dyDescent="0.35"/>
    <row r="9327" x14ac:dyDescent="0.35"/>
    <row r="9328" x14ac:dyDescent="0.35"/>
    <row r="9329" x14ac:dyDescent="0.35"/>
    <row r="9330" x14ac:dyDescent="0.35"/>
    <row r="9331" x14ac:dyDescent="0.35"/>
    <row r="9332" x14ac:dyDescent="0.35"/>
    <row r="9333" x14ac:dyDescent="0.35"/>
    <row r="9334" x14ac:dyDescent="0.35"/>
    <row r="9335" x14ac:dyDescent="0.35"/>
    <row r="9336" x14ac:dyDescent="0.35"/>
    <row r="9337" x14ac:dyDescent="0.35"/>
    <row r="9338" x14ac:dyDescent="0.35"/>
    <row r="9339" x14ac:dyDescent="0.35"/>
    <row r="9340" x14ac:dyDescent="0.35"/>
    <row r="9341" x14ac:dyDescent="0.35"/>
    <row r="9342" x14ac:dyDescent="0.35"/>
    <row r="9343" x14ac:dyDescent="0.35"/>
    <row r="9344" x14ac:dyDescent="0.35"/>
    <row r="9345" x14ac:dyDescent="0.35"/>
    <row r="9346" x14ac:dyDescent="0.35"/>
    <row r="9347" x14ac:dyDescent="0.35"/>
    <row r="9348" x14ac:dyDescent="0.35"/>
    <row r="9349" x14ac:dyDescent="0.35"/>
    <row r="9350" x14ac:dyDescent="0.35"/>
    <row r="9351" x14ac:dyDescent="0.35"/>
    <row r="9352" x14ac:dyDescent="0.35"/>
    <row r="9353" x14ac:dyDescent="0.35"/>
    <row r="9354" x14ac:dyDescent="0.35"/>
    <row r="9355" x14ac:dyDescent="0.35"/>
    <row r="9356" x14ac:dyDescent="0.35"/>
    <row r="9357" x14ac:dyDescent="0.35"/>
    <row r="9358" x14ac:dyDescent="0.35"/>
    <row r="9359" x14ac:dyDescent="0.35"/>
    <row r="9360" x14ac:dyDescent="0.35"/>
    <row r="9361" x14ac:dyDescent="0.35"/>
    <row r="9362" x14ac:dyDescent="0.35"/>
    <row r="9363" x14ac:dyDescent="0.35"/>
    <row r="9364" x14ac:dyDescent="0.35"/>
    <row r="9365" x14ac:dyDescent="0.35"/>
    <row r="9366" x14ac:dyDescent="0.35"/>
    <row r="9367" x14ac:dyDescent="0.35"/>
    <row r="9368" x14ac:dyDescent="0.35"/>
    <row r="9369" x14ac:dyDescent="0.35"/>
    <row r="9370" x14ac:dyDescent="0.35"/>
    <row r="9371" x14ac:dyDescent="0.35"/>
    <row r="9372" x14ac:dyDescent="0.35"/>
    <row r="9373" x14ac:dyDescent="0.35"/>
    <row r="9374" x14ac:dyDescent="0.35"/>
    <row r="9375" x14ac:dyDescent="0.35"/>
    <row r="9376" x14ac:dyDescent="0.35"/>
    <row r="9377" x14ac:dyDescent="0.35"/>
    <row r="9378" x14ac:dyDescent="0.35"/>
    <row r="9379" x14ac:dyDescent="0.35"/>
    <row r="9380" x14ac:dyDescent="0.35"/>
    <row r="9381" x14ac:dyDescent="0.35"/>
    <row r="9382" x14ac:dyDescent="0.35"/>
    <row r="9383" x14ac:dyDescent="0.35"/>
    <row r="9384" x14ac:dyDescent="0.35"/>
    <row r="9385" x14ac:dyDescent="0.35"/>
    <row r="9386" x14ac:dyDescent="0.35"/>
    <row r="9387" x14ac:dyDescent="0.35"/>
    <row r="9388" x14ac:dyDescent="0.35"/>
    <row r="9389" x14ac:dyDescent="0.35"/>
    <row r="9390" x14ac:dyDescent="0.35"/>
    <row r="9391" x14ac:dyDescent="0.35"/>
    <row r="9392" x14ac:dyDescent="0.35"/>
    <row r="9393" x14ac:dyDescent="0.35"/>
    <row r="9394" x14ac:dyDescent="0.35"/>
    <row r="9395" x14ac:dyDescent="0.35"/>
    <row r="9396" x14ac:dyDescent="0.35"/>
    <row r="9397" x14ac:dyDescent="0.35"/>
    <row r="9398" x14ac:dyDescent="0.35"/>
    <row r="9399" x14ac:dyDescent="0.35"/>
    <row r="9400" x14ac:dyDescent="0.35"/>
    <row r="9401" x14ac:dyDescent="0.35"/>
    <row r="9402" x14ac:dyDescent="0.35"/>
    <row r="9403" x14ac:dyDescent="0.35"/>
    <row r="9404" x14ac:dyDescent="0.35"/>
    <row r="9405" x14ac:dyDescent="0.35"/>
    <row r="9406" x14ac:dyDescent="0.35"/>
    <row r="9407" x14ac:dyDescent="0.35"/>
    <row r="9408" x14ac:dyDescent="0.35"/>
    <row r="9409" x14ac:dyDescent="0.35"/>
    <row r="9410" x14ac:dyDescent="0.35"/>
    <row r="9411" x14ac:dyDescent="0.35"/>
    <row r="9412" x14ac:dyDescent="0.35"/>
    <row r="9413" x14ac:dyDescent="0.35"/>
    <row r="9414" x14ac:dyDescent="0.35"/>
    <row r="9415" x14ac:dyDescent="0.35"/>
    <row r="9416" x14ac:dyDescent="0.35"/>
    <row r="9417" x14ac:dyDescent="0.35"/>
    <row r="9418" x14ac:dyDescent="0.35"/>
    <row r="9419" x14ac:dyDescent="0.35"/>
    <row r="9420" x14ac:dyDescent="0.35"/>
    <row r="9421" x14ac:dyDescent="0.35"/>
    <row r="9422" x14ac:dyDescent="0.35"/>
    <row r="9423" x14ac:dyDescent="0.35"/>
    <row r="9424" x14ac:dyDescent="0.35"/>
    <row r="9425" x14ac:dyDescent="0.35"/>
    <row r="9426" x14ac:dyDescent="0.35"/>
    <row r="9427" x14ac:dyDescent="0.35"/>
    <row r="9428" x14ac:dyDescent="0.35"/>
    <row r="9429" x14ac:dyDescent="0.35"/>
    <row r="9430" x14ac:dyDescent="0.35"/>
    <row r="9431" x14ac:dyDescent="0.35"/>
    <row r="9432" x14ac:dyDescent="0.35"/>
    <row r="9433" x14ac:dyDescent="0.35"/>
    <row r="9434" x14ac:dyDescent="0.35"/>
    <row r="9435" x14ac:dyDescent="0.35"/>
    <row r="9436" x14ac:dyDescent="0.35"/>
    <row r="9437" x14ac:dyDescent="0.35"/>
    <row r="9438" x14ac:dyDescent="0.35"/>
    <row r="9439" x14ac:dyDescent="0.35"/>
    <row r="9440" x14ac:dyDescent="0.35"/>
    <row r="9441" x14ac:dyDescent="0.35"/>
    <row r="9442" x14ac:dyDescent="0.35"/>
    <row r="9443" x14ac:dyDescent="0.35"/>
    <row r="9444" x14ac:dyDescent="0.35"/>
    <row r="9445" x14ac:dyDescent="0.35"/>
    <row r="9446" x14ac:dyDescent="0.35"/>
    <row r="9447" x14ac:dyDescent="0.35"/>
    <row r="9448" x14ac:dyDescent="0.35"/>
    <row r="9449" x14ac:dyDescent="0.35"/>
    <row r="9450" x14ac:dyDescent="0.35"/>
    <row r="9451" x14ac:dyDescent="0.35"/>
    <row r="9452" x14ac:dyDescent="0.35"/>
    <row r="9453" x14ac:dyDescent="0.35"/>
    <row r="9454" x14ac:dyDescent="0.35"/>
    <row r="9455" x14ac:dyDescent="0.35"/>
    <row r="9456" x14ac:dyDescent="0.35"/>
    <row r="9457" x14ac:dyDescent="0.35"/>
    <row r="9458" x14ac:dyDescent="0.35"/>
    <row r="9459" x14ac:dyDescent="0.35"/>
    <row r="9460" x14ac:dyDescent="0.35"/>
    <row r="9461" x14ac:dyDescent="0.35"/>
    <row r="9462" x14ac:dyDescent="0.35"/>
    <row r="9463" x14ac:dyDescent="0.35"/>
    <row r="9464" x14ac:dyDescent="0.35"/>
    <row r="9465" x14ac:dyDescent="0.35"/>
    <row r="9466" x14ac:dyDescent="0.35"/>
    <row r="9467" x14ac:dyDescent="0.35"/>
    <row r="9468" x14ac:dyDescent="0.35"/>
    <row r="9469" x14ac:dyDescent="0.35"/>
    <row r="9470" x14ac:dyDescent="0.35"/>
    <row r="9471" x14ac:dyDescent="0.35"/>
    <row r="9472" x14ac:dyDescent="0.35"/>
    <row r="9473" x14ac:dyDescent="0.35"/>
    <row r="9474" x14ac:dyDescent="0.35"/>
    <row r="9475" x14ac:dyDescent="0.35"/>
    <row r="9476" x14ac:dyDescent="0.35"/>
    <row r="9477" x14ac:dyDescent="0.35"/>
    <row r="9478" x14ac:dyDescent="0.35"/>
    <row r="9479" x14ac:dyDescent="0.35"/>
    <row r="9480" x14ac:dyDescent="0.35"/>
    <row r="9481" x14ac:dyDescent="0.35"/>
    <row r="9482" x14ac:dyDescent="0.35"/>
    <row r="9483" x14ac:dyDescent="0.35"/>
    <row r="9484" x14ac:dyDescent="0.35"/>
    <row r="9485" x14ac:dyDescent="0.35"/>
    <row r="9486" x14ac:dyDescent="0.35"/>
    <row r="9487" x14ac:dyDescent="0.35"/>
    <row r="9488" x14ac:dyDescent="0.35"/>
    <row r="9489" x14ac:dyDescent="0.35"/>
    <row r="9490" x14ac:dyDescent="0.35"/>
    <row r="9491" x14ac:dyDescent="0.35"/>
    <row r="9492" x14ac:dyDescent="0.35"/>
    <row r="9493" x14ac:dyDescent="0.35"/>
    <row r="9494" x14ac:dyDescent="0.35"/>
    <row r="9495" x14ac:dyDescent="0.35"/>
    <row r="9496" x14ac:dyDescent="0.35"/>
    <row r="9497" x14ac:dyDescent="0.35"/>
    <row r="9498" x14ac:dyDescent="0.35"/>
    <row r="9499" x14ac:dyDescent="0.35"/>
    <row r="9500" x14ac:dyDescent="0.35"/>
    <row r="9501" x14ac:dyDescent="0.35"/>
    <row r="9502" x14ac:dyDescent="0.35"/>
    <row r="9503" x14ac:dyDescent="0.35"/>
    <row r="9504" x14ac:dyDescent="0.35"/>
    <row r="9505" x14ac:dyDescent="0.35"/>
    <row r="9506" x14ac:dyDescent="0.35"/>
    <row r="9507" x14ac:dyDescent="0.35"/>
    <row r="9508" x14ac:dyDescent="0.35"/>
    <row r="9509" x14ac:dyDescent="0.35"/>
    <row r="9510" x14ac:dyDescent="0.35"/>
    <row r="9511" x14ac:dyDescent="0.35"/>
    <row r="9512" x14ac:dyDescent="0.35"/>
    <row r="9513" x14ac:dyDescent="0.35"/>
    <row r="9514" x14ac:dyDescent="0.35"/>
    <row r="9515" x14ac:dyDescent="0.35"/>
    <row r="9516" x14ac:dyDescent="0.35"/>
    <row r="9517" x14ac:dyDescent="0.35"/>
    <row r="9518" x14ac:dyDescent="0.35"/>
    <row r="9519" x14ac:dyDescent="0.35"/>
    <row r="9520" x14ac:dyDescent="0.35"/>
    <row r="9521" x14ac:dyDescent="0.35"/>
    <row r="9522" x14ac:dyDescent="0.35"/>
    <row r="9523" x14ac:dyDescent="0.35"/>
    <row r="9524" x14ac:dyDescent="0.35"/>
    <row r="9525" x14ac:dyDescent="0.35"/>
    <row r="9526" x14ac:dyDescent="0.35"/>
    <row r="9527" x14ac:dyDescent="0.35"/>
    <row r="9528" x14ac:dyDescent="0.35"/>
    <row r="9529" x14ac:dyDescent="0.35"/>
    <row r="9530" x14ac:dyDescent="0.35"/>
    <row r="9531" x14ac:dyDescent="0.35"/>
    <row r="9532" x14ac:dyDescent="0.35"/>
    <row r="9533" x14ac:dyDescent="0.35"/>
    <row r="9534" x14ac:dyDescent="0.35"/>
    <row r="9535" x14ac:dyDescent="0.35"/>
    <row r="9536" x14ac:dyDescent="0.35"/>
    <row r="9537" x14ac:dyDescent="0.35"/>
    <row r="9538" x14ac:dyDescent="0.35"/>
    <row r="9539" x14ac:dyDescent="0.35"/>
    <row r="9540" x14ac:dyDescent="0.35"/>
    <row r="9541" x14ac:dyDescent="0.35"/>
    <row r="9542" x14ac:dyDescent="0.35"/>
    <row r="9543" x14ac:dyDescent="0.35"/>
    <row r="9544" x14ac:dyDescent="0.35"/>
    <row r="9545" x14ac:dyDescent="0.35"/>
    <row r="9546" x14ac:dyDescent="0.35"/>
    <row r="9547" x14ac:dyDescent="0.35"/>
    <row r="9548" x14ac:dyDescent="0.35"/>
    <row r="9549" x14ac:dyDescent="0.35"/>
    <row r="9550" x14ac:dyDescent="0.35"/>
    <row r="9551" x14ac:dyDescent="0.35"/>
    <row r="9552" x14ac:dyDescent="0.35"/>
    <row r="9553" x14ac:dyDescent="0.35"/>
    <row r="9554" x14ac:dyDescent="0.35"/>
    <row r="9555" x14ac:dyDescent="0.35"/>
    <row r="9556" x14ac:dyDescent="0.35"/>
    <row r="9557" x14ac:dyDescent="0.35"/>
    <row r="9558" x14ac:dyDescent="0.35"/>
    <row r="9559" x14ac:dyDescent="0.35"/>
    <row r="9560" x14ac:dyDescent="0.35"/>
    <row r="9561" x14ac:dyDescent="0.35"/>
    <row r="9562" x14ac:dyDescent="0.35"/>
    <row r="9563" x14ac:dyDescent="0.35"/>
    <row r="9564" x14ac:dyDescent="0.35"/>
    <row r="9565" x14ac:dyDescent="0.35"/>
    <row r="9566" x14ac:dyDescent="0.35"/>
    <row r="9567" x14ac:dyDescent="0.35"/>
    <row r="9568" x14ac:dyDescent="0.35"/>
    <row r="9569" x14ac:dyDescent="0.35"/>
    <row r="9570" x14ac:dyDescent="0.35"/>
    <row r="9571" x14ac:dyDescent="0.35"/>
    <row r="9572" x14ac:dyDescent="0.35"/>
    <row r="9573" x14ac:dyDescent="0.35"/>
    <row r="9574" x14ac:dyDescent="0.35"/>
    <row r="9575" x14ac:dyDescent="0.35"/>
    <row r="9576" x14ac:dyDescent="0.35"/>
    <row r="9577" x14ac:dyDescent="0.35"/>
    <row r="9578" x14ac:dyDescent="0.35"/>
    <row r="9579" x14ac:dyDescent="0.35"/>
    <row r="9580" x14ac:dyDescent="0.35"/>
    <row r="9581" x14ac:dyDescent="0.35"/>
    <row r="9582" x14ac:dyDescent="0.35"/>
    <row r="9583" x14ac:dyDescent="0.35"/>
    <row r="9584" x14ac:dyDescent="0.35"/>
    <row r="9585" x14ac:dyDescent="0.35"/>
    <row r="9586" x14ac:dyDescent="0.35"/>
    <row r="9587" x14ac:dyDescent="0.35"/>
    <row r="9588" x14ac:dyDescent="0.35"/>
    <row r="9589" x14ac:dyDescent="0.35"/>
    <row r="9590" x14ac:dyDescent="0.35"/>
    <row r="9591" x14ac:dyDescent="0.35"/>
    <row r="9592" x14ac:dyDescent="0.35"/>
    <row r="9593" x14ac:dyDescent="0.35"/>
    <row r="9594" x14ac:dyDescent="0.35"/>
    <row r="9595" x14ac:dyDescent="0.35"/>
    <row r="9596" x14ac:dyDescent="0.35"/>
    <row r="9597" x14ac:dyDescent="0.35"/>
    <row r="9598" x14ac:dyDescent="0.35"/>
    <row r="9599" x14ac:dyDescent="0.35"/>
    <row r="9600" x14ac:dyDescent="0.35"/>
    <row r="9601" x14ac:dyDescent="0.35"/>
    <row r="9602" x14ac:dyDescent="0.35"/>
    <row r="9603" x14ac:dyDescent="0.35"/>
    <row r="9604" x14ac:dyDescent="0.35"/>
    <row r="9605" x14ac:dyDescent="0.35"/>
    <row r="9606" x14ac:dyDescent="0.35"/>
    <row r="9607" x14ac:dyDescent="0.35"/>
    <row r="9608" x14ac:dyDescent="0.35"/>
    <row r="9609" x14ac:dyDescent="0.35"/>
    <row r="9610" x14ac:dyDescent="0.35"/>
    <row r="9611" x14ac:dyDescent="0.35"/>
    <row r="9612" x14ac:dyDescent="0.35"/>
    <row r="9613" x14ac:dyDescent="0.35"/>
    <row r="9614" x14ac:dyDescent="0.35"/>
    <row r="9615" x14ac:dyDescent="0.35"/>
    <row r="9616" x14ac:dyDescent="0.35"/>
    <row r="9617" x14ac:dyDescent="0.35"/>
    <row r="9618" x14ac:dyDescent="0.35"/>
    <row r="9619" x14ac:dyDescent="0.35"/>
    <row r="9620" x14ac:dyDescent="0.35"/>
    <row r="9621" x14ac:dyDescent="0.35"/>
    <row r="9622" x14ac:dyDescent="0.35"/>
    <row r="9623" x14ac:dyDescent="0.35"/>
    <row r="9624" x14ac:dyDescent="0.35"/>
    <row r="9625" x14ac:dyDescent="0.35"/>
    <row r="9626" x14ac:dyDescent="0.35"/>
    <row r="9627" x14ac:dyDescent="0.35"/>
    <row r="9628" x14ac:dyDescent="0.35"/>
    <row r="9629" x14ac:dyDescent="0.35"/>
    <row r="9630" x14ac:dyDescent="0.35"/>
    <row r="9631" x14ac:dyDescent="0.35"/>
    <row r="9632" x14ac:dyDescent="0.35"/>
    <row r="9633" x14ac:dyDescent="0.35"/>
    <row r="9634" x14ac:dyDescent="0.35"/>
    <row r="9635" x14ac:dyDescent="0.35"/>
    <row r="9636" x14ac:dyDescent="0.35"/>
    <row r="9637" x14ac:dyDescent="0.35"/>
    <row r="9638" x14ac:dyDescent="0.35"/>
    <row r="9639" x14ac:dyDescent="0.35"/>
    <row r="9640" x14ac:dyDescent="0.35"/>
    <row r="9641" x14ac:dyDescent="0.35"/>
    <row r="9642" x14ac:dyDescent="0.35"/>
    <row r="9643" x14ac:dyDescent="0.35"/>
    <row r="9644" x14ac:dyDescent="0.35"/>
    <row r="9645" x14ac:dyDescent="0.35"/>
    <row r="9646" x14ac:dyDescent="0.35"/>
    <row r="9647" x14ac:dyDescent="0.35"/>
    <row r="9648" x14ac:dyDescent="0.35"/>
    <row r="9649" x14ac:dyDescent="0.35"/>
    <row r="9650" x14ac:dyDescent="0.35"/>
    <row r="9651" x14ac:dyDescent="0.35"/>
    <row r="9652" x14ac:dyDescent="0.35"/>
    <row r="9653" x14ac:dyDescent="0.35"/>
    <row r="9654" x14ac:dyDescent="0.35"/>
    <row r="9655" x14ac:dyDescent="0.35"/>
    <row r="9656" x14ac:dyDescent="0.35"/>
    <row r="9657" x14ac:dyDescent="0.35"/>
    <row r="9658" x14ac:dyDescent="0.35"/>
    <row r="9659" x14ac:dyDescent="0.35"/>
    <row r="9660" x14ac:dyDescent="0.35"/>
    <row r="9661" x14ac:dyDescent="0.35"/>
    <row r="9662" x14ac:dyDescent="0.35"/>
    <row r="9663" x14ac:dyDescent="0.35"/>
    <row r="9664" x14ac:dyDescent="0.35"/>
    <row r="9665" x14ac:dyDescent="0.35"/>
    <row r="9666" x14ac:dyDescent="0.35"/>
    <row r="9667" x14ac:dyDescent="0.35"/>
    <row r="9668" x14ac:dyDescent="0.35"/>
    <row r="9669" x14ac:dyDescent="0.35"/>
    <row r="9670" x14ac:dyDescent="0.35"/>
    <row r="9671" x14ac:dyDescent="0.35"/>
    <row r="9672" x14ac:dyDescent="0.35"/>
    <row r="9673" x14ac:dyDescent="0.35"/>
    <row r="9674" x14ac:dyDescent="0.35"/>
    <row r="9675" x14ac:dyDescent="0.35"/>
    <row r="9676" x14ac:dyDescent="0.35"/>
    <row r="9677" x14ac:dyDescent="0.35"/>
    <row r="9678" x14ac:dyDescent="0.35"/>
    <row r="9679" x14ac:dyDescent="0.35"/>
    <row r="9680" x14ac:dyDescent="0.35"/>
    <row r="9681" x14ac:dyDescent="0.35"/>
    <row r="9682" x14ac:dyDescent="0.35"/>
    <row r="9683" x14ac:dyDescent="0.35"/>
    <row r="9684" x14ac:dyDescent="0.35"/>
    <row r="9685" x14ac:dyDescent="0.35"/>
    <row r="9686" x14ac:dyDescent="0.35"/>
    <row r="9687" x14ac:dyDescent="0.35"/>
    <row r="9688" x14ac:dyDescent="0.35"/>
    <row r="9689" x14ac:dyDescent="0.35"/>
    <row r="9690" x14ac:dyDescent="0.35"/>
    <row r="9691" x14ac:dyDescent="0.35"/>
    <row r="9692" x14ac:dyDescent="0.35"/>
    <row r="9693" x14ac:dyDescent="0.35"/>
    <row r="9694" x14ac:dyDescent="0.35"/>
    <row r="9695" x14ac:dyDescent="0.35"/>
    <row r="9696" x14ac:dyDescent="0.35"/>
    <row r="9697" x14ac:dyDescent="0.35"/>
    <row r="9698" x14ac:dyDescent="0.35"/>
    <row r="9699" x14ac:dyDescent="0.35"/>
    <row r="9700" x14ac:dyDescent="0.35"/>
    <row r="9701" x14ac:dyDescent="0.35"/>
    <row r="9702" x14ac:dyDescent="0.35"/>
    <row r="9703" x14ac:dyDescent="0.35"/>
    <row r="9704" x14ac:dyDescent="0.35"/>
    <row r="9705" x14ac:dyDescent="0.35"/>
    <row r="9706" x14ac:dyDescent="0.35"/>
    <row r="9707" x14ac:dyDescent="0.35"/>
    <row r="9708" x14ac:dyDescent="0.35"/>
    <row r="9709" x14ac:dyDescent="0.35"/>
    <row r="9710" x14ac:dyDescent="0.35"/>
    <row r="9711" x14ac:dyDescent="0.35"/>
    <row r="9712" x14ac:dyDescent="0.35"/>
    <row r="9713" x14ac:dyDescent="0.35"/>
    <row r="9714" x14ac:dyDescent="0.35"/>
    <row r="9715" x14ac:dyDescent="0.35"/>
    <row r="9716" x14ac:dyDescent="0.35"/>
    <row r="9717" x14ac:dyDescent="0.35"/>
    <row r="9718" x14ac:dyDescent="0.35"/>
    <row r="9719" x14ac:dyDescent="0.35"/>
    <row r="9720" x14ac:dyDescent="0.35"/>
    <row r="9721" x14ac:dyDescent="0.35"/>
    <row r="9722" x14ac:dyDescent="0.35"/>
    <row r="9723" x14ac:dyDescent="0.35"/>
    <row r="9724" x14ac:dyDescent="0.35"/>
    <row r="9725" x14ac:dyDescent="0.35"/>
    <row r="9726" x14ac:dyDescent="0.35"/>
    <row r="9727" x14ac:dyDescent="0.35"/>
    <row r="9728" x14ac:dyDescent="0.35"/>
    <row r="9729" x14ac:dyDescent="0.35"/>
    <row r="9730" x14ac:dyDescent="0.35"/>
    <row r="9731" x14ac:dyDescent="0.35"/>
    <row r="9732" x14ac:dyDescent="0.35"/>
    <row r="9733" x14ac:dyDescent="0.35"/>
    <row r="9734" x14ac:dyDescent="0.35"/>
    <row r="9735" x14ac:dyDescent="0.35"/>
    <row r="9736" x14ac:dyDescent="0.35"/>
    <row r="9737" x14ac:dyDescent="0.35"/>
    <row r="9738" x14ac:dyDescent="0.35"/>
    <row r="9739" x14ac:dyDescent="0.35"/>
    <row r="9740" x14ac:dyDescent="0.35"/>
    <row r="9741" x14ac:dyDescent="0.35"/>
    <row r="9742" x14ac:dyDescent="0.35"/>
    <row r="9743" x14ac:dyDescent="0.35"/>
    <row r="9744" x14ac:dyDescent="0.35"/>
    <row r="9745" x14ac:dyDescent="0.35"/>
    <row r="9746" x14ac:dyDescent="0.35"/>
    <row r="9747" x14ac:dyDescent="0.35"/>
    <row r="9748" x14ac:dyDescent="0.35"/>
    <row r="9749" x14ac:dyDescent="0.35"/>
    <row r="9750" x14ac:dyDescent="0.35"/>
    <row r="9751" x14ac:dyDescent="0.35"/>
    <row r="9752" x14ac:dyDescent="0.35"/>
    <row r="9753" x14ac:dyDescent="0.35"/>
    <row r="9754" x14ac:dyDescent="0.35"/>
    <row r="9755" x14ac:dyDescent="0.35"/>
    <row r="9756" x14ac:dyDescent="0.35"/>
    <row r="9757" x14ac:dyDescent="0.35"/>
    <row r="9758" x14ac:dyDescent="0.35"/>
    <row r="9759" x14ac:dyDescent="0.35"/>
    <row r="9760" x14ac:dyDescent="0.35"/>
    <row r="9761" x14ac:dyDescent="0.35"/>
    <row r="9762" x14ac:dyDescent="0.35"/>
    <row r="9763" x14ac:dyDescent="0.35"/>
    <row r="9764" x14ac:dyDescent="0.35"/>
    <row r="9765" x14ac:dyDescent="0.35"/>
    <row r="9766" x14ac:dyDescent="0.35"/>
    <row r="9767" x14ac:dyDescent="0.35"/>
    <row r="9768" x14ac:dyDescent="0.35"/>
    <row r="9769" x14ac:dyDescent="0.35"/>
    <row r="9770" x14ac:dyDescent="0.35"/>
    <row r="9771" x14ac:dyDescent="0.35"/>
    <row r="9772" x14ac:dyDescent="0.35"/>
    <row r="9773" x14ac:dyDescent="0.35"/>
    <row r="9774" x14ac:dyDescent="0.35"/>
    <row r="9775" x14ac:dyDescent="0.35"/>
    <row r="9776" x14ac:dyDescent="0.35"/>
    <row r="9777" x14ac:dyDescent="0.35"/>
    <row r="9778" x14ac:dyDescent="0.35"/>
    <row r="9779" x14ac:dyDescent="0.35"/>
    <row r="9780" x14ac:dyDescent="0.35"/>
    <row r="9781" x14ac:dyDescent="0.35"/>
    <row r="9782" x14ac:dyDescent="0.35"/>
    <row r="9783" x14ac:dyDescent="0.35"/>
    <row r="9784" x14ac:dyDescent="0.35"/>
    <row r="9785" x14ac:dyDescent="0.35"/>
    <row r="9786" x14ac:dyDescent="0.35"/>
    <row r="9787" x14ac:dyDescent="0.35"/>
    <row r="9788" x14ac:dyDescent="0.35"/>
    <row r="9789" x14ac:dyDescent="0.35"/>
    <row r="9790" x14ac:dyDescent="0.35"/>
    <row r="9791" x14ac:dyDescent="0.35"/>
    <row r="9792" x14ac:dyDescent="0.35"/>
    <row r="9793" x14ac:dyDescent="0.35"/>
    <row r="9794" x14ac:dyDescent="0.35"/>
    <row r="9795" x14ac:dyDescent="0.35"/>
    <row r="9796" x14ac:dyDescent="0.35"/>
    <row r="9797" x14ac:dyDescent="0.35"/>
    <row r="9798" x14ac:dyDescent="0.35"/>
    <row r="9799" x14ac:dyDescent="0.35"/>
    <row r="9800" x14ac:dyDescent="0.35"/>
    <row r="9801" x14ac:dyDescent="0.35"/>
    <row r="9802" x14ac:dyDescent="0.35"/>
    <row r="9803" x14ac:dyDescent="0.35"/>
    <row r="9804" x14ac:dyDescent="0.35"/>
    <row r="9805" x14ac:dyDescent="0.35"/>
    <row r="9806" x14ac:dyDescent="0.35"/>
    <row r="9807" x14ac:dyDescent="0.35"/>
    <row r="9808" x14ac:dyDescent="0.35"/>
    <row r="9809" x14ac:dyDescent="0.35"/>
    <row r="9810" x14ac:dyDescent="0.35"/>
    <row r="9811" x14ac:dyDescent="0.35"/>
    <row r="9812" x14ac:dyDescent="0.35"/>
    <row r="9813" x14ac:dyDescent="0.35"/>
    <row r="9814" x14ac:dyDescent="0.35"/>
    <row r="9815" x14ac:dyDescent="0.35"/>
    <row r="9816" x14ac:dyDescent="0.35"/>
    <row r="9817" x14ac:dyDescent="0.35"/>
    <row r="9818" x14ac:dyDescent="0.35"/>
    <row r="9819" x14ac:dyDescent="0.35"/>
    <row r="9820" x14ac:dyDescent="0.35"/>
    <row r="9821" x14ac:dyDescent="0.35"/>
    <row r="9822" x14ac:dyDescent="0.35"/>
    <row r="9823" x14ac:dyDescent="0.35"/>
    <row r="9824" x14ac:dyDescent="0.35"/>
    <row r="9825" x14ac:dyDescent="0.35"/>
    <row r="9826" x14ac:dyDescent="0.35"/>
    <row r="9827" x14ac:dyDescent="0.35"/>
    <row r="9828" x14ac:dyDescent="0.35"/>
    <row r="9829" x14ac:dyDescent="0.35"/>
    <row r="9830" x14ac:dyDescent="0.35"/>
    <row r="9831" x14ac:dyDescent="0.35"/>
    <row r="9832" x14ac:dyDescent="0.35"/>
    <row r="9833" x14ac:dyDescent="0.35"/>
    <row r="9834" x14ac:dyDescent="0.35"/>
    <row r="9835" x14ac:dyDescent="0.35"/>
    <row r="9836" x14ac:dyDescent="0.35"/>
    <row r="9837" x14ac:dyDescent="0.35"/>
    <row r="9838" x14ac:dyDescent="0.35"/>
    <row r="9839" x14ac:dyDescent="0.35"/>
    <row r="9840" x14ac:dyDescent="0.35"/>
    <row r="9841" x14ac:dyDescent="0.35"/>
    <row r="9842" x14ac:dyDescent="0.35"/>
    <row r="9843" x14ac:dyDescent="0.35"/>
    <row r="9844" x14ac:dyDescent="0.35"/>
    <row r="9845" x14ac:dyDescent="0.35"/>
    <row r="9846" x14ac:dyDescent="0.35"/>
    <row r="9847" x14ac:dyDescent="0.35"/>
    <row r="9848" x14ac:dyDescent="0.35"/>
    <row r="9849" x14ac:dyDescent="0.35"/>
    <row r="9850" x14ac:dyDescent="0.35"/>
    <row r="9851" x14ac:dyDescent="0.35"/>
    <row r="9852" x14ac:dyDescent="0.35"/>
    <row r="9853" x14ac:dyDescent="0.35"/>
    <row r="9854" x14ac:dyDescent="0.35"/>
    <row r="9855" x14ac:dyDescent="0.35"/>
    <row r="9856" x14ac:dyDescent="0.35"/>
    <row r="9857" x14ac:dyDescent="0.35"/>
    <row r="9858" x14ac:dyDescent="0.35"/>
    <row r="9859" x14ac:dyDescent="0.35"/>
    <row r="9860" x14ac:dyDescent="0.35"/>
    <row r="9861" x14ac:dyDescent="0.35"/>
    <row r="9862" x14ac:dyDescent="0.35"/>
    <row r="9863" x14ac:dyDescent="0.35"/>
    <row r="9864" x14ac:dyDescent="0.35"/>
    <row r="9865" x14ac:dyDescent="0.35"/>
    <row r="9866" x14ac:dyDescent="0.35"/>
    <row r="9867" x14ac:dyDescent="0.35"/>
    <row r="9868" x14ac:dyDescent="0.35"/>
    <row r="9869" x14ac:dyDescent="0.35"/>
    <row r="9870" x14ac:dyDescent="0.35"/>
    <row r="9871" x14ac:dyDescent="0.35"/>
    <row r="9872" x14ac:dyDescent="0.35"/>
    <row r="9873" x14ac:dyDescent="0.35"/>
    <row r="9874" x14ac:dyDescent="0.35"/>
    <row r="9875" x14ac:dyDescent="0.35"/>
    <row r="9876" x14ac:dyDescent="0.35"/>
    <row r="9877" x14ac:dyDescent="0.35"/>
    <row r="9878" x14ac:dyDescent="0.35"/>
    <row r="9879" x14ac:dyDescent="0.35"/>
    <row r="9880" x14ac:dyDescent="0.35"/>
    <row r="9881" x14ac:dyDescent="0.35"/>
    <row r="9882" x14ac:dyDescent="0.35"/>
    <row r="9883" x14ac:dyDescent="0.35"/>
    <row r="9884" x14ac:dyDescent="0.35"/>
    <row r="9885" x14ac:dyDescent="0.35"/>
    <row r="9886" x14ac:dyDescent="0.35"/>
    <row r="9887" x14ac:dyDescent="0.35"/>
    <row r="9888" x14ac:dyDescent="0.35"/>
    <row r="9889" x14ac:dyDescent="0.35"/>
    <row r="9890" x14ac:dyDescent="0.35"/>
    <row r="9891" x14ac:dyDescent="0.35"/>
    <row r="9892" x14ac:dyDescent="0.35"/>
    <row r="9893" x14ac:dyDescent="0.35"/>
    <row r="9894" x14ac:dyDescent="0.35"/>
    <row r="9895" x14ac:dyDescent="0.35"/>
    <row r="9896" x14ac:dyDescent="0.35"/>
    <row r="9897" x14ac:dyDescent="0.35"/>
    <row r="9898" x14ac:dyDescent="0.35"/>
    <row r="9899" x14ac:dyDescent="0.35"/>
    <row r="9900" x14ac:dyDescent="0.35"/>
    <row r="9901" x14ac:dyDescent="0.35"/>
    <row r="9902" x14ac:dyDescent="0.35"/>
    <row r="9903" x14ac:dyDescent="0.35"/>
    <row r="9904" x14ac:dyDescent="0.35"/>
    <row r="9905" x14ac:dyDescent="0.35"/>
    <row r="9906" x14ac:dyDescent="0.35"/>
    <row r="9907" x14ac:dyDescent="0.35"/>
    <row r="9908" x14ac:dyDescent="0.35"/>
    <row r="9909" x14ac:dyDescent="0.35"/>
    <row r="9910" x14ac:dyDescent="0.35"/>
    <row r="9911" x14ac:dyDescent="0.35"/>
    <row r="9912" x14ac:dyDescent="0.35"/>
    <row r="9913" x14ac:dyDescent="0.35"/>
    <row r="9914" x14ac:dyDescent="0.35"/>
    <row r="9915" x14ac:dyDescent="0.35"/>
    <row r="9916" x14ac:dyDescent="0.35"/>
    <row r="9917" x14ac:dyDescent="0.35"/>
    <row r="9918" x14ac:dyDescent="0.35"/>
    <row r="9919" x14ac:dyDescent="0.35"/>
    <row r="9920" x14ac:dyDescent="0.35"/>
    <row r="9921" x14ac:dyDescent="0.35"/>
    <row r="9922" x14ac:dyDescent="0.35"/>
    <row r="9923" x14ac:dyDescent="0.35"/>
    <row r="9924" x14ac:dyDescent="0.35"/>
    <row r="9925" x14ac:dyDescent="0.35"/>
    <row r="9926" x14ac:dyDescent="0.35"/>
    <row r="9927" x14ac:dyDescent="0.35"/>
    <row r="9928" x14ac:dyDescent="0.35"/>
    <row r="9929" x14ac:dyDescent="0.35"/>
    <row r="9930" x14ac:dyDescent="0.35"/>
    <row r="9931" x14ac:dyDescent="0.35"/>
    <row r="9932" x14ac:dyDescent="0.35"/>
    <row r="9933" x14ac:dyDescent="0.35"/>
    <row r="9934" x14ac:dyDescent="0.35"/>
    <row r="9935" x14ac:dyDescent="0.35"/>
    <row r="9936" x14ac:dyDescent="0.35"/>
    <row r="9937" x14ac:dyDescent="0.35"/>
    <row r="9938" x14ac:dyDescent="0.35"/>
    <row r="9939" x14ac:dyDescent="0.35"/>
    <row r="9940" x14ac:dyDescent="0.35"/>
    <row r="9941" x14ac:dyDescent="0.35"/>
    <row r="9942" x14ac:dyDescent="0.35"/>
    <row r="9943" x14ac:dyDescent="0.35"/>
    <row r="9944" x14ac:dyDescent="0.35"/>
    <row r="9945" x14ac:dyDescent="0.35"/>
    <row r="9946" x14ac:dyDescent="0.35"/>
    <row r="9947" x14ac:dyDescent="0.35"/>
    <row r="9948" x14ac:dyDescent="0.35"/>
    <row r="9949" x14ac:dyDescent="0.35"/>
    <row r="9950" x14ac:dyDescent="0.35"/>
    <row r="9951" x14ac:dyDescent="0.35"/>
    <row r="9952" x14ac:dyDescent="0.35"/>
    <row r="9953" x14ac:dyDescent="0.35"/>
    <row r="9954" x14ac:dyDescent="0.35"/>
    <row r="9955" x14ac:dyDescent="0.35"/>
    <row r="9956" x14ac:dyDescent="0.35"/>
    <row r="9957" x14ac:dyDescent="0.35"/>
    <row r="9958" x14ac:dyDescent="0.35"/>
    <row r="9959" x14ac:dyDescent="0.35"/>
    <row r="9960" x14ac:dyDescent="0.35"/>
    <row r="9961" x14ac:dyDescent="0.35"/>
    <row r="9962" x14ac:dyDescent="0.35"/>
    <row r="9963" x14ac:dyDescent="0.35"/>
    <row r="9964" x14ac:dyDescent="0.35"/>
    <row r="9965" x14ac:dyDescent="0.35"/>
    <row r="9966" x14ac:dyDescent="0.35"/>
    <row r="9967" x14ac:dyDescent="0.35"/>
    <row r="9968" x14ac:dyDescent="0.35"/>
    <row r="9969" x14ac:dyDescent="0.35"/>
    <row r="9970" x14ac:dyDescent="0.35"/>
    <row r="9971" x14ac:dyDescent="0.35"/>
    <row r="9972" x14ac:dyDescent="0.35"/>
    <row r="9973" x14ac:dyDescent="0.35"/>
    <row r="9974" x14ac:dyDescent="0.35"/>
    <row r="9975" x14ac:dyDescent="0.35"/>
    <row r="9976" x14ac:dyDescent="0.35"/>
    <row r="9977" x14ac:dyDescent="0.35"/>
    <row r="9978" x14ac:dyDescent="0.35"/>
    <row r="9979" x14ac:dyDescent="0.35"/>
    <row r="9980" x14ac:dyDescent="0.35"/>
    <row r="9981" x14ac:dyDescent="0.35"/>
    <row r="9982" x14ac:dyDescent="0.35"/>
    <row r="9983" x14ac:dyDescent="0.35"/>
    <row r="9984" x14ac:dyDescent="0.35"/>
    <row r="9985" x14ac:dyDescent="0.35"/>
    <row r="9986" x14ac:dyDescent="0.35"/>
    <row r="9987" x14ac:dyDescent="0.35"/>
    <row r="9988" x14ac:dyDescent="0.35"/>
    <row r="9989" x14ac:dyDescent="0.35"/>
    <row r="9990" x14ac:dyDescent="0.35"/>
    <row r="9991" x14ac:dyDescent="0.35"/>
    <row r="9992" x14ac:dyDescent="0.35"/>
    <row r="9993" x14ac:dyDescent="0.35"/>
    <row r="9994" x14ac:dyDescent="0.35"/>
    <row r="9995" x14ac:dyDescent="0.35"/>
    <row r="9996" x14ac:dyDescent="0.35"/>
    <row r="9997" x14ac:dyDescent="0.35"/>
    <row r="9998" x14ac:dyDescent="0.35"/>
    <row r="9999" x14ac:dyDescent="0.35"/>
  </sheetData>
  <protectedRanges>
    <protectedRange password="E1A2" sqref="O2:P2 Z24:Z29 V2 Y2:Z2" name="Range1"/>
    <protectedRange password="E1A2" sqref="Z14" name="Range1_2"/>
    <protectedRange password="E1A2" sqref="Z17" name="Range1_3"/>
    <protectedRange password="E1A2" sqref="Z18" name="Range1_4"/>
    <protectedRange password="E1A2" sqref="O8 P32:P63" name="Range1_1_3"/>
    <protectedRange password="E1A2" sqref="M4" name="Range1_1_8_1"/>
    <protectedRange password="E1A2" sqref="O6:P6" name="Range1_1_3_1"/>
    <protectedRange password="E1A2" sqref="O32:O62" name="Range1_12_4_1"/>
    <protectedRange password="E1A2" sqref="O63" name="Range1_12_4_2"/>
    <protectedRange password="E1A2" sqref="M3" name="Range1_1_8_1_2"/>
    <protectedRange password="E1A2" sqref="O3" name="Range1_1_2_2_1"/>
    <protectedRange password="E1A2" sqref="P3" name="Range1_1_8_1_1_1"/>
    <protectedRange password="E1A2" sqref="O4" name="Range1_1_2_2_2"/>
    <protectedRange password="E1A2" sqref="P4" name="Range1_1_8_1_1_2"/>
    <protectedRange password="E1A2" sqref="P5" name="Range1_1_3_14_1_1"/>
    <protectedRange password="E1A2" sqref="O5" name="Range1_1_7_1_1_1"/>
    <protectedRange password="E1A2" sqref="P11:P26" name="Range1_1_3_5_1"/>
    <protectedRange password="E1A2" sqref="O11:O26" name="Range1_1_4_1_1"/>
    <protectedRange password="E1A2" sqref="P27" name="Range1_1_3_24_1"/>
    <protectedRange password="E1A2" sqref="O27" name="Range1_5_2_1_1"/>
  </protectedRanges>
  <autoFilter ref="A2:AA2" xr:uid="{9DEB9CAC-6556-2E4E-8D25-83F1EB5AFA42}"/>
  <conditionalFormatting sqref="A3:P31">
    <cfRule type="expression" dxfId="6" priority="7">
      <formula>MOD(ROW(),2)=0</formula>
    </cfRule>
  </conditionalFormatting>
  <conditionalFormatting sqref="K3:K31">
    <cfRule type="cellIs" dxfId="5" priority="2" stopIfTrue="1" operator="equal">
      <formula>"Fail"</formula>
    </cfRule>
    <cfRule type="cellIs" dxfId="4" priority="3" stopIfTrue="1" operator="equal">
      <formula>"Pass"</formula>
    </cfRule>
    <cfRule type="cellIs" dxfId="3" priority="5" stopIfTrue="1" operator="equal">
      <formula>"Info"</formula>
    </cfRule>
  </conditionalFormatting>
  <conditionalFormatting sqref="O3:O31">
    <cfRule type="expression" dxfId="2" priority="1" stopIfTrue="1">
      <formula>ISERROR($AA3)</formula>
    </cfRule>
  </conditionalFormatting>
  <conditionalFormatting sqref="R3:W31">
    <cfRule type="expression" dxfId="1" priority="23">
      <formula>MOD(ROW(),2)=0</formula>
    </cfRule>
  </conditionalFormatting>
  <conditionalFormatting sqref="AA3:AA31">
    <cfRule type="expression" dxfId="0" priority="24">
      <formula>MOD(ROW(),2)=0</formula>
    </cfRule>
  </conditionalFormatting>
  <dataValidations count="2">
    <dataValidation type="list" allowBlank="1" showInputMessage="1" showErrorMessage="1" sqref="N3:N31" xr:uid="{225DB0B9-1311-5740-BDBF-C29E7182657F}">
      <formula1>$I$39:$I$42</formula1>
    </dataValidation>
    <dataValidation type="list" allowBlank="1" showInputMessage="1" showErrorMessage="1" sqref="K3:K31" xr:uid="{76025B4D-F4C9-3742-9593-3C10FA7E8006}">
      <formula1>$I$33:$I$36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1F50F-A92F-44D8-9E0C-179F7471AD1E}">
  <sheetPr codeName="Sheet8"/>
  <dimension ref="A1:D6"/>
  <sheetViews>
    <sheetView showGridLines="0" zoomScale="80" zoomScaleNormal="80" workbookViewId="0"/>
  </sheetViews>
  <sheetFormatPr defaultRowHeight="14.5" x14ac:dyDescent="0.35"/>
  <cols>
    <col min="2" max="2" width="9.81640625" bestFit="1" customWidth="1"/>
    <col min="3" max="3" width="140.54296875" customWidth="1"/>
    <col min="4" max="4" width="23.81640625" bestFit="1" customWidth="1"/>
  </cols>
  <sheetData>
    <row r="1" spans="1:4" x14ac:dyDescent="0.35">
      <c r="A1" s="234" t="s">
        <v>176</v>
      </c>
      <c r="B1" s="235"/>
      <c r="C1" s="236"/>
      <c r="D1" s="235"/>
    </row>
    <row r="2" spans="1:4" x14ac:dyDescent="0.35">
      <c r="A2" s="230" t="s">
        <v>177</v>
      </c>
      <c r="B2" s="230" t="s">
        <v>178</v>
      </c>
      <c r="C2" s="230" t="s">
        <v>179</v>
      </c>
      <c r="D2" s="230" t="s">
        <v>180</v>
      </c>
    </row>
    <row r="3" spans="1:4" ht="104.25" customHeight="1" x14ac:dyDescent="0.35">
      <c r="A3" s="231">
        <v>1</v>
      </c>
      <c r="B3" s="232">
        <v>46081</v>
      </c>
      <c r="C3" s="57" t="s">
        <v>3486</v>
      </c>
      <c r="D3" s="56" t="s">
        <v>2796</v>
      </c>
    </row>
    <row r="4" spans="1:4" x14ac:dyDescent="0.35">
      <c r="A4" s="231"/>
      <c r="B4" s="232"/>
      <c r="C4" s="233"/>
      <c r="D4" s="56"/>
    </row>
    <row r="5" spans="1:4" x14ac:dyDescent="0.35">
      <c r="A5" s="231"/>
      <c r="B5" s="232"/>
      <c r="C5" s="233"/>
      <c r="D5" s="56"/>
    </row>
    <row r="6" spans="1:4" x14ac:dyDescent="0.35">
      <c r="A6" s="231"/>
      <c r="B6" s="232"/>
      <c r="C6" s="233"/>
      <c r="D6" s="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FBF0-8847-4679-9A86-ABB1A606924B}">
  <sheetPr codeName="Sheet9">
    <pageSetUpPr fitToPage="1"/>
  </sheetPr>
  <dimension ref="A1:D12"/>
  <sheetViews>
    <sheetView showGridLines="0" zoomScaleNormal="100" workbookViewId="0">
      <pane ySplit="1" topLeftCell="A2" activePane="bottomLeft" state="frozen"/>
      <selection pane="bottomLeft"/>
    </sheetView>
  </sheetViews>
  <sheetFormatPr defaultColWidth="8.7265625" defaultRowHeight="12.5" x14ac:dyDescent="0.25"/>
  <cols>
    <col min="1" max="1" width="8.7265625" style="106" customWidth="1"/>
    <col min="2" max="2" width="18.7265625" style="106" customWidth="1"/>
    <col min="3" max="3" width="50.26953125" style="106" customWidth="1"/>
    <col min="4" max="4" width="22.453125" style="106" customWidth="1"/>
    <col min="5" max="16384" width="8.7265625" style="106"/>
  </cols>
  <sheetData>
    <row r="1" spans="1:4" ht="13" x14ac:dyDescent="0.3">
      <c r="A1" s="144" t="s">
        <v>176</v>
      </c>
      <c r="B1" s="145"/>
      <c r="C1" s="145"/>
      <c r="D1" s="145"/>
    </row>
    <row r="2" spans="1:4" ht="12.65" customHeight="1" x14ac:dyDescent="0.25">
      <c r="A2" s="209" t="s">
        <v>177</v>
      </c>
      <c r="B2" s="209" t="s">
        <v>89</v>
      </c>
      <c r="C2" s="209" t="s">
        <v>179</v>
      </c>
      <c r="D2" s="209" t="s">
        <v>181</v>
      </c>
    </row>
    <row r="3" spans="1:4" x14ac:dyDescent="0.25">
      <c r="A3" s="146"/>
      <c r="B3" s="148"/>
      <c r="C3" s="148"/>
      <c r="D3" s="147"/>
    </row>
    <row r="4" spans="1:4" x14ac:dyDescent="0.25">
      <c r="A4" s="146"/>
      <c r="B4" s="148"/>
      <c r="C4" s="148"/>
      <c r="D4" s="147"/>
    </row>
    <row r="5" spans="1:4" x14ac:dyDescent="0.25">
      <c r="A5" s="146"/>
      <c r="B5" s="148"/>
      <c r="C5" s="148"/>
      <c r="D5" s="147"/>
    </row>
    <row r="6" spans="1:4" x14ac:dyDescent="0.25">
      <c r="A6" s="146"/>
      <c r="B6" s="148"/>
      <c r="C6" s="148"/>
      <c r="D6" s="147"/>
    </row>
    <row r="7" spans="1:4" x14ac:dyDescent="0.25">
      <c r="A7" s="146"/>
      <c r="B7" s="148"/>
      <c r="C7" s="148"/>
      <c r="D7" s="147"/>
    </row>
    <row r="8" spans="1:4" x14ac:dyDescent="0.25">
      <c r="A8" s="146"/>
      <c r="B8" s="148"/>
      <c r="C8" s="148"/>
      <c r="D8" s="147"/>
    </row>
    <row r="9" spans="1:4" x14ac:dyDescent="0.25">
      <c r="A9" s="146"/>
      <c r="B9" s="148"/>
      <c r="C9" s="148"/>
      <c r="D9" s="147"/>
    </row>
    <row r="10" spans="1:4" x14ac:dyDescent="0.25">
      <c r="A10" s="146"/>
      <c r="B10" s="148"/>
      <c r="C10" s="148"/>
      <c r="D10" s="147"/>
    </row>
    <row r="11" spans="1:4" x14ac:dyDescent="0.25">
      <c r="A11" s="146"/>
      <c r="B11" s="148"/>
      <c r="C11" s="148"/>
      <c r="D11" s="147"/>
    </row>
    <row r="12" spans="1:4" x14ac:dyDescent="0.25">
      <c r="A12" s="146"/>
      <c r="B12" s="148"/>
      <c r="C12" s="148"/>
      <c r="D12" s="147"/>
    </row>
  </sheetData>
  <sheetProtection sort="0" autoFilter="0"/>
  <printOptions horizontalCentered="1"/>
  <pageMargins left="0.25" right="0.25" top="0.5" bottom="0.5" header="0.25" footer="0.25"/>
  <pageSetup orientation="landscape" horizontalDpi="1200" verticalDpi="1200" r:id="rId1"/>
  <headerFooter alignWithMargins="0">
    <oddHeader>&amp;CIRS Office of Safeguards SCSEM</oddHeader>
    <oddFooter>&amp;L&amp;F&amp;RPage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3874043-1092-46f2-b7ed-3863b0441e79">
      <Terms xmlns="http://schemas.microsoft.com/office/infopath/2007/PartnerControls"/>
    </lcf76f155ced4ddcb4097134ff3c332f>
    <TaxCatchAll xmlns="2c75e67c-ed2d-4c91-baba-8aa4949e551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5B4DEE38E943499C2C7511919B72BA" ma:contentTypeVersion="14" ma:contentTypeDescription="Create a new document." ma:contentTypeScope="" ma:versionID="fc42658f6af853bf54f81a61a3f212e3">
  <xsd:schema xmlns:xsd="http://www.w3.org/2001/XMLSchema" xmlns:xs="http://www.w3.org/2001/XMLSchema" xmlns:p="http://schemas.microsoft.com/office/2006/metadata/properties" xmlns:ns1="http://schemas.microsoft.com/sharepoint/v3" xmlns:ns2="33874043-1092-46f2-b7ed-3863b0441e79" xmlns:ns3="2c75e67c-ed2d-4c91-baba-8aa4949e551e" targetNamespace="http://schemas.microsoft.com/office/2006/metadata/properties" ma:root="true" ma:fieldsID="d9f091e4208c45b1fc7767885202b3b3" ns1:_="" ns2:_="" ns3:_="">
    <xsd:import namespace="http://schemas.microsoft.com/sharepoint/v3"/>
    <xsd:import namespace="33874043-1092-46f2-b7ed-3863b0441e79"/>
    <xsd:import namespace="2c75e67c-ed2d-4c91-baba-8aa4949e551e"/>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74043-1092-46f2-b7ed-3863b0441e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893229-fc1a-4591-9812-6a184d4b58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75e67c-ed2d-4c91-baba-8aa4949e55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0283ac5-ee11-4a8b-b790-93b8efa1ecd9}" ma:internalName="TaxCatchAll" ma:showField="CatchAllData" ma:web="2c75e67c-ed2d-4c91-baba-8aa4949e551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34F95-2A21-4E7D-8E83-B62CDE3807AE}">
  <ds:schemaRef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2c75e67c-ed2d-4c91-baba-8aa4949e551e"/>
    <ds:schemaRef ds:uri="http://schemas.microsoft.com/office/infopath/2007/PartnerControls"/>
    <ds:schemaRef ds:uri="http://schemas.openxmlformats.org/package/2006/metadata/core-properties"/>
    <ds:schemaRef ds:uri="33874043-1092-46f2-b7ed-3863b0441e79"/>
    <ds:schemaRef ds:uri="http://schemas.microsoft.com/sharepoint/v3"/>
    <ds:schemaRef ds:uri="http://purl.org/dc/dcmitype/"/>
  </ds:schemaRefs>
</ds:datastoreItem>
</file>

<file path=customXml/itemProps2.xml><?xml version="1.0" encoding="utf-8"?>
<ds:datastoreItem xmlns:ds="http://schemas.openxmlformats.org/officeDocument/2006/customXml" ds:itemID="{6E6C685E-1A59-4EC2-B777-600E381A0C2D}">
  <ds:schemaRefs>
    <ds:schemaRef ds:uri="http://schemas.microsoft.com/sharepoint/v3/contenttype/forms"/>
  </ds:schemaRefs>
</ds:datastoreItem>
</file>

<file path=customXml/itemProps3.xml><?xml version="1.0" encoding="utf-8"?>
<ds:datastoreItem xmlns:ds="http://schemas.openxmlformats.org/officeDocument/2006/customXml" ds:itemID="{D08A10BD-2BB9-4A89-AB08-116788431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874043-1092-46f2-b7ed-3863b0441e79"/>
    <ds:schemaRef ds:uri="2c75e67c-ed2d-4c91-baba-8aa4949e55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e9faa6-9fe1-49b3-9a08-227a296b54a6}" enabled="1" method="Privileged" siteId="{d5fe813e-0caa-432a-b2ac-d555aa91bd1c}" removed="0"/>
  <clbl:label id="{f2372b85-8802-490c-b196-7b96c73fee3b}" enabled="0" method="" siteId="{f2372b85-8802-490c-b196-7b96c73fee3b}"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Dashboard</vt:lpstr>
      <vt:lpstr>Results</vt:lpstr>
      <vt:lpstr>Instructions</vt:lpstr>
      <vt:lpstr>AWS Foundation Services</vt:lpstr>
      <vt:lpstr>AWS Compute Services</vt:lpstr>
      <vt:lpstr>AWS Database Services</vt:lpstr>
      <vt:lpstr>AWS End User Compute Services</vt:lpstr>
      <vt:lpstr>Change Log</vt:lpstr>
      <vt:lpstr>New Release Changes</vt:lpstr>
      <vt:lpstr>Issue Code Table</vt:lpstr>
      <vt:lpstr>Instructions!Print_Area</vt:lpstr>
      <vt:lpstr>'New Release Changes'!Print_Area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
  <dcterms:created xsi:type="dcterms:W3CDTF">2014-11-17T05:09:03Z</dcterms:created>
  <dcterms:modified xsi:type="dcterms:W3CDTF">2026-08-03T21:05:24Z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0x010100BB5B4DEE38E943499C2C7511919B72BA</vt:lpwstr>
  </property>
  <property fmtid="{D5CDD505-2E9C-101B-9397-08002B2CF9AE}" pid="3" name="MediaServiceImageTags">
    <vt:lpwstr/>
  </property>
</Properties>
</file>