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5XRVB\Documents\"/>
    </mc:Choice>
  </mc:AlternateContent>
  <xr:revisionPtr revIDLastSave="0" documentId="8_{200091C0-9A39-4194-9D06-7E125E51E6F1}" xr6:coauthVersionLast="47" xr6:coauthVersionMax="47" xr10:uidLastSave="{00000000-0000-0000-0000-000000000000}"/>
  <bookViews>
    <workbookView xWindow="-110" yWindow="-110" windowWidth="19420" windowHeight="10420" tabRatio="726" xr2:uid="{00000000-000D-0000-FFFF-FFFF00000000}"/>
  </bookViews>
  <sheets>
    <sheet name="Dashboard" sheetId="1" r:id="rId1"/>
    <sheet name="Results" sheetId="17" r:id="rId2"/>
    <sheet name="Instructions" sheetId="9" r:id="rId3"/>
    <sheet name="General Test Cases" sheetId="4" r:id="rId4"/>
    <sheet name="AppleiOS13 " sheetId="15" r:id="rId5"/>
    <sheet name="Android" sheetId="16" r:id="rId6"/>
    <sheet name="Change Log" sheetId="11" r:id="rId7"/>
    <sheet name="Issue Code Table" sheetId="13" r:id="rId8"/>
  </sheets>
  <definedNames>
    <definedName name="_xlnm._FilterDatabase" localSheetId="5" hidden="1">Android!$A$2:$LR$36</definedName>
    <definedName name="_xlnm._FilterDatabase" localSheetId="4" hidden="1">'AppleiOS13 '!$A$2:$LR$29</definedName>
    <definedName name="_xlnm._FilterDatabase" localSheetId="3" hidden="1">'General Test Cases'!$A$2:$AA$19</definedName>
    <definedName name="_xlnm._FilterDatabase" localSheetId="7" hidden="1">'Issue Code Table'!$A$1:$U$1</definedName>
    <definedName name="_xlnm.Print_Area" localSheetId="6">'Change Log'!$A$1:$D$14</definedName>
    <definedName name="_xlnm.Print_Area" localSheetId="0">Dashboard!$A$1:$C$43</definedName>
    <definedName name="_xlnm.Print_Area" localSheetId="3">'General Test Cases'!$A$1:$K$19</definedName>
    <definedName name="_xlnm.Print_Area" localSheetId="2">Instructions!$A$1:$N$43</definedName>
    <definedName name="_xlnm.Print_Titles" localSheetId="3">'General 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7" l="1"/>
  <c r="E11" i="17"/>
  <c r="D11" i="17"/>
  <c r="B11" i="17"/>
  <c r="C11" i="17"/>
  <c r="O11" i="17"/>
  <c r="M11" i="17"/>
  <c r="AA4" i="15" l="1"/>
  <c r="AA5" i="15"/>
  <c r="AA6" i="15"/>
  <c r="AA7" i="15"/>
  <c r="AA8" i="15"/>
  <c r="AA9" i="15"/>
  <c r="AA10" i="15"/>
  <c r="AA11" i="15"/>
  <c r="AA12" i="15"/>
  <c r="AA13" i="15"/>
  <c r="AA14" i="15"/>
  <c r="AA15" i="15"/>
  <c r="AA16" i="15"/>
  <c r="AA17" i="15"/>
  <c r="AA18" i="15"/>
  <c r="AA19" i="15"/>
  <c r="AA20" i="15"/>
  <c r="AA21" i="15"/>
  <c r="AA22" i="15"/>
  <c r="AA23" i="15"/>
  <c r="AA24" i="15"/>
  <c r="AA25" i="15"/>
  <c r="AA26" i="15"/>
  <c r="AA27" i="15"/>
  <c r="AA28" i="15"/>
  <c r="AA29" i="15"/>
  <c r="AA3" i="15"/>
  <c r="AA4" i="16"/>
  <c r="AA5" i="16"/>
  <c r="AA6" i="16"/>
  <c r="AA7" i="16"/>
  <c r="AA8" i="16"/>
  <c r="AA9" i="16"/>
  <c r="AA10" i="16"/>
  <c r="AA11" i="16"/>
  <c r="AA12" i="16"/>
  <c r="AA13" i="16"/>
  <c r="AA14" i="16"/>
  <c r="AA15" i="16"/>
  <c r="AA16" i="16"/>
  <c r="AA17" i="16"/>
  <c r="AA18" i="16"/>
  <c r="AA19" i="16"/>
  <c r="AA20" i="16"/>
  <c r="AA21" i="16"/>
  <c r="AA22" i="16"/>
  <c r="AA23" i="16"/>
  <c r="AA24" i="16"/>
  <c r="AA25" i="16"/>
  <c r="AA26" i="16"/>
  <c r="AA27" i="16"/>
  <c r="AA28" i="16"/>
  <c r="AA29" i="16"/>
  <c r="AA30" i="16"/>
  <c r="AA31" i="16"/>
  <c r="AA32" i="16"/>
  <c r="AA33" i="16"/>
  <c r="AA34" i="16"/>
  <c r="AA35" i="16"/>
  <c r="AA36" i="16"/>
  <c r="AA3" i="16"/>
  <c r="AA4" i="4" l="1"/>
  <c r="AA5" i="4"/>
  <c r="AA6" i="4"/>
  <c r="AA7" i="4"/>
  <c r="AA8" i="4"/>
  <c r="AA9" i="4"/>
  <c r="AA10" i="4"/>
  <c r="AA11" i="4"/>
  <c r="AA12" i="4"/>
  <c r="AA13" i="4"/>
  <c r="AA14" i="4"/>
  <c r="AA15" i="4"/>
  <c r="AA16" i="4"/>
  <c r="AA17" i="4"/>
  <c r="AA18" i="4"/>
  <c r="AA19" i="4"/>
  <c r="E29" i="17" l="1"/>
  <c r="C29" i="17"/>
  <c r="B29" i="17"/>
  <c r="O29" i="17" l="1"/>
  <c r="M29" i="17"/>
  <c r="F29" i="17" l="1"/>
  <c r="N29" i="17"/>
  <c r="J33" i="17" s="1"/>
  <c r="N11" i="17"/>
  <c r="J15" i="17" s="1"/>
  <c r="F11" i="17"/>
  <c r="AA3" i="4" l="1"/>
  <c r="C18" i="17" s="1"/>
  <c r="D15" i="17" l="1"/>
  <c r="D16" i="17"/>
  <c r="I16" i="17" s="1"/>
  <c r="D18" i="17"/>
  <c r="I18" i="17" s="1"/>
  <c r="C19" i="17"/>
  <c r="D21" i="17"/>
  <c r="I21" i="17" s="1"/>
  <c r="F19" i="17"/>
  <c r="E19" i="17"/>
  <c r="D19" i="17"/>
  <c r="I19" i="17" s="1"/>
  <c r="F17" i="17"/>
  <c r="E21" i="17"/>
  <c r="C22" i="17"/>
  <c r="F34" i="17"/>
  <c r="D36" i="17"/>
  <c r="I36" i="17" s="1"/>
  <c r="E40" i="17"/>
  <c r="C35" i="17"/>
  <c r="C37" i="17"/>
  <c r="D34" i="17"/>
  <c r="I34" i="17" s="1"/>
  <c r="C33" i="17"/>
  <c r="C34" i="17"/>
  <c r="D39" i="17"/>
  <c r="I39" i="17" s="1"/>
  <c r="F38" i="17"/>
  <c r="F35" i="17"/>
  <c r="D37" i="17"/>
  <c r="I37" i="17" s="1"/>
  <c r="C39" i="17"/>
  <c r="F36" i="17"/>
  <c r="D38" i="17"/>
  <c r="I38" i="17" s="1"/>
  <c r="D35" i="17"/>
  <c r="I35" i="17" s="1"/>
  <c r="D33" i="17"/>
  <c r="E33" i="17"/>
  <c r="F39" i="17"/>
  <c r="F40" i="17"/>
  <c r="E35" i="17"/>
  <c r="E39" i="17"/>
  <c r="E36" i="17"/>
  <c r="C38" i="17"/>
  <c r="C40" i="17"/>
  <c r="E37" i="17"/>
  <c r="E34" i="17"/>
  <c r="D40" i="17"/>
  <c r="I40" i="17" s="1"/>
  <c r="E38" i="17"/>
  <c r="F33" i="17"/>
  <c r="C36" i="17"/>
  <c r="H36" i="17" s="1"/>
  <c r="F37" i="17"/>
  <c r="F15" i="17"/>
  <c r="D17" i="17"/>
  <c r="I17" i="17" s="1"/>
  <c r="E15" i="17"/>
  <c r="F22" i="17"/>
  <c r="E22" i="17"/>
  <c r="C15" i="17"/>
  <c r="H15" i="17" s="1"/>
  <c r="E17" i="17"/>
  <c r="C21" i="17"/>
  <c r="C20" i="17"/>
  <c r="E16" i="17"/>
  <c r="F21" i="17"/>
  <c r="H21" i="17" s="1"/>
  <c r="F16" i="17"/>
  <c r="E20" i="17"/>
  <c r="D20" i="17"/>
  <c r="I20" i="17" s="1"/>
  <c r="F18" i="17"/>
  <c r="H18" i="17" s="1"/>
  <c r="E18" i="17"/>
  <c r="D22" i="17"/>
  <c r="I22" i="17" s="1"/>
  <c r="F20" i="17"/>
  <c r="H20" i="17" s="1"/>
  <c r="C17" i="17"/>
  <c r="H17" i="17" s="1"/>
  <c r="C16" i="17"/>
  <c r="H16" i="17" s="1"/>
  <c r="H19" i="17"/>
  <c r="H22" i="17"/>
  <c r="I15" i="17"/>
  <c r="I33" i="17"/>
  <c r="H40" i="17" l="1"/>
  <c r="H34" i="17"/>
  <c r="H39" i="17"/>
  <c r="H37" i="17"/>
  <c r="H38" i="17"/>
  <c r="H35" i="17"/>
  <c r="H33" i="17"/>
  <c r="D23" i="17"/>
  <c r="G11" i="17" s="1"/>
  <c r="D41" i="17" l="1"/>
  <c r="G29" i="17" s="1"/>
</calcChain>
</file>

<file path=xl/sharedStrings.xml><?xml version="1.0" encoding="utf-8"?>
<sst xmlns="http://schemas.openxmlformats.org/spreadsheetml/2006/main" count="2636" uniqueCount="2079">
  <si>
    <t>Internal Revenue Service</t>
  </si>
  <si>
    <t>Office of Safeguards</t>
  </si>
  <si>
    <t>Safeguard Computer Security Evaluation Matrix (SCSEM)</t>
  </si>
  <si>
    <t xml:space="preserve"> ▪ Mobile Device SCSEM</t>
  </si>
  <si>
    <t xml:space="preserve">  (General , Apple iOS13, and Android Test Cases)</t>
  </si>
  <si>
    <t xml:space="preserve"> ▪ SCSEM Release Date: September 30, 2021</t>
  </si>
  <si>
    <t>NOTICE:</t>
  </si>
  <si>
    <t>The IRS strongly recommends agencies test all SCSEM settings in a development or test environment prior to deployment in production. In some</t>
  </si>
  <si>
    <t>cases a security setting may impact a system’s functionality and usability. Consequently, it is important to perform testing to determine the impact</t>
  </si>
  <si>
    <t>on system security, functionality, and usability. Ideally, the test system configuration should match the production system configuration. Prior to</t>
  </si>
  <si>
    <t>making changes to the production system, agencies should back up all critical data files on the system and if possible, make a full backup</t>
  </si>
  <si>
    <t>of the system to ensure it can be restored to its pre-SCSEM state if necessary.</t>
  </si>
  <si>
    <t>General Testing Information</t>
  </si>
  <si>
    <t>Agency Name:</t>
  </si>
  <si>
    <t>Agency Code:</t>
  </si>
  <si>
    <t>Test Location:</t>
  </si>
  <si>
    <t>Test Date:</t>
  </si>
  <si>
    <t>Closing Date:</t>
  </si>
  <si>
    <t>Shared Agencies:</t>
  </si>
  <si>
    <t>Name of Tester:</t>
  </si>
  <si>
    <t>Device Identifier:</t>
  </si>
  <si>
    <t>Mobile OS Version:</t>
  </si>
  <si>
    <t>Network Location:</t>
  </si>
  <si>
    <t xml:space="preserve">Device Function: </t>
  </si>
  <si>
    <t>Agency Representatives and Contact Information</t>
  </si>
  <si>
    <t>Name:</t>
  </si>
  <si>
    <t>Organization:</t>
  </si>
  <si>
    <t>Title:</t>
  </si>
  <si>
    <t>Office Phone:</t>
  </si>
  <si>
    <t>E-mail Address:</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</si>
  <si>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</si>
  <si>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</si>
  <si>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</si>
  <si>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</si>
  <si>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</si>
  <si>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</si>
  <si>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</si>
  <si>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</si>
  <si>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</si>
  <si>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</si>
  <si>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</si>
  <si>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 xml:space="preserve">AppleiOS13 </t>
  </si>
  <si>
    <t xml:space="preserve">This table calculates all tests in the General and AppleiOS13  Test Cases Tab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</si>
  <si>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</si>
  <si>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</si>
  <si>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</si>
  <si>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</si>
  <si>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</si>
  <si>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</si>
  <si>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</si>
  <si>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</si>
  <si>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</si>
  <si>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</si>
  <si>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</si>
  <si>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</si>
  <si>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</si>
  <si>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</si>
  <si>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</si>
  <si>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</si>
  <si>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</si>
  <si>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</si>
  <si>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</si>
  <si>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</si>
  <si>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</si>
  <si>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</si>
  <si>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Android</t>
  </si>
  <si>
    <t xml:space="preserve">This table calculates all tests in the General and Android Test Cases Tab       </t>
  </si>
  <si>
    <t>Instructions</t>
  </si>
  <si>
    <t>Introduction and Purpose:</t>
  </si>
  <si>
    <t>This SCSEM is used by the IRS Office of Safeguards to evaluate compliance with IRS Publication 1075 for agencies that have implemented mobile</t>
  </si>
  <si>
    <t xml:space="preserve">devices which are leveraged to gain access to and store Federal Tax Information (FTI).  </t>
  </si>
  <si>
    <t xml:space="preserve">This first version of  the mobile devices SCSEM is focused on the Apple iOS product.  Execution of this SCSEM requires the access to the mobile </t>
  </si>
  <si>
    <t xml:space="preserve">device, the Apple iPhone Configuration Utility (iPCU), or equivalent, and Microsoft ActiveSync Policy if the e-mail application is within </t>
  </si>
  <si>
    <t>scope of this review.  This SCSEM primarily targets enterprise mobile devices.  Bring Your Own Device (BYOD) configuration implementations will</t>
  </si>
  <si>
    <t>need to be addressed on a case-by-case basis determine the scope of testing applicable within this SCSEM.</t>
  </si>
  <si>
    <t>This SCSEM was created for the IRS Office of Safeguards based on the following resources.</t>
  </si>
  <si>
    <t>▪ CI Security Benchmark v1.0.0 for Apple iOS 6 (December 2012)</t>
  </si>
  <si>
    <t>▪ IRS Safeguards Technical Memo - Mobile Devices (3/15/13 Draft)</t>
  </si>
  <si>
    <t xml:space="preserve">▪ NIST Special Publication 800-124, Revision 1, Guidelines for Managing and 
Securing Mobile Devices in the Enterprise
</t>
  </si>
  <si>
    <t>▪ CIS Apple iOS 13 and iPadOS 13 Benchmark v1.0.0</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</si>
  <si>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</si>
  <si>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</si>
  <si>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</si>
  <si>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</si>
  <si>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</si>
  <si>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</si>
  <si>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</si>
  <si>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</si>
  <si>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</si>
  <si>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</si>
  <si>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</si>
  <si>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</si>
  <si>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Platform</t>
  </si>
  <si>
    <t>If the SCSEM covers multiple platforms, this field will indicate applicability to all platforms or a specific platform.</t>
  </si>
  <si>
    <t>If the test applies only to a specific platform, other platforms should result in a test status of "N/A".</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</si>
  <si>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</si>
  <si>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</si>
  <si>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</si>
  <si>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</si>
  <si>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</si>
  <si>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</si>
  <si>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</si>
  <si>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</si>
  <si>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</si>
  <si>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</si>
  <si>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</si>
  <si>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</si>
  <si>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</si>
  <si>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</si>
  <si>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</si>
  <si>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</si>
  <si>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</si>
  <si>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</si>
  <si>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</si>
  <si>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</si>
  <si>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</si>
  <si>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</si>
  <si>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</si>
  <si>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</si>
  <si>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Current iOS versions</t>
  </si>
  <si>
    <t>Version</t>
  </si>
  <si>
    <t>Build</t>
  </si>
  <si>
    <t>Processor support</t>
  </si>
  <si>
    <t>Application support</t>
  </si>
  <si>
    <t>Kernel</t>
  </si>
  <si>
    <t>Release date</t>
  </si>
  <si>
    <t>Device end-of-life</t>
  </si>
  <si>
    <t>iPad</t>
  </si>
  <si>
    <t>iPhone</t>
  </si>
  <si>
    <t>iPod Touch</t>
  </si>
  <si>
    <t>3.1.3</t>
  </si>
  <si>
    <t>32-bit ARM</t>
  </si>
  <si>
    <t>1st gen</t>
  </si>
  <si>
    <t>4.2.1</t>
  </si>
  <si>
    <t>8C148</t>
  </si>
  <si>
    <t>3G</t>
  </si>
  <si>
    <t>5.1.1</t>
  </si>
  <si>
    <t>9B206</t>
  </si>
  <si>
    <t>6.1.6</t>
  </si>
  <si>
    <t>10B500</t>
  </si>
  <si>
    <t>3GS</t>
  </si>
  <si>
    <t>7.1.2</t>
  </si>
  <si>
    <t>11D257</t>
  </si>
  <si>
    <r>
      <t>32/64-bit ARM</t>
    </r>
    <r>
      <rPr>
        <vertAlign val="superscript"/>
        <sz val="7"/>
        <color rgb="FF0B0080"/>
        <rFont val="Arial"/>
        <family val="2"/>
      </rPr>
      <t>[2][3]</t>
    </r>
  </si>
  <si>
    <t>9.3.5</t>
  </si>
  <si>
    <t>13G36</t>
  </si>
  <si>
    <r>
      <t>2</t>
    </r>
    <r>
      <rPr>
        <sz val="9"/>
        <color rgb="FF202122"/>
        <rFont val="Arial"/>
        <family val="2"/>
      </rPr>
      <t>, </t>
    </r>
    <r>
      <rPr>
        <sz val="9"/>
        <color rgb="FF0B0080"/>
        <rFont val="Arial"/>
        <family val="2"/>
      </rPr>
      <t>3</t>
    </r>
    <r>
      <rPr>
        <sz val="9"/>
        <color rgb="FF202122"/>
        <rFont val="Arial"/>
        <family val="2"/>
      </rPr>
      <t>, </t>
    </r>
    <r>
      <rPr>
        <sz val="9"/>
        <color rgb="FF0B0080"/>
        <rFont val="Arial"/>
        <family val="2"/>
      </rPr>
      <t>Mini</t>
    </r>
  </si>
  <si>
    <t>9.3.6</t>
  </si>
  <si>
    <t>13G37</t>
  </si>
  <si>
    <t>4S</t>
  </si>
  <si>
    <t>10.3.3</t>
  </si>
  <si>
    <t>14G60</t>
  </si>
  <si>
    <t>5C</t>
  </si>
  <si>
    <t>10.3.4</t>
  </si>
  <si>
    <t>14G61</t>
  </si>
  <si>
    <t>12.4.7</t>
  </si>
  <si>
    <t>16G192</t>
  </si>
  <si>
    <t>64-bit ARM[4]</t>
  </si>
  <si>
    <r>
      <t>Air</t>
    </r>
    <r>
      <rPr>
        <sz val="9"/>
        <color rgb="FF202122"/>
        <rFont val="Arial"/>
        <family val="2"/>
      </rPr>
      <t>, </t>
    </r>
    <r>
      <rPr>
        <sz val="9"/>
        <color rgb="FF0B0080"/>
        <rFont val="Arial"/>
        <family val="2"/>
      </rPr>
      <t>Mini 2</t>
    </r>
    <r>
      <rPr>
        <sz val="9"/>
        <color rgb="FF202122"/>
        <rFont val="Arial"/>
        <family val="2"/>
      </rPr>
      <t>, </t>
    </r>
    <r>
      <rPr>
        <sz val="9"/>
        <color rgb="FF0B0080"/>
        <rFont val="Arial"/>
        <family val="2"/>
      </rPr>
      <t>Mini 3</t>
    </r>
  </si>
  <si>
    <r>
      <t>5S</t>
    </r>
    <r>
      <rPr>
        <sz val="9"/>
        <color rgb="FF202122"/>
        <rFont val="Arial"/>
        <family val="2"/>
      </rPr>
      <t>, </t>
    </r>
    <r>
      <rPr>
        <sz val="9"/>
        <color rgb="FF0B0080"/>
        <rFont val="Arial"/>
        <family val="2"/>
      </rPr>
      <t>6</t>
    </r>
  </si>
  <si>
    <t>13.5.1</t>
  </si>
  <si>
    <t>17F80</t>
  </si>
  <si>
    <t>13.6 Beta 3</t>
  </si>
  <si>
    <t>17G5059c</t>
  </si>
  <si>
    <t>14.0 Beta 1</t>
  </si>
  <si>
    <t>18A5301v</t>
  </si>
  <si>
    <r>
      <t>Legend: </t>
    </r>
    <r>
      <rPr>
        <sz val="8"/>
        <color rgb="FF000000"/>
        <rFont val="Arial"/>
        <family val="2"/>
      </rPr>
      <t> </t>
    </r>
    <r>
      <rPr>
        <sz val="8"/>
        <color rgb="FF202122"/>
        <rFont val="Arial"/>
        <family val="2"/>
      </rPr>
      <t> Discontinued</t>
    </r>
    <r>
      <rPr>
        <sz val="9"/>
        <color rgb="FF202122"/>
        <rFont val="Arial"/>
        <family val="2"/>
      </rPr>
      <t> </t>
    </r>
    <r>
      <rPr>
        <sz val="8"/>
        <color rgb="FF000000"/>
        <rFont val="Arial"/>
        <family val="2"/>
      </rPr>
      <t> </t>
    </r>
    <r>
      <rPr>
        <sz val="8"/>
        <color rgb="FF202122"/>
        <rFont val="Arial"/>
        <family val="2"/>
      </rPr>
      <t> </t>
    </r>
    <r>
      <rPr>
        <b/>
        <sz val="8"/>
        <color rgb="FF202122"/>
        <rFont val="Arial"/>
        <family val="2"/>
      </rPr>
      <t>Current</t>
    </r>
    <r>
      <rPr>
        <sz val="9"/>
        <color rgb="FF202122"/>
        <rFont val="Arial"/>
        <family val="2"/>
      </rPr>
      <t> </t>
    </r>
    <r>
      <rPr>
        <sz val="8"/>
        <color rgb="FF000000"/>
        <rFont val="Arial"/>
        <family val="2"/>
      </rPr>
      <t> </t>
    </r>
    <r>
      <rPr>
        <sz val="8"/>
        <color rgb="FF202122"/>
        <rFont val="Arial"/>
        <family val="2"/>
      </rPr>
      <t> Beta</t>
    </r>
  </si>
  <si>
    <t>Test ID</t>
  </si>
  <si>
    <t>NIST ID</t>
  </si>
  <si>
    <t>NIST Control Name</t>
  </si>
  <si>
    <t>Test Method</t>
  </si>
  <si>
    <t>Platform</t>
  </si>
  <si>
    <t>Test Objective</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</si>
  <si>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</si>
  <si>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</si>
  <si>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</si>
  <si>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</si>
  <si>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</si>
  <si>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</si>
  <si>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</si>
  <si>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M)</t>
    </r>
  </si>
  <si>
    <t>Risk Rating (Do Not Edit)</t>
  </si>
  <si>
    <t>MD-01</t>
  </si>
  <si>
    <t>SA-22</t>
  </si>
  <si>
    <t>Unsupported System Components</t>
  </si>
  <si>
    <t>Examine</t>
  </si>
  <si>
    <t>General</t>
  </si>
  <si>
    <t>Verify that system maintenance is in place and the operating system is supported by the vendor.
Each organization responsible for the management of mobile devices shall ensure that unsupported operating systems and software are removed or upgraded to a supported version prior to a vendor dropping support.</t>
  </si>
  <si>
    <t>Determine if the operating system version is a supported release.  Refer to the vendors support website to verify that support for it has not expired.</t>
  </si>
  <si>
    <t>Support for the installed version has not expired. Security updates or hot fixes are available to address any security flaws discovered.</t>
  </si>
  <si>
    <r>
      <t xml:space="preserve">End of General Support:
</t>
    </r>
    <r>
      <rPr>
        <sz val="10"/>
        <rFont val="Arial"/>
        <family val="2"/>
      </rPr>
      <t>iOS version history can be referenced at https://en.wikipedia.org/wiki/IOS_version_history.
for android  version history can be referenced at
https://en.wikipedia.org/wiki/Android_version_history</t>
    </r>
  </si>
  <si>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</si>
  <si>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</si>
  <si>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</si>
  <si>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MD-02</t>
  </si>
  <si>
    <t>CM-1</t>
  </si>
  <si>
    <t>Configuration Management Policy and Procedures</t>
  </si>
  <si>
    <t>Determine if Mobile Device Management (MDM) controls are in place which enforce security policies and procedures, inventory, and standardized security configurations for all devices.</t>
  </si>
  <si>
    <t>Examine mobile device security policy and procedures and validate they include the following topics:
- mobile devices permitted to access agency resources.
- MDM and administration processes.
- monitoring, training and acceptable use.
- encryption, passwords, client security and privacy
- restriction of using jailbroken or rooted mobile devices.</t>
  </si>
  <si>
    <t>Mobile device security policy and procedures are in place to guide agency employees in the protection of FTI.  The policy covers the topics identified in the test procedures.</t>
  </si>
  <si>
    <t>Significant</t>
  </si>
  <si>
    <t>HAC57</t>
  </si>
  <si>
    <t>HAC57: Mobile devices policies governing access to FTI are not sufficient</t>
  </si>
  <si>
    <t>MD-03</t>
  </si>
  <si>
    <t>CM-2</t>
  </si>
  <si>
    <t>Baseline Configuration</t>
  </si>
  <si>
    <t>Determine if mobile devices use standard security configurations.</t>
  </si>
  <si>
    <t>Examine mobile device security policy and procedures.  Validate that mobile devices are configured to a standard baseline which incorporates the security features implemented by the agency.</t>
  </si>
  <si>
    <t>The agency maintains standardized security configurations for their mobile devices. Configurations are deployed to the devices, and devices are monitored throughout their lifecycle to identify configuration deviations.</t>
  </si>
  <si>
    <t>Moderate</t>
  </si>
  <si>
    <t>HCM1
HCM27</t>
  </si>
  <si>
    <t>HCM1: Information system baseline is insufficient
HCM27: Information system baseline does not exist</t>
  </si>
  <si>
    <t>MD-04</t>
  </si>
  <si>
    <t>AC-3</t>
  </si>
  <si>
    <t>Access Control</t>
  </si>
  <si>
    <t>Determine if mobiles devices that are used to store FTI are encrypted.</t>
  </si>
  <si>
    <t>Examine mobile device security policy and procedures.  Validate that mobile devices which store FTI are encrypted.  The cryptographic module implemented on the device must be FIPS validated.
Refer to the NIST Cryptographic Module Validation List to confirm compliance:
http://csrc.nist.gov/groups/STM/cmvp/validation.html
Note - CMVP stopped accepting FIPS 140-2 submissions for new validation certificates of 9/21/2021. However, it is still valid as of 9/30/2021 without an announced end of life date. Check the NIST website for further guidance.</t>
  </si>
  <si>
    <t>If the device will be used to store FTI then the device must be encrypted using a FIPS validated encryption module, including internal storage and removable media storage such as Micro SD cards.</t>
  </si>
  <si>
    <r>
      <rPr>
        <b/>
        <sz val="10"/>
        <rFont val="Arial"/>
        <family val="2"/>
      </rPr>
      <t xml:space="preserve">Note - </t>
    </r>
    <r>
      <rPr>
        <sz val="10"/>
        <rFont val="Arial"/>
        <family val="2"/>
      </rPr>
      <t>CMVP stopped accepting FIPS 140-2 submissions for new validation certificates on 9/21/2021. However, many 140-2 certificates will be valid through 2026. Check the NIST website for further guidance.</t>
    </r>
  </si>
  <si>
    <t>HSC42</t>
  </si>
  <si>
    <t>HSC42: Encryption capabilities do not meet the latest FIPS 140 requirements</t>
  </si>
  <si>
    <t>MD-05</t>
  </si>
  <si>
    <t>AT-2</t>
  </si>
  <si>
    <t>Security Awareness</t>
  </si>
  <si>
    <t>Determine if mobile device usage risks are addressed in employee security awareness training.</t>
  </si>
  <si>
    <t>Examine security awareness training material provided to mobile device users with access to FTI. Validate training material addresses the safe usage and safekeeping of mobile devices which contain FTI.</t>
  </si>
  <si>
    <t>Educating the users to the risks of accessing FTI on mobile devices in public is part of user briefings and annual security awareness training provided to employees.</t>
  </si>
  <si>
    <t>HAT4</t>
  </si>
  <si>
    <t>HAT4: Agency does not provide security-specific training</t>
  </si>
  <si>
    <t>MD-06</t>
  </si>
  <si>
    <t>SI-3</t>
  </si>
  <si>
    <t>Malicious Code Protection</t>
  </si>
  <si>
    <t>Determine if anti-malware software is installed on the device.</t>
  </si>
  <si>
    <t>Examine mobile device security policy and interview agency administrator. Validate the agency implements anti-malware protection for the device.</t>
  </si>
  <si>
    <t>Anti-malware software is installed on the device.</t>
  </si>
  <si>
    <t>HSI12
HSI17</t>
  </si>
  <si>
    <t>HSI12: No antivirus configured on the system
HSI17: Antivirus is not configured appropriately</t>
  </si>
  <si>
    <t>MD-07</t>
  </si>
  <si>
    <t>SI-2</t>
  </si>
  <si>
    <t>Flaw Remediation</t>
  </si>
  <si>
    <t>Determine if installed applications and the device operating system are kept up to date with the latest security updates from the vendors.</t>
  </si>
  <si>
    <t>Examine mobile device security policy and examine the settings on the mobile device under review.  Validate the device is routinely updated with new application versions and security patches.</t>
  </si>
  <si>
    <t>Mobile device security policy requires the user to keep the device current with up-to-date application versions and security patches.</t>
  </si>
  <si>
    <t>HSI2
HSI27</t>
  </si>
  <si>
    <t>HSI2: System patch level is insufficient
HSI27: Critical security patches have not been applied</t>
  </si>
  <si>
    <t>MD-08</t>
  </si>
  <si>
    <t>CM-8</t>
  </si>
  <si>
    <t>Information System Component Inventory</t>
  </si>
  <si>
    <t>Determine if an inventory is maintained for all mobile devices used to connect to the agency network.</t>
  </si>
  <si>
    <t>Examine the agency's mobile device inventory. Validate the inventory is updated periodically.</t>
  </si>
  <si>
    <t>Mobile device inventories are kept and updated on a periodic basis, at least annually.</t>
  </si>
  <si>
    <t>HCM15
HCM17</t>
  </si>
  <si>
    <t>HCM15: Hardware asset inventory is not sufficient
HCM17: Hardware asset inventory does not exist</t>
  </si>
  <si>
    <t>MD-09</t>
  </si>
  <si>
    <t>RA-3</t>
  </si>
  <si>
    <t>Risk Assessment</t>
  </si>
  <si>
    <t>Determine if an annual risk assessment is conducted on the security controls in place on all devices in the mobile environment used for receiving, processing, storing and transmitting FTI.</t>
  </si>
  <si>
    <t>Examine agency Risk Management procedures and the Mobile Device Risk Management Report to validate that Risk Assessments are performed prior to introducing mobile devices to FTI and annually, thereafter.</t>
  </si>
  <si>
    <t>A risk assessment is conducted prior to providing access to FTI in a mobile device environment. The risk assessment is reviewed annually to account for changes to the environment.</t>
  </si>
  <si>
    <t>HRA1
HRA7</t>
  </si>
  <si>
    <t>HRA1: Risk assessments are not performed
HRA7: Risk assessments are performed but not in accordance with Pub 1075 parameters</t>
  </si>
  <si>
    <t>MD-10</t>
  </si>
  <si>
    <t>CM-6</t>
  </si>
  <si>
    <t>Configuration Settings</t>
  </si>
  <si>
    <t>Determine if MDM servers that store, receive, process, and/or transmit FTI must be hardened in accordance with Publication 1075 requirements.</t>
  </si>
  <si>
    <t>Interview the System Administrator and identify additional platforms/devices which serve the MDM function. Validate that these platforms are hardened in accordance with the IRS Publication 1075 requirements.</t>
  </si>
  <si>
    <t>Additional MDM servers and platforms are hardened to IRS requirements.</t>
  </si>
  <si>
    <t>HCM36</t>
  </si>
  <si>
    <t>HCM36: The required benchmark has not been applied</t>
  </si>
  <si>
    <t>MD-11</t>
  </si>
  <si>
    <t>AU-2</t>
  </si>
  <si>
    <t>Auditable Events</t>
  </si>
  <si>
    <t>Interview, Examine</t>
  </si>
  <si>
    <t>Security events must be logged for all mobile devices and the MDM server.</t>
  </si>
  <si>
    <t>Interview the System Administrator and Examine mobile device security policy to identify how security events on the device are reported to an agency centralized MDM server.</t>
  </si>
  <si>
    <t>All mobile device system components log access, modification, deletion and movement of FTI by each unique user or device.
The audit logging capability  automatically monitors, detects, and reports when policy violations occur where a device configuration has deviated from the baseline secure configuration.</t>
  </si>
  <si>
    <t>HAU2
HAU17</t>
  </si>
  <si>
    <t>HAU2: No auditing is being performed on the system
HAU17: Audit logs do not capture sufficient auditable events</t>
  </si>
  <si>
    <t>MD-12</t>
  </si>
  <si>
    <t>AU-6</t>
  </si>
  <si>
    <t>Audit Review, Analysis and Reporting</t>
  </si>
  <si>
    <t>Determine if audit logs are reviewed on a periodic basis (at least weekly).</t>
  </si>
  <si>
    <t>Examine the agency's mobile device policy and procedures. Validate that device or MDM audit logs are reviewed on a periodic basis.</t>
  </si>
  <si>
    <t xml:space="preserve">The agency regularly reviews the audit logs (at least weekly) to ensure the confidentially of FTI and compliance with agency policies. </t>
  </si>
  <si>
    <t>HAU3
HAU18</t>
  </si>
  <si>
    <t>HAU3: Audit logs are not being reviewed
HAU18: Audit logs are reviewed, but not per Pub 1075 requirements</t>
  </si>
  <si>
    <t>MD-13</t>
  </si>
  <si>
    <t>MP-6</t>
  </si>
  <si>
    <t>Media Sanitization</t>
  </si>
  <si>
    <t>Determine if remote wipe functionality is implemented for lost or stolen devices.</t>
  </si>
  <si>
    <t>Examine procedures for remotely wiping devices that are reported lost or stolen. 
Examine MDM software configuration to verify remote wipe functionality is enabled.</t>
  </si>
  <si>
    <t xml:space="preserve">If the device is lost or stolen the agency uses remote wipe functionality to purge the contents of the device using the MDM software. </t>
  </si>
  <si>
    <t>HRM19</t>
  </si>
  <si>
    <t>HRM19: Agency cannot remotely wipe lost mobile device</t>
  </si>
  <si>
    <t>MD-14</t>
  </si>
  <si>
    <t>AC-18</t>
  </si>
  <si>
    <t>Wireless Access</t>
  </si>
  <si>
    <t>Ensure the mobile device is configured to prevent the use of Near Field Communication (NFC) features.</t>
  </si>
  <si>
    <t>This test is N/A for any current version of iOS.
Examine the mobile device settings to ensure that NFC is disabled.</t>
  </si>
  <si>
    <t>NFC is disabled.</t>
  </si>
  <si>
    <t>HCM45</t>
  </si>
  <si>
    <t>HCM45: System configuration provides additional attack surface</t>
  </si>
  <si>
    <t>MD-15</t>
  </si>
  <si>
    <t>CM-7</t>
  </si>
  <si>
    <t>Least Functionality</t>
  </si>
  <si>
    <t>Determine if the device must be configured to ensure the user cannot revert back to factory default settings.</t>
  </si>
  <si>
    <t>Interview the System Administrator and examine mobile device policy to ensure that end users are prevented from restoring mobile devices to default settings.</t>
  </si>
  <si>
    <t>End users are prevented from restoring mobile devices to default settings.</t>
  </si>
  <si>
    <t>HAC11</t>
  </si>
  <si>
    <t>HAC11: User access was not established with concept of least privilege</t>
  </si>
  <si>
    <t>MD-16</t>
  </si>
  <si>
    <t>Determine if security configuration requirements are defined in agency policy which define the use of third-party application restrictions.</t>
  </si>
  <si>
    <t>Examine the agency's mobile device policy and procedures and verify the following requirements are defined:
• Risk assessments should be performed on each third-party application before permitting use.
• Prohibit the installation of unsigned third-party apps.
• Create application whitelists or blacklists.
• Limit application access to sensitive information by creating a sandbox area
• Each device should be monitored for signs of being "rooted" or "jail-broken".
• Agency policy must state that anti-malware software must be installed on the device. 
• Ensure applications are kept up to date with the latest vendor updates and patches.</t>
  </si>
  <si>
    <t>Agency mobile device policy addresses the restrictions identified in the test procedures.</t>
  </si>
  <si>
    <t>MD-17</t>
  </si>
  <si>
    <t>IA-5</t>
  </si>
  <si>
    <t>Authenticator Management</t>
  </si>
  <si>
    <t>Determine if the use of swipe-based, picture-based or any other visual passwords are prohibited.</t>
  </si>
  <si>
    <t>Interview the System Administrator and examine mobile device policy to ensure that only password requirements are in place for mobile device users that access FTI.</t>
  </si>
  <si>
    <t>Only password requirements are in place. No other visual passwords are allowed.</t>
  </si>
  <si>
    <t>HPW16</t>
  </si>
  <si>
    <t>HPW16: Swipe-based passwords are allowed on mobile devices</t>
  </si>
  <si>
    <t>Do not edit below</t>
  </si>
  <si>
    <t>Info</t>
  </si>
  <si>
    <t>Automated</t>
  </si>
  <si>
    <t>Test (Automated)</t>
  </si>
  <si>
    <t>Test (Manual)</t>
  </si>
  <si>
    <t>Interview</t>
  </si>
  <si>
    <t>Criticality Ratings</t>
  </si>
  <si>
    <t>Limited</t>
  </si>
  <si>
    <t>Test ID #</t>
  </si>
  <si>
    <t>Section Title</t>
  </si>
  <si>
    <t>Description</t>
  </si>
  <si>
    <t>Finding Statement (Internal Use Only)</t>
  </si>
  <si>
    <t>Criticality Rating</t>
  </si>
  <si>
    <t>Issue Code Mapping</t>
  </si>
  <si>
    <t>CIS Benchmark Section #</t>
  </si>
  <si>
    <t>CIS Recommendation #</t>
  </si>
  <si>
    <t>Rationale Statement</t>
  </si>
  <si>
    <t>Remediation Procedure</t>
  </si>
  <si>
    <t xml:space="preserve">Remediation Statement (Internal Use Only)         </t>
  </si>
  <si>
    <t>CAP Request Statement (Internal Use Only)</t>
  </si>
  <si>
    <t>AppleiOS13-01</t>
  </si>
  <si>
    <t>Configure Consent Message</t>
  </si>
  <si>
    <t>This recommendation pertains to the configuration of a consent message shown at the time of a configuration profile installation.</t>
  </si>
  <si>
    <t>From the Configuration Profile:
1. Open Apple Configurator.
2. Open the Configuration Profile.
3. In the left windowpane, click on the 'General' tab.
4. In the right windowpane, verify that under the heading 'Consent Message', there is an appropriate consent message configured.
From the device, there is no method to determine if the installed configuration profile included a consent message.</t>
  </si>
  <si>
    <t>Consent Message has been configured.</t>
  </si>
  <si>
    <t>Consent Message has not been configured.</t>
  </si>
  <si>
    <t>HCM47</t>
  </si>
  <si>
    <t>HCM47: System error messages display system configuration information</t>
  </si>
  <si>
    <t>2.1.1</t>
  </si>
  <si>
    <t>In this section of the benchmark, recommendations are for devices that are owned by the end-user. They are voluntarily accepting the configuration profile and should be provided an explicit opportunity to consent.</t>
  </si>
  <si>
    <t>1) Open Apple Configurator.
2) Open the Configuration Profile.
3) In the left windowpane, click on the 'General' tab.
4) In the right windowpane, under the heading 'Consent Message', insert an appropriate consent message.
5) Deploy the Configuration Profile.</t>
  </si>
  <si>
    <t>Configure Consent Message. One method to implement the recommended state is to perform the following: 
1) Open Apple Configurator.
2) Open the Configuration Profile.
3) In the left windowpane, click on the 'General' tab.
4) In the right windowpane, under the heading 'Consent Message', insert an appropriate consent message.
5) Deploy the Configuration Profile.</t>
  </si>
  <si>
    <t>AppleiOS13-02</t>
  </si>
  <si>
    <t>AC-19</t>
  </si>
  <si>
    <t>Access Control for Mobile Devices</t>
  </si>
  <si>
    <t>Set Controls when the profile can be removed to Always</t>
  </si>
  <si>
    <t>This recommendation pertains to the removal of a given configuration profile.</t>
  </si>
  <si>
    <t>From the Configuration Profile:
1. Open Apple Configurator.
2. Open the Configuration Profile.
3. In the left windowpane, click on the 'General' tab.
4. In the right windowpane, verify that under the heading 'Security', the menu 'Controls when the profile can be removed' is set to 'Always'.
Or, from the device:
1. Tap Settings.
2. Tap General.
3. Tap Profile.
4. Tap .
5. Verify 'Remove Profile' is displayed near the bottom of the screen.</t>
  </si>
  <si>
    <t>Controls when the profile can be removed has been set to Always.</t>
  </si>
  <si>
    <t>Controls when the profile can be removed' has not been set to 'Always'.</t>
  </si>
  <si>
    <t>HAC63</t>
  </si>
  <si>
    <t>HAC63: Security profiles have not been established</t>
  </si>
  <si>
    <t>2.1.2</t>
  </si>
  <si>
    <t>In this section of the benchmark, recommendations are for devices that are owned by the end-user. They are voluntarily accepting the configuration profile and should be able to remove it at will.</t>
  </si>
  <si>
    <t>1) Open Apple Configurator.
2) Open the Configuration Profile.
3) In the left windowpane, click on the 'General' tab.
4) In the right windowpane, under the heading 'Security', set the menu 'Controls when the profile can be removed' to 'Always'.
5) Deploy the Configuration Profile.</t>
  </si>
  <si>
    <t>Set Controls when the profile can be removed to Always.  One method to implement the recommended state is to perform the following: 
1) Open Apple Configurator.
2) Open the Configuration Profile.
3) In the left windowpane, click on the 'General' tab.
4) In the right windowpane, under the heading 'Security', set the menu 'Controls when the profile can be removed' to 'Always'.
5) Deploy the Configuration Profile.</t>
  </si>
  <si>
    <t>AppleiOS13-03</t>
  </si>
  <si>
    <t>Configure Managed Safari Web Domains</t>
  </si>
  <si>
    <t>This recommendation pertains to whether Safari, and MDM deployed browsers, will consider certain URL patterns as for managed app spaces only.</t>
  </si>
  <si>
    <t>From the Configuration Profile:
1. Open Apple Configurator.
2. Open the Configuration Profile.
3. In the left windowpane, click on the 'Domains' tab.
4. In the right windowpane, verify that under 'Managed Safari Web Domains' each appropriate URL pattern is configured.</t>
  </si>
  <si>
    <t>Managed Safari Web Domains has been configured.</t>
  </si>
  <si>
    <t>Managed Safari Web Domains' has not been configured.</t>
  </si>
  <si>
    <t>HTC37</t>
  </si>
  <si>
    <t>HTC37: The internet browser is not configured securely</t>
  </si>
  <si>
    <t>2.3.1</t>
  </si>
  <si>
    <t>Sensitive files available from a website may be downloaded into the unmanaged app spaces by default. By configuring the specific domains that Safari should consider managed, an institution may support the secure containerization of their data.</t>
  </si>
  <si>
    <t>From the Configuration Profile:
1) Open Apple Configurator.
2) Open the Configuration Profile.
3) In the left windowpane, click on the 'Domains' tab.
4) In the right windowpane, under 'Managed Safari Web Domains' enter the appropriate URL pattern(s).
5) Deploy the Configuration Profile.</t>
  </si>
  <si>
    <t>Configure Managed Safari Web Domains. One method to implement the recommended state is to perform the following from the Configuration Profile:
1) Open Apple Configurator.
2) Open the Configuration Profile.
3) In the left windowpane, click on the 'Domains' tab.
4) In the right windowpane, under 'Managed Safari Web Domains' enter the appropriate URL pattern(s).
5) Deploy the Configuration Profile.</t>
  </si>
  <si>
    <t>AppleiOS13-04</t>
  </si>
  <si>
    <t xml:space="preserve">Disable Allow simple value </t>
  </si>
  <si>
    <t>This recommendation pertains to passcode requirements. A simple passcode is defined as containing repeated characters, or increasing/decreasing characters (such as 123 or CBA).</t>
  </si>
  <si>
    <t>From the Configuration Profile:
1. Open Apple Configurator.
2. Open the Configuration Profile.
3. In the left windowpane, click on the 'Passcode' tab.
4. In the right windowpane, verify that the checkbox for 'Allow simple value' is 'unchecked'.
Or, from the device:
1. Tap 'Settings'.
2. Tap 'General'.
3. Tap 'Profile'.
4. Tap ''.
5. Tap 'Restrictions'.
6. Tap 'Passcode'.
6. Confirm 'Simple passcodes allowed' displays 'No'.</t>
  </si>
  <si>
    <t>Allow simple value has been disabled.</t>
  </si>
  <si>
    <t>Allow simple value has not been disabled.</t>
  </si>
  <si>
    <t>HPW12</t>
  </si>
  <si>
    <t>HPW12: Passwords do not meet complexity requirements</t>
  </si>
  <si>
    <t>2.4.1</t>
  </si>
  <si>
    <t>Simple passcodes include repeating, ascending, or descending character sequences that are more easily guessed.</t>
  </si>
  <si>
    <t>1) Open Apple Configurator.
2) Open the Configuration Profile.
3) In the left windowpane, click on the 'Passcode' tab.
4) In the right windowpane, 'uncheck' the checkbox for 'Allow simple value'.
5) Deploy the Configuration Profile.</t>
  </si>
  <si>
    <t>Disable Allow simple value. One method to implement the recommended state is to perform the following:
1) Open Apple Configurator.
2) Open the Configuration Profile.
3) In the left windowpane, click on the 'Passcode' tab.
4) In the right windowpane, 'uncheck' the checkbox for 'Allow simple value'.
5) Deploy the Configuration Profile.</t>
  </si>
  <si>
    <t>AppleiOS13-05</t>
  </si>
  <si>
    <t>Set Minimum passcode length to 6 or greater</t>
  </si>
  <si>
    <t>This recommendation pertains to minimum passcode length.</t>
  </si>
  <si>
    <t>From the Configuration Profile:
1. Open Apple Configurator.
2. Open the Configuration Profile.
3. In the left windowpane, click on the 'Passcode' tab.
4. In the right windowpane, verify that the 'Minimum passcode length' is set to '6', or greater.
Or, from the device:
1. Tap 'Settings'.
2. Tap 'General'.
3. Tap 'Profile'.
4. Tap ''.
5. Tap 'Passcode'.
6. Confirm 'Minimum length' displays '6', or greater.</t>
  </si>
  <si>
    <t>Minimum passcode length has been set to 6 or greater.</t>
  </si>
  <si>
    <t>Minimum passcode length has not been set to 6 or greater.</t>
  </si>
  <si>
    <t>HPW3</t>
  </si>
  <si>
    <t>HPW3: Minimum password length is too short</t>
  </si>
  <si>
    <t>2.4.2</t>
  </si>
  <si>
    <t>Requiring at least six character minimum length provides reasonable assurance against passcode attacks.</t>
  </si>
  <si>
    <t>1) Open Apple Configurator.
2) Open the Configuration Profile.
3) In the left windowpane, click on the 'Passcode' tab.
4) In the right windowpane, set the 'Minimum passcode length' to '6', or greater.
5) Deploy the Configuration Profile.</t>
  </si>
  <si>
    <t>Set Minimum passcode length to 6 or greater.  One method to implement the recommended state is to perform the following:
1) Open Apple Configurator.
2) Open the Configuration Profile.
3) In the left windowpane, click on the 'Passcode' tab.
4) In the right windowpane, set the 'Minimum passcode length' to '6', or greater.
5) Deploy the Configuration Profile.</t>
  </si>
  <si>
    <t>To close this finding, please provide a screenshot showing minimum passcode length has been set to 6 or greater with the agency's CAP.</t>
  </si>
  <si>
    <t>AppleiOS13-06</t>
  </si>
  <si>
    <t>AC-11</t>
  </si>
  <si>
    <t>Device Lock</t>
  </si>
  <si>
    <t>Set Maximum Auto-Lock to 1 minutes or less</t>
  </si>
  <si>
    <t>This recommendation pertains to the maximum number of minutes a device may remain inactive before auto-locking.
**NOTE: This recommendation refers to maximum auto-lock, consistent with the interface language, but iOS and iPadOS devices treat it as auto-lock at exactly 2 minutes.**</t>
  </si>
  <si>
    <t>From the Configuration Profile:
1. Open Apple Configurator.
2. Open the Configuration Profile.
3. In the left windowpane, click on the 'Passcode' tab.
4. In the right windowpane, verify that the 'Maximum Auto-Lock' is set to '2 minutes'.
Or, from the device:
1. Tap 'Settings'.
2. Tap 'General'.
3. Tap 'Profile'.
4. Tap ''.
5. Tap 'Passcode'.
6. Confirm 'Max inactivity' displays '2 minutes'.</t>
  </si>
  <si>
    <t>Maximum Auto-Lock has been set to 1 minutes or less.</t>
  </si>
  <si>
    <t>Maximum Auto-Lock has not been set to 1 minutes or less.</t>
  </si>
  <si>
    <t xml:space="preserve">Changed Maximum Auto-Lock from 2 to 1 minute. </t>
  </si>
  <si>
    <t>HAC2</t>
  </si>
  <si>
    <t>HAC2: User sessions do not lock after the Publication 1075 required timeframe</t>
  </si>
  <si>
    <t>2.4.3</t>
  </si>
  <si>
    <t>Automatically locking the device after a short period of inactivity reduces the probability of an attacker accessing the device without entering a passcode.</t>
  </si>
  <si>
    <t>1) Open Apple Configurator.
2) Open the Configuration Profile.
3) In the left windowpane, click on the 'Passcode' tab.
4) In the right windowpane, set the 'Maximum Auto-Lock' to '1 minutes'.
5) Deploy the Configuration Profile.</t>
  </si>
  <si>
    <t>Set Maximum Auto-Lock to 1 minutes or less.  One method to implement the recommended state is to perform the following:
1) Open Apple Configurator.
2) Open the Configuration Profile.
3) In the left windowpane, click on the 'Passcode' tab.
4) In the right windowpane, set the 'Maximum Auto-Lock' to '1 minutes'.
5) Deploy the Configuration Profile.</t>
  </si>
  <si>
    <t>AppleiOS13-07</t>
  </si>
  <si>
    <t>Set Maximum grace period for device lock to Immediately</t>
  </si>
  <si>
    <t>This recommendation pertains to the amount of time after the device has been locked that it may be unlocked without entering a passcode. Devices with TouchID enabled do not allow a grace period.</t>
  </si>
  <si>
    <t>From the Configuration Profile:
1. Open Apple Configurator.
2. Open the Configuration Profile.
3. In the left windowpane, click on the 'Passcode' tab.
4. In the right windowpane, verify that 'Maximum grace period for device lock' is set to 'Immediately'.
Or, from the device:
1. Tap 'Settings'.
2. Tap 'General'.
3. Tap 'Profile'.
4. Tap ''.
5. Tap 'Restrictions'.
6. Tap 'Passcode'.
6. Confirm 'Max grace period' displays 'Immediately'.</t>
  </si>
  <si>
    <t>Maximum grace period for device lock has been set to Immediately.</t>
  </si>
  <si>
    <t>Maximum grace period for device lock has not been set to Immediately.</t>
  </si>
  <si>
    <t>HPW1</t>
  </si>
  <si>
    <t>HPW1: No password is required to access an FTI system</t>
  </si>
  <si>
    <t>2.4.4</t>
  </si>
  <si>
    <t>Setting the maximum grace period immediately ensures that a locked device will never be accessible without TouchID or entering a passcode.</t>
  </si>
  <si>
    <t>1) Open Apple Configurator.
2) Open the Configuration Profile.
3) In the left windowpane, click on the 'Passcode' tab.
4) In the right windowpane, set the 'Maximum grace period for device lock' to 'Immediately'.
5) Deploy the Configuration Profile.</t>
  </si>
  <si>
    <t>Set Maximum grace period for device lock to Immediately. One method to implement the recommended state is to perform the following:
1) Open Apple Configurator.
2) Open the Configuration Profile.
3) In the left windowpane, click on the 'Passcode' tab.
4) In the right windowpane, set the 'Maximum grace period for device lock' to 'Immediately'.
5) Deploy the Configuration Profile.</t>
  </si>
  <si>
    <t>To close this finding, please provide a screenshot showing maximum grace period for device lock has been set to immediately with the agency's CAP.</t>
  </si>
  <si>
    <t>AppleiOS13-08</t>
  </si>
  <si>
    <t>AC-7</t>
  </si>
  <si>
    <t>Unsuccessful Logon Attempts</t>
  </si>
  <si>
    <t>Set Maximum number of failed attempts to 3</t>
  </si>
  <si>
    <t>This recommendation pertains to the number of attempted logins before the automatic deletion of a device's cryptographic key.</t>
  </si>
  <si>
    <t>From the Configuration Profile:
1. Open Apple Configurator.
2. Open the Configuration Profile.
3. In the left windowpane, click on the 'Passcode' tab.
4. In the right windowpane, verify that 'Maximum number of failed attempts' is set to '6'.
Or, from the device:
1. Tap 'Settings'.
2. Tap 'General'.
3. Tap 'Profile'.
4. Tap ''.
5. Tap 'Restrictions'.
6. Tap 'Passcode'.
6. Confirm 'Max failed attempts' displays '6'.</t>
  </si>
  <si>
    <t>Maximum number of failed attempts has been set to 3.</t>
  </si>
  <si>
    <t>Maximum number of failed attempts has not been set to 3.</t>
  </si>
  <si>
    <t>Changed Maximum number of failed attempts from 6 to 3.</t>
  </si>
  <si>
    <t>HAC15</t>
  </si>
  <si>
    <t>HAC15: User accounts not locked out after 3 unsuccessful login attempts</t>
  </si>
  <si>
    <t>2.4.5</t>
  </si>
  <si>
    <t>Excessive incorrect passcode attempts typically indicate that the owner has lost physical control of the device. Upon such an event, erasing the encryption key will help to ensure the confidentiality of information stored on the device.</t>
  </si>
  <si>
    <t>1) Open Apple Configurator.
2) Open the Configuration Profile.
3) In the left windowpane, click on the 'Passcode' tab.
4) In the right windowpane, set the 'Maximum number of failed attempts' to '3'.
5) Deploy the Configuration Profile.</t>
  </si>
  <si>
    <t>Set Maximum number of failed attempts to 3.  One method to implement the recommended state is to perform the following:
1) Open Apple Configurator.
2) Open the Configuration Profile.
3) In the left windowpane, click on the 'Passcode' tab.
4) In the right windowpane, set the 'Maximum number of failed attempts' to '3'.
5) Deploy the Configuration Profile.</t>
  </si>
  <si>
    <t>To close this finding, please provide a screenshot showing maximum number of failed attempts has been set to 3 with the agency's CAP.</t>
  </si>
  <si>
    <t>AppleiOS13-09</t>
  </si>
  <si>
    <t>Configure VPN</t>
  </si>
  <si>
    <t>This recommendation pertains to establishing a virtual private network (VPN) connection as appropriate.</t>
  </si>
  <si>
    <t>This audit procedure cannot be accomplished with a checkbox verification. As mentioned below, a per-app VPN configuration is the preferred solution, but a system-wide VPN is also acceptable. The auditor will need to determine which solution, and to what extent in the per-app VPN case, is appropriate.
From the Configuration Profile:
1. Open Apple Configurator.
2. Open the Configuration Profile.
3. In the left windowpane, click on the 'VPN' tab.
4. In the right windowpane, enter an appropriate VPN configuration.
5. Deploy the Configuration Profile.
From the device,
1. Tap 'Settings'.
2. Tap 'General'.
3. Tap 'VPN'.
4. Inspect the configuration.</t>
  </si>
  <si>
    <t>VPN has been configured.</t>
  </si>
  <si>
    <t>VPN has not been configured.</t>
  </si>
  <si>
    <t>HRM9</t>
  </si>
  <si>
    <t>HRM9: VPN technology does not perform host checking</t>
  </si>
  <si>
    <t>2.5.1</t>
  </si>
  <si>
    <t>The network a device connects to provides important services that may be exploited by a malicious actor. Establishing a VPN mitigates the associated risks by encrypting data in transit and using known good network services, such as DNS.</t>
  </si>
  <si>
    <t>This remediation procedure cannot be accomplished with a checkbox. As mentioned below, a per-app VPN configuration is the preferred solution, but a system-wide VPN is also acceptable. An appropriate solution will need to be determined and implemented.
From the Configuration Profile:
1) Open Apple Configurator.
2) Open the Configuration Profile.
3) In the left windowpane, click on the 'VPN' tab.
4) In the right windowpane, enter an appropriate VPN configuration.
5) Deploy the Configuration Profile.
From the device,
1) Tap 'Settings'.
2) Tap 'General'.
3) Tap 'VPN'.
4) Enter an appropriate VPN configuration.</t>
  </si>
  <si>
    <t>Configure VPN. This remediation procedure cannot be accomplished with a checkbox. As mentioned below, a per-app VPN configuration is the preferred solution, but a system-wide VPN is also acceptable. An appropriate solution will need to be determined and implemented.
From the Configuration Profile:
1) Open Apple Configurator.
2) Open the Configuration Profile.
3) In the left windowpane, click on the 'VPN' tab.
4) In the right windowpane, enter an appropriate VPN configuration.
5) Deploy the Configuration Profile.
From the device:
1) Tap 'Settings'.
2) Tap 'General'.
3) Tap 'VPN'.
4) Enter an appropriate VPN configuration.</t>
  </si>
  <si>
    <t>To close this finding, please provide a screenshot showing a virtual private network (VPN) connection has been established and configured correctly with the agency's CAP.</t>
  </si>
  <si>
    <t>AppleiOS13-10</t>
  </si>
  <si>
    <t>Disable Allow user to move messages from this account</t>
  </si>
  <si>
    <t>This recommendation pertains to whether a message can be moved from an institutionally configured mail account to an end-user configured mail account. It also limits forwarding or replying from a different account than that from which the message originated.
**NOTE: This recommendation only applies if an institutionally configured mail account resides on the device.**</t>
  </si>
  <si>
    <t>From the Configuration Profile:
1. Open Apple Configurator.
2. Open the Configuration Profile.
3. In the left windowpane, click on the 'Mail' tab.
4. In the right windowpane, verify that the checkbox for 'Allow user to move messages from this account' is 'unchecked'.
From the device, there is no audit mechanism.</t>
  </si>
  <si>
    <t>Allow user to move messages from this account has been disabled.</t>
  </si>
  <si>
    <t>Allow user to move messages from this account has not been disabled.</t>
  </si>
  <si>
    <t>2.6.1</t>
  </si>
  <si>
    <t>Permitting the movement of messages from a managed email account to an unmanaged email account may result in data leakage.</t>
  </si>
  <si>
    <t>From the Configuration Profile:
1) Open Apple Configurator.
2) Open the Configuration Profile.
3) In the left windowpane, click on the 'Mail' tab.
4) In the right windowpane, check the checkbox for 'Allow user to move messages from this account'.</t>
  </si>
  <si>
    <t>Set Allow user to move messages from this account to Disabled. One method to implement the recommended state is to perform the following:
From the Configuration Profile:
1) Open Apple Configurator.
2) Open the Configuration Profile.
3) In the left windowpane, click on the 'Mail' tab.
4) In the right windowpane, check the checkbox for 'Allow user to move messages from this account'.</t>
  </si>
  <si>
    <t>To close this finding, please provide a screenshot showing allow user to move messages from this account has been disabled with the agency's CAP.</t>
  </si>
  <si>
    <t>AppleiOS13-11</t>
  </si>
  <si>
    <t>Configure Notification Settings for all Managed Apps</t>
  </si>
  <si>
    <t>This recommendation pertains to configuring notification settings on a per app basis.</t>
  </si>
  <si>
    <t>From the Configuration Profile:
1. Open Apple Configurator.
2. Open the Configuration Profile.
3. In the left windowpane, click on the 'Notifications' tab.
4. In the right windowpane, verify that each managed app includes a configuration entry.
Or, from the device:
1. Tap 'Settings'.
2. Tap 'Notifications'.
3. Verify that managed apps are grayed out to indicate that their notification settings are managed.</t>
  </si>
  <si>
    <t>Notification Settings are configured for all Managed Apps.</t>
  </si>
  <si>
    <t>Notification Settings are not configured for all Managed Apps.</t>
  </si>
  <si>
    <t>2.7.1</t>
  </si>
  <si>
    <t>Notifications may include sensitive data or may allow for privileged actions to take place. All managed apps should include explicit notification settings to address these concerns.</t>
  </si>
  <si>
    <t>1) Open Apple Configurator.
2) Open the Configuration Profile.
3) In the left windowpane, click on the 'Notifications' tab.
4) In the right windowpane, click 'Configure' and/or click the + to add notification settings on a per-app basis.
5) Deploy the Configuration Profile.</t>
  </si>
  <si>
    <t>Configure Notification Settings for all Managed Apps. One method to implement the recommended state is to perform the following:
1) Open Apple Configurator.
2) Open the Configuration Profile.
3) In the left windowpane, click on the 'Notifications' tab.
4) In the right windowpane, click 'Configure' and/or click the + to add notification settings on a per-app basis.
5) Deploy the Configuration Profile.</t>
  </si>
  <si>
    <t>To close this finding, please provide a screenshot showing notification settings for all managed apps has been configured with the agency's CAP.</t>
  </si>
  <si>
    <t>AppleiOS13-12</t>
  </si>
  <si>
    <t>Ensure device is not obviously jailbroken</t>
  </si>
  <si>
    <t>This recommendation pertains to inspecting a device for the presence of the most common jailbreak indicator.</t>
  </si>
  <si>
    <t>1. From the Home Screen, swipe down to open Spotlight.
2. Enter 'Cydia'.
3. Confirm the Spotlight results do not contain the 'Cydia' app.</t>
  </si>
  <si>
    <t>Device is not jailbroken.</t>
  </si>
  <si>
    <t>Device is jailbroken.</t>
  </si>
  <si>
    <t>A jailbroken iOS device may execute arbitrary code, can compromise configuration profile requirements, and opens the device to exploits that are otherwise not possible.</t>
  </si>
  <si>
    <t>Restore the iOS to a known good state from a trusted computer:
1) Open iTunes.
2) Connect the iOS device to the computer with a USB cable.
3) Select your iOS device within iTunes.
4) Select Restore iPhone/iPad.
5) After restoration, set up as a new device or restore from a known good backup.</t>
  </si>
  <si>
    <t>Ensure device is not  jailbroken. One method to implement the recommended state is to restore the iOS to a known good state from a trusted computer:
1) Open iTunes.
2) Connect the iOS device to the computer with a USB cable.
3) Select your iOS device within iTunes.
4) Select Restore iPhone/iPad.
5) After restoration, set up as a new device or restore from a known good backup.</t>
  </si>
  <si>
    <t>To close this finding, please provide a screenshot showing the iOS has been restored to a known good state from a trusted source with the agency's CAP.</t>
  </si>
  <si>
    <t>AppleiOS13-13</t>
  </si>
  <si>
    <t>Ensure Software Update returns 'Your software is up to date'</t>
  </si>
  <si>
    <t>This recommendation pertains to updating and upgrading the operating system of a given device.</t>
  </si>
  <si>
    <t>From the device:
1. Tap 'Settings'.
2. Tap 'General'.
3. Tap 'Software Update'.
4. Verify that 'Your software is up to date.' is returned.</t>
  </si>
  <si>
    <t>Software Update return is 'Your software is up to date'.</t>
  </si>
  <si>
    <t>Software Update returns is not 'Your software is up to date'.</t>
  </si>
  <si>
    <t>HSI27
HSI2</t>
  </si>
  <si>
    <t>HSI27: Critical security patches have not been applied
HSI2: System patch level is insufficient</t>
  </si>
  <si>
    <t>An up-to-date operating system provides the best possible protection against the execution of malicious code.</t>
  </si>
  <si>
    <t>From the device:
1) Tap 'Settings'.
2) Tap 'General'.
3) Tap 'Software Update'.
4) Tap 'Install' or 'Download and Install' and then allow device to complete the installation.</t>
  </si>
  <si>
    <t>Ensure Software Update returns 'Your software is up to date'. One method to implement the recommended state is to perform the following to implement the prescribed state is from the device:
1) Tap 'Settings'.
2) Tap 'General'.
3) Tap 'Software Update'.
4) Tap 'Install' or 'Download and Install' and then allow device to complete the installation.</t>
  </si>
  <si>
    <t>To close this finding, please provide a screenshot showing the version of the latest IOS installed with the agency's CAP.</t>
  </si>
  <si>
    <t>AppleiOS13-14</t>
  </si>
  <si>
    <t>Enable Automatic Downloads of App Updates</t>
  </si>
  <si>
    <t>This recommendation pertains to the automatic installation of app updates.</t>
  </si>
  <si>
    <t>From the device:
1. Tap 'Settings'.
2. Tap 'iTunes &amp; App Store'.
3. Verify that under 'AUTOMATIC DOWNLOADS', 'Updates' is enabled.</t>
  </si>
  <si>
    <t>Automatic Downloads of App Updates has been enabled.</t>
  </si>
  <si>
    <t>Automatic Downloads of App Updates has not been enabled.</t>
  </si>
  <si>
    <t>HSI14</t>
  </si>
  <si>
    <t>HSI14: The system's automatic update feature is not configured appropriately</t>
  </si>
  <si>
    <t>App updates may patch software vulnerabilities.</t>
  </si>
  <si>
    <t>From the device:
1) Tap 'Settings'.
2) Tap 'iTunes &amp; App Store'.
3) Under 'AUTOMATIC DOWNLOADS', enable 'Updates'.</t>
  </si>
  <si>
    <t>Enable Automatic Downloads of App Updates. One method to implement the recommended state is to perform the following from the device:
1) Tap 'Settings'.
2) Tap 'iTunes &amp; App Store'.
3) Under 'AUTOMATIC DOWNLOADS', enable 'Updates'.</t>
  </si>
  <si>
    <t>To close this finding, please provide a screenshot showing all applications has been updated with the agency's CAP.</t>
  </si>
  <si>
    <t>AppleiOS13-15</t>
  </si>
  <si>
    <t>Enable Find My iPhone/iPad on end-user owned devices</t>
  </si>
  <si>
    <t>This recommendation pertains to remote device locating, locking, and erasure by the end-user.</t>
  </si>
  <si>
    <t>From the device:
1. Tap 'Settings'.
2. Tap '</t>
  </si>
  <si>
    <t>Find My iPhone/iPad has been enabled on end-user owned devices.</t>
  </si>
  <si>
    <t>Find My iPhone/iPad has not been enabled on end-user owned devices.</t>
  </si>
  <si>
    <t>HTC45</t>
  </si>
  <si>
    <t>HTC45: The Apple iOS device is not configured securely</t>
  </si>
  <si>
    <t>The ability to locate, lock, and erase a device remotely helps to mitigate impact of device theft and loss, and likelihood of loss.
This is only recommended for end-user owned devices. Institutionally owned devices should not be erasable by end-users.</t>
  </si>
  <si>
    <t>1) Start at your Home screen.
2) Tap Settings &gt; [your name] &gt; iCloud. If you're using iOS 10.2 or earlier, go to Settings &gt; iCloud.
3) Scroll to the bottom and tap Find My iPhone.
4) Slide to turn on Find My iPhone and Send Last Location.</t>
  </si>
  <si>
    <t>Enable Find My iPhone/iPad on end-user owned devices. One method to implement the recommended state is to perform the following from the device:
1) Start at your Home screen.
2) Tap Settings &gt; [your name] &gt; iCloud. If you're using iOS 10.2 or earlier, go to Settings &gt; iCloud.
3) Scroll to the bottom and tap Find My iPhone.
4) Slide to turn on Find My iPhone and Send Last Location.</t>
  </si>
  <si>
    <t>AppleiOS13-16</t>
  </si>
  <si>
    <t>Disable Allow voice dialing while device is locked</t>
  </si>
  <si>
    <t>This recommendation pertains to initiating phone calls while a device is locked. Voice dialing is handled separate from Siri.</t>
  </si>
  <si>
    <t>From the Configuration Profile:
1. Open Apple Configurator.
2. Open the Configuration Profile.
3. In the left windowpane, click on the 'Restrictions' tab.
4. In the right windowpane, verify that under the tab 'Functionality', the checkbox for 'Allow voice dialing while device is locked' is 'unchecked'.
Or, from the device:
1. Tap 'Settings'.
2. Tap 'General'.
3. Tap 'Profile'.
4. Tap ''.
5. Tap 'Restrictions'.
6. Confirm 'Voice dialing while locked not allowed' is displayed.</t>
  </si>
  <si>
    <t>Allow voice dialing while device is locked has been disabled.</t>
  </si>
  <si>
    <t>Allow voice dialing while device is locked has not been disabled.</t>
  </si>
  <si>
    <t>2.2.1</t>
  </si>
  <si>
    <t>2.2.1.1</t>
  </si>
  <si>
    <t>Allowing calls from a locked device may allow for the impersonation of the device owner.</t>
  </si>
  <si>
    <t>1) Open Apple Configurator.
2) Open the Configuration Profile.
3) In the left windowpane, click on the 'Restrictions' tab.
4) In the right windowpane, under the tab 'Functionality', 'uncheck' the checkbox for 'Allow voice dialing while device is locked'.
5) Deploy the Configuration Profile.</t>
  </si>
  <si>
    <t>Disable Allow voice dialing while device is locked. One method to implement the recommended state is to perform the following:
1) Open Apple Configurator.
2) Open the Configuration Profile.
3) In the left windowpane, click on the 'Restrictions' tab.
4) In the right windowpane, under the tab 'Functionality', 'uncheck' the checkbox for 'Allow voice dialing while device is locked'.
5) Deploy the Configuration Profile.</t>
  </si>
  <si>
    <t>To close this finding, please provide a screenshot showing 'allow voice dialing while device is locked' has been disabled with the agency's CAP.</t>
  </si>
  <si>
    <t>AppleiOS13-17</t>
  </si>
  <si>
    <t>Disable Allow Siri while device is locked</t>
  </si>
  <si>
    <t>This recommendation pertains to access to Siri while the device is locked.</t>
  </si>
  <si>
    <t>From the Configuration Profile:
1. Open Apple Configurator.
2. Open the Configuration Profile.
3. In the left windowpane, click on the 'Restrictions' tab.
4. In the right windowpane, verify that under the tab 'Functionality', the checkbox for 'Allow Siri while device is locked' is 'unchecked'.
Or, from the device:
1. Tap 'Settings'.
2. Tap 'General'.
3. Tap 'Profile'.
4. Tap ''.
5. Tap 'Restrictions'.
6. Confirm 'Siri while locked not allowed' is displayed</t>
  </si>
  <si>
    <t>Allow Siri while device is locked has been disabled.</t>
  </si>
  <si>
    <t>Allow Siri while device is locked has not been disabled.</t>
  </si>
  <si>
    <t>HCM10</t>
  </si>
  <si>
    <t>HCM10: System has unneeded functionality installed</t>
  </si>
  <si>
    <t>2.2.1.2</t>
  </si>
  <si>
    <t>Access to Siri on a locked device may allow unauthorized users to access information otherwise not available to them. Siri has access to messaging, contacts, and a variety of other data.</t>
  </si>
  <si>
    <t>1) Open Apple Configurator.
2) Open the Configuration Profile.
3) In the left windowpane, click on the 'Restrictions' tab.
4) In the right windowpane, under the tab 'Functionality', 'uncheck' the checkbox for 'Allow Siri while device is locked'.
5) Deploy the Configuration Profile.</t>
  </si>
  <si>
    <t>Disable Allow Siri while device is locked.  One method to implement the recommended state is to perform the following:1) Open Apple Configurator.
2) Open the Configuration Profile.
3) In the left windowpane, click on the 'Restrictions' tab.
4) In the right windowpane, under the tab 'Functionality', 'uncheck' the checkbox for 'Allow Siri while device is locked'.
5) Deploy the Configuration Profile.</t>
  </si>
  <si>
    <t>To close this finding, please provide a screenshot showing allow Siri while device is locked has been disabled with the agency's CAP.</t>
  </si>
  <si>
    <t>AppleiOS13-18</t>
  </si>
  <si>
    <t>Disable Allow managed apps to store data in iCloud</t>
  </si>
  <si>
    <t>This recommendation pertains to managed apps storing and syncing data through iCloud.</t>
  </si>
  <si>
    <t>From the Configuration Profile:
1. Open Apple Configurator.
2. Open the Configuration Profile.
3. In the left windowpane, click on the 'Restrictions' tab.
4. In the right windowpane, verify that under the tab 'Functionality', the checkbox for 'Allow managed apps to store data in iCloud' is 'unchecked'.
Or, from the device:
1. Tap 'Settings'.
2. Tap 'General'.
3. Tap 'Profile'.
4. Tap ''.
5. Tap 'Restrictions'.
6. Confirm 'Managed apps cloud sync not allowed' is displayed</t>
  </si>
  <si>
    <t>Allow managed apps to store data in iCloud has been disabled.</t>
  </si>
  <si>
    <t>Allow managed apps to store data in iCloud has not been disabled.</t>
  </si>
  <si>
    <t>2.2.1.3</t>
  </si>
  <si>
    <t>This recommendation addresses data leakage. It prevents a user from installing an app that is managed by the organization on a personal device and having iCloud sync the managed app data to the personal, non-managed app.</t>
  </si>
  <si>
    <t>1) Open Apple Configurator.
2) Open the Configuration Profile.
3) In the left windowpane, click on the 'Restrictions' tab.
4) In the right windowpane, under the tab 'Functionality', 'uncheck' the checkbox for 'Allow managed apps to store data in iCloud'.
5) Deploy the Configuration Profile.</t>
  </si>
  <si>
    <t>Disable Allow managed apps to store data in iCloud. One method to implement the recommended state is to perform the following:
1) Open Apple Configurator.
2) Open the Configuration Profile.
3) In the left windowpane, click on the 'Restrictions' tab.
4) In the right windowpane, under the tab 'Functionality', 'uncheck' the checkbox for 'Allow managed apps to store data in iCloud'.
5) Deploy the Configuration Profile.</t>
  </si>
  <si>
    <t>To close this finding, please provide a screenshot showing allow managed apps to store data in iCloud has been disabled with the agency's CAP.</t>
  </si>
  <si>
    <t>AppleiOS13-19</t>
  </si>
  <si>
    <t xml:space="preserve">Enable Force encrypted backups </t>
  </si>
  <si>
    <t>This recommendation pertains to encrypting iTunes backups of iOS and iPadOS devices.</t>
  </si>
  <si>
    <t>From the Configuration Profile:
1. Open Apple Configurator.
2. Open the Configuration Profile.
3. In the left windowpane, click on the 'Restrictions' tab.
4. In the right windowpane, verify that under the tab 'Functionality', the checkbox for 'Force encrypted backups' is 'checked'.
Or, from the device:
1. Tap 'Settings'.
2. Tap 'General'.
3. Tap 'Profile'.
4. Tap ''.
5. Tap 'Restrictions'.
6. Confirm 'Encrypted backups enforced' is displayed.</t>
  </si>
  <si>
    <t>Force encrypted backups has been enabled.</t>
  </si>
  <si>
    <t>Force encrypted backups has not been enabled.</t>
  </si>
  <si>
    <t>2.2.1.4</t>
  </si>
  <si>
    <t>Data that are stored securely on an iOS or iPadOS device may be trivially accessed from a local computer backup. Forcing the encryption of backups protects data from being compromised if the local host computer is compromised.</t>
  </si>
  <si>
    <t>1) Open Apple Configurator.
2) Open the Configuration Profile.
3) In the left windowpane, click on the 'Restrictions' tab.
4) In the right windowpane, under the tab 'Functionality', 'check' the checkbox for 'Force encrypted backups'.
5) Deploy the Configuration Profile.</t>
  </si>
  <si>
    <t>Enable Force encrypted backups. One method to implement the recommended state is to perform the following:
1) Open Apple Configurator.
2) Open the Configuration Profile.
3) In the left windowpane, click on the 'Restrictions' tab.
4) In the right windowpane, under the tab 'Functionality', 'check' the checkbox for 'Force encrypted backups'.
5) Deploy the Configuration Profile.</t>
  </si>
  <si>
    <t>To close this finding, please provide a screenshot showing force encrypted backups has been enabled with the agency's CAP.</t>
  </si>
  <si>
    <t>AppleiOS13-20</t>
  </si>
  <si>
    <t>Disable Allow documents from managed sources in unmanaged destinations</t>
  </si>
  <si>
    <t>This recommendation pertains to Apple's managed app implementation.
The terms "managed" and "unmanaged" refer to app classifications made through Managed Open In, a feature introduced in iOS 7. Managed Open In provides for data containerization. Institutionally provisioned apps are designated managed. Apps elected by the end user are designated unmanaged.</t>
  </si>
  <si>
    <t>From the Configuration Profile:
1. Open Apple Configurator.
2. Open the Configuration Profile.
3. In the left windowpane, click on the 'Restrictions' tab.
4. In the right windowpane, verify that under the tab 'Functionality', the checkbox for 'Allow documents from managed sources in unmanaged destinations' is 'unchecked'.
Or, from the device:
1. Tap 'Settings'.
2. Tap 'General'.
3. Tap 'Profile'.
4. Tap ''.
5. Tap 'Restrictions'.
6. Confirm 'Opening documents from managed to unmanaged apps not allowed' is displayed.</t>
  </si>
  <si>
    <t>Allow documents from managed sources in unmanaged destinations has been disabled.</t>
  </si>
  <si>
    <t>Allow documents from managed sources in unmanaged destinations has not been disabled.</t>
  </si>
  <si>
    <t>2.2.1.6</t>
  </si>
  <si>
    <t>Limiting data transfer from the managed institutional app space to the unmanaged user space may prevent data leakage.</t>
  </si>
  <si>
    <t>1) Open Apple Configurator.
2) Open the Configuration Profile.
3) In the left windowpane, click on the 'Restrictions' tab.
4) In the right windowpane, under the tab 'Functionality', 'uncheck' the checkbox for 'Allow documents from managed sources in unmanaged destinations'.
5) Deploy the Configuration Profile.</t>
  </si>
  <si>
    <t>Disable Allow documents from managed sources in unmanaged destinations. One method to implement the recommended state is to perform the following:
1) Open Apple Configurator.
2) Open the Configuration Profile.
3) In the left windowpane, click on the 'Restrictions' tab.
4) In the right windowpane, under the tab 'Functionality', 'uncheck' the checkbox for 'Allow documents from managed sources in unmanaged destinations'.
5) Deploy the Configuration Profile.</t>
  </si>
  <si>
    <t>To close this finding, please provide a screenshot showing allow documents from managed sources in unmanaged destinations has been disabled with the agency's CAP.</t>
  </si>
  <si>
    <t>AppleiOS13-21</t>
  </si>
  <si>
    <t>Disabled Allow documents from unmanaged sources in managed destinations</t>
  </si>
  <si>
    <t>From the Configuration Profile:
1. Open Apple Configurator.
2. Open the Configuration Profile.
3. In the left windowpane, click on the 'Restrictions' tab.
4. In the right windowpane, verify that under the tab 'Functionality', the checkbox for 'Allow documents from unmanaged sources in managed destinations' is 'unchecked'.
Or, from the device:
1. Tap 'Settings'.
2. Tap 'General'.
3. Tap 'Profile'.
4. Tap ''.
5. Tap 'Restrictions'.
6. Confirm 'Opening documents from unmanaged to managed apps not allowed' is displayed.</t>
  </si>
  <si>
    <t>Allow documents from unmanaged sources in managed destinations has been disabled.</t>
  </si>
  <si>
    <t>Allow documents from unmanaged sources in managed destinations has not been disabled.</t>
  </si>
  <si>
    <t>2.2.1.7</t>
  </si>
  <si>
    <t>Limiting data transfer from the unmanaged user app space to the managed institutional space limits institutional resources from being employed for personal use.</t>
  </si>
  <si>
    <t>1) Open Apple Configurator.
2) Open the Configuration Profile.
3) In the left windowpane, click on the 'Restrictions' tab.
4) In the right windowpane, under the tab 'Functionality', 'uncheck' the checkbox for 'Allow documents from unmanaged sources in managed destinations'.
5) Deploy the Configuration Profile.</t>
  </si>
  <si>
    <t>Disabled Allow documents from unmanaged sources in managed destinations. One method to implement the recommended state is to perform the following:
1) Open Apple Configurator.
2) Open the Configuration Profile.
3) In the left windowpane, click on the 'Restrictions' tab.
4) In the right windowpane, under the tab 'Functionality', 'uncheck' the checkbox for 'Allow documents from unmanaged sources in managed destinations'.
5) Deploy the Configuration Profile.</t>
  </si>
  <si>
    <t>To close this finding, please provide a screenshot showing allow documents from unmanaged sources in managed destinations has been disabled with the agency's CAP.</t>
  </si>
  <si>
    <t>AppleiOS13-22</t>
  </si>
  <si>
    <t xml:space="preserve">Enable Treat AirDrop as unmanaged destination </t>
  </si>
  <si>
    <t>This recommendation pertains to AirDrop in the context of Apple's managed app implementation.
The terms "managed" and "unmanaged" refer to app classifications made through Managed Open In, a feature introduced in iOS 7. Managed Open In provides for data containerization. Institutionally provisioned apps are designated managed. Apps elected by the end user are designated unmanaged.</t>
  </si>
  <si>
    <t>From the Configuration Profile:
1. Open Apple Configurator.
2. Open the Configuration Profile.
3. In the left windowpane, click on the 'Restrictions' tab.
4. In the right windowpane, verify that under the tab 'Functionality', the checkbox for 'Treat AirDrop as unmanaged destination' is 'checked'.
Or, from the device:
1. Tap 'Settings'.
2. Tap 'General'.
3. Tap 'Profile'.
4. Tap ''.
5. Tap 'Restrictions'.
6. Confirm 'Sharing managed documents using AirDrop not allowed' is displayed.</t>
  </si>
  <si>
    <t>Treat AirDrop as unmanaged destination has been enabled.</t>
  </si>
  <si>
    <t>Treat AirDrop as unmanaged destination has not been enabled.</t>
  </si>
  <si>
    <t>2.2.1.8</t>
  </si>
  <si>
    <t>When AirDrop is allowed as a managed destination, sensitive data may be moved out of the managed app space to an unmanaged device.</t>
  </si>
  <si>
    <t>1) Open Apple Configurator.
2) Open the Configuration Profile.
3) In the left windowpane, click on the 'Restrictions' tab.
4) In the right windowpane, under the tab 'Functionality', 'check' the checkbox for 'Treat AirDrop as unmanaged destination'.
5) Deploy the Configuration Profile.</t>
  </si>
  <si>
    <t>Enable Treat AirDrop as unmanaged destination. One method to implement the recommended state is to perform the following:
1) Open Apple Configurator.
2) Open the Configuration Profile.
3) In the left windowpane, click on the 'Restrictions' tab.
4) In the right windowpane, under the tab 'Functionality', 'check' the checkbox for 'Treat AirDrop as unmanaged destination'.
5) Deploy the Configuration Profile.</t>
  </si>
  <si>
    <t>To close this finding, please provide a screenshot showing treat AirDrop as unmanaged destination  has been enabled with the agency's CAP.</t>
  </si>
  <si>
    <t>AppleiOS13-23</t>
  </si>
  <si>
    <t xml:space="preserve">Enable Force Apple Watch wrist detection </t>
  </si>
  <si>
    <t>This recommendation pertains to configuring wrist detection on paired Apple Watches.</t>
  </si>
  <si>
    <t>From the Configuration Profile:
1. Open Apple Configurator.
2. Open the Configuration Profile.
3. In the left windowpane, click on the 'Restrictions' tab.
4. In the right windowpane, verify that under the tab 'Functionality', the checkbox for 'Force Apple Watch wrist detection' is 'checked'.
Or, from the device:
1. Tap 'Settings'.
2. Tap 'General'.
3. Tap 'Profile'.
4. Tap ''.
5. Tap 'Restrictions'.
6. Confirm 'Wrist detection enforced on Apple Watch' is displayed</t>
  </si>
  <si>
    <t>Force Apple Watch wrist detection has been enabled.</t>
  </si>
  <si>
    <t>Force Apple Watch wrist detection has not been enabled.</t>
  </si>
  <si>
    <t>2.2.1.10</t>
  </si>
  <si>
    <t>Wrist detection prevents a removed Apple Watch from providing access to information not otherwise available.</t>
  </si>
  <si>
    <t>1) Open Apple Configurator.
2) Open the Configuration Profile.
3) In the left windowpane, click on the 'Restrictions' tab.
4) In the right windowpane, under the tab 'Functionality', 'check' the checkbox for 'Force Apple Watch wrist detection'.
5) Deploy the Configuration Profile.</t>
  </si>
  <si>
    <t>Enable Force Apple Watch wrist detection. One method to implement the recommended state is to perform the following:
1) Open Apple Configurator.
2) Open the Configuration Profile.
3) In the left windowpane, click on the 'Restrictions' tab.
4) In the right windowpane, under the tab 'Functionality', 'check' the checkbox for 'Force Apple Watch wrist detection'.
5) Deploy the Configuration Profile.</t>
  </si>
  <si>
    <t>To close this finding, please provide a screenshot showing force apple watch wrist detection has been enabled with the agency's CAP.</t>
  </si>
  <si>
    <t>AppleiOS13-24</t>
  </si>
  <si>
    <t xml:space="preserve">Disable Show Control Center in Lock screen </t>
  </si>
  <si>
    <t>This recommendation pertains to the display of Control Center on the lock screen.</t>
  </si>
  <si>
    <t>From the Configuration Profile:
1. Open Apple Configurator.
2. Open the Configuration Profile.
3. In the left windowpane, click on the 'Restrictions' tab.
4. In the right windowpane, verify that under the tab 'Functionality', the checkbox for 'Show Control Center in Lock screen' is 'unchecked'.
Or, from the device:
1. Tap 'Settings'.
2. Tap 'General'.
3. Tap 'Profile'.
4. Tap ''.
5. Tap 'Restrictions'.
6. Confirm 'Control Center on lock screen not allowed' is displayed</t>
  </si>
  <si>
    <t>Show Control Center in Lock screen has been disabled.</t>
  </si>
  <si>
    <t>Show Control Center in Lock screen has not been disabled.</t>
  </si>
  <si>
    <t>2.2.1.11</t>
  </si>
  <si>
    <t>When a device is lost or stolen, the Control Center may be used to enable airplane mode; thus preventing locating or erasing the device. Disabling Control Center forces a malicious actor to power down the device, which then discards the encryption key in memory. This makes some attacks based on physical possession more difficult.</t>
  </si>
  <si>
    <t>1) Open Apple Configurator.
2) Open the Configuration Profile.
3) In the left windowpane, click on the 'Restrictions' tab.
4) In the right windowpane, under the tab 'Functionality', 'uncheck' the checkbox for 'Show Control Center in Lock screen'.
5) Deploy the Configuration Profile.</t>
  </si>
  <si>
    <t>Disable Show Control Center in Lock screen. One method to implement the recommended state is to perform the following:
1) Open Apple Configurator.
2) Open the Configuration Profile.
3) In the left windowpane, click on the 'Restrictions' tab.
4) In the right windowpane, under the tab 'Functionality', 'uncheck' the checkbox for 'Show Control Center in Lock screen'.
5) Deploy the Configuration Profile.</t>
  </si>
  <si>
    <t>To close this finding, please provide a screenshot showing show notification center in lock screen has been disabled with the agency's CAP.</t>
  </si>
  <si>
    <t>AppleiOS13-25</t>
  </si>
  <si>
    <t>Disable Show Notification Center in Lock screen</t>
  </si>
  <si>
    <t>This recommendation pertains to the display of Notification Center on the lock screen.</t>
  </si>
  <si>
    <t>From the Configuration Profile:
1. Open Apple Configurator.
2. Open the Configuration Profile.
3. In the left windowpane, click on the 'Restrictions' tab.
4. In the right windowpane, verify that under the tab 'Functionality', the checkbox for 'Show Notification Center in Lock screen' is 'unchecked'.
Or, from the device:
1. Tap 'Settings'.
2. Tap 'General'.
3. Tap 'Profile'.
4. Tap ''.
5. Tap 'Restrictions'.
6. Confirm 'Notifications view on lock screen not allowed' is displayed.</t>
  </si>
  <si>
    <t>Show Notification Center in Lock screen has been disabled.</t>
  </si>
  <si>
    <t>Show Notification Center in Lock screen has not been disabled.</t>
  </si>
  <si>
    <t>2.2.1.12</t>
  </si>
  <si>
    <t>Communications between the operating system and apps to a user should be controlled to prevent data leakage or exploitation. For example, some two-factor authentication apps will present to the notification center on lock screen the option to allow a login from a new device.</t>
  </si>
  <si>
    <t>1) Open Apple Configurator.
2) Open the Configuration Profile.
3) In the left windowpane, click on the 'Restrictions' tab.
4) In the right windowpane, under the tab 'Functionality', 'uncheck' the checkbox for 'Show Notification Center in Lock screen'.
5) Deploy the Configuration Profile.</t>
  </si>
  <si>
    <t>Disable Show Notification Center in Lock screen. One method to implement the recommended state is to perform the following:
1) Open Apple Configurator.
2) Open the Configuration Profile.
3) In the left windowpane, click on the 'Restrictions' tab.
4) In the right windowpane, under the tab 'Functionality', 'uncheck' the checkbox for 'Show Notification Center in Lock screen'.
5) Deploy the Configuration Profile.</t>
  </si>
  <si>
    <t>AppleiOS13-26</t>
  </si>
  <si>
    <t>Enable Force fraud warning</t>
  </si>
  <si>
    <t>This recommendation pertains to Safari's feature for warning end-users about visiting suspected fraudulent websites.</t>
  </si>
  <si>
    <t>From the Configuration Profile:
1. Open Apple Configurator.
2. Open the Configuration Profile.
3. In the left windowpane, click on the 'Restrictions' tab.
4. In the right windowpane, verify that under the tab 'Apps', the checkbox for 'Force fraud warning' is 'checked'.
Or, from the device:
1. Tap 'Settings'.
2. Tap 'General'.
3. Tap 'Profile'.
4. Tap ''.
5. Tap 'Restrictions'.
6. Confirm 'Safari fraud warning enforced' is displayed.</t>
  </si>
  <si>
    <t>Force fraud warning has been enabled.</t>
  </si>
  <si>
    <t>Force fraud warning has not been enabled.</t>
  </si>
  <si>
    <t>2.2.2</t>
  </si>
  <si>
    <t>2.2.2.1</t>
  </si>
  <si>
    <t>Fraudulent websites masquerade as legitimate instances of financial, business, and other sensitive sites. They are designed to capture user credentials, often through phishing campaigns. Safari's fraudulent website warning feature helps protect end-users from such sites.</t>
  </si>
  <si>
    <t>1) Open Apple Configurator.
2) Open the Configuration Profile.
3) In the left windowpane, click on the 'Restrictions' tab.
4) In the right windowpane, under the tab 'Apps', 'check' the checkbox for 'Force fraud warning'.
5) Deploy the Configuration Profile.</t>
  </si>
  <si>
    <t>Enable Force fraud warning. One method to implement the recommended state is to perform the following:
1) Open Apple Configurator.
2) Open the Configuration Profile.
3) In the left windowpane, click on the 'Restrictions' tab.
4) In the right windowpane, under the tab 'Apps', 'check' the checkbox for 'Force fraud warning'.
5) Deploy the Configuration Profile.</t>
  </si>
  <si>
    <t>To close this finding, please provide a screenshot showing show control center in lock screen has been disabled with the agency's CAP.</t>
  </si>
  <si>
    <t>AppleiOS13-27</t>
  </si>
  <si>
    <t>Set Accept cookies to From websites I visit or From current website only</t>
  </si>
  <si>
    <t>This recommendation pertains to the automatic acceptance of third-party cookies.</t>
  </si>
  <si>
    <t>From the Configuration Profile:
1. Open Apple Configurator.
2. Open the Configuration Profile.
3. In the left windowpane, click on the 'Restrictions' tab.
4. In the right windowpane, verify that under the tab 'Apps', the menu for 'Accept cookies' is set to 'From websites I visit' or 'From current website only'.
Or, from the device:
1. Tap 'Settings'.
2. Tap 'General'.
3. Tap 'Profile'.
4. Tap ''.
5. Tap 'Restrictions'.
6. Confirm 'Cookie policy enforced' is displayed.</t>
  </si>
  <si>
    <t>Accept cookies has been set to From websites I visit or From current website only.</t>
  </si>
  <si>
    <t>Accept cookies has not been set to From websites I visit or From current website only.</t>
  </si>
  <si>
    <t>2.2.2.2</t>
  </si>
  <si>
    <t>Accepting cookies may allow the web servers to interact with other cookies already in place. For instance, the HEIST cookie exploit allows for retrieving data from cookies stored on a device. Cookies often follow poor coding practices and include authentication properties. Limiting acceptance of cookies to only those from sites intentionally visited reduces the likelihood of exploit.</t>
  </si>
  <si>
    <t>1) Open Apple Configurator.
2) Open the Configuration Profile.
3) In the left windowpane, click on the 'Restrictions' tab.
4) In the right windowpane, under the tab 'Apps', set the 'Accept cookies' menu to 'From websites I visit' or 'From current website only'.
5) Deploy the Configuration Profile.</t>
  </si>
  <si>
    <t>Set Accept cookies to From websites I visit or From current website only. One method to implement the recommended state is to perform the following:
1) Open Apple Configurator.
2) Open the Configuration Profile.
3) In the left windowpane, click on the 'Restrictions' tab.
4) In the right windowpane, under the tab 'Apps', set the 'Accept cookies' menu to 'From websites I visit' or 'From current website only'.
5) Deploy the Configuration Profile.</t>
  </si>
  <si>
    <t>To close this finding, please provide a screenshot showing accept cookies to 'From websites I visit' or 'from current website only' has been set with the agency's CAP.</t>
  </si>
  <si>
    <t>Android-01</t>
  </si>
  <si>
    <t>Ensure device firmware is up to date</t>
  </si>
  <si>
    <t>Ensure that the device is kept up to date with security patch levels.
The recommended state for this setting is: `Apply updates`.</t>
  </si>
  <si>
    <t>To verify that your device is updated to the most recent firmware version:
1. Tap Settings Gear Icon.
2. Tap System.
3. Tap Advanced.
4. Tap System update.
5. Verify that the Android Security patch level is current and that no new updates exist.</t>
  </si>
  <si>
    <t>Verify that the Android Security patch level is current and that no new updates exist.</t>
  </si>
  <si>
    <t>The system is not regularly patched from the vendor.</t>
  </si>
  <si>
    <t>1</t>
  </si>
  <si>
    <t>1.1</t>
  </si>
  <si>
    <t>Firmware updates often include critical security fixes that reduce the probability of an attacker remotely exploiting the device. The device should be on the latest security patch level as applicable.</t>
  </si>
  <si>
    <t>Follow the below steps to check and update the device security patch level:
1. Tap Settings Gear Icon.
2. Tap System.
3. Tap Advanced.
4. Tap System Updates.
5. Tap Check for update.
6. Apply the update, if available.</t>
  </si>
  <si>
    <t>Ensure All Android provided software is current, and all the security patches are applied. One method to implement the recommended state is to perform the following:
(1) Tap Settings Gear Icon.
(2) Tap System.
(3) Tap Advanced.
(4) Tap System Updates.
(5) Tap Check for update.
(6) Apply the update, if available.</t>
  </si>
  <si>
    <t>To close this finding, please provide a screenshot of the updated android version and its patch level with the agency's CAP.</t>
  </si>
  <si>
    <t>Android-02</t>
  </si>
  <si>
    <t>AC-14</t>
  </si>
  <si>
    <t>Permitted Actions Without Identification or Authentication</t>
  </si>
  <si>
    <t>Enable Screen Lock</t>
  </si>
  <si>
    <t>Enable `Screen lock`.
The recommended state for this setting is: `Enabled`.</t>
  </si>
  <si>
    <t>Verify that a Pattern, PIN or Password has been set for the device.
1. Tap Settings Gear Icon.
2. Tap Security.
3. Scroll to the Device Security section.
4. Verify that Screen lock has Pattern, PIN or Password underneath the text.</t>
  </si>
  <si>
    <t>Screen Lock is set to Enabled.</t>
  </si>
  <si>
    <t>Screen Lock' is not set to 'Enabled'.</t>
  </si>
  <si>
    <t>1.2</t>
  </si>
  <si>
    <t>Enabling `Screen lock` requires a form of user authentication before interacting with the device. This strengthens application and data protection and overall improves the device security.</t>
  </si>
  <si>
    <t>To configure a Pattern, PIN or Password for the device:
1. Tap Settings Gear Icon.
2. Tap Security.
3. Scroll to the Device Security section.
4. Tap Screen Lock.
5. Tap Pattern, PIN or Password.
6. Enter a complex Pattern, PIN or Password.
7. Tap Continue.
8. Enter in the same complex Pattern, PIN or Password again.
9. Tap OK.</t>
  </si>
  <si>
    <t>Configure a Pattern, PIN or Password for the device. One method to implement the recommended state is to perform the following: 
(1) Tap Settings Gear Icon.
(2) Tap Security.
(3) Scroll to the Device Security section.
(4) Tap Screen Lock.
(5) Tap Pattern, PIN or Password.
(6) Enter a complex Pattern, PIN or Password.
(7) Tap Continue.
(8) Enter in the same complex Pattern, PIN or Password again.
(9) Tap OK.</t>
  </si>
  <si>
    <t>To close this finding, please provide a screenshot showing a pattern, PIN or password for the device has been configured with the agency's CAP.</t>
  </si>
  <si>
    <t>Android-03</t>
  </si>
  <si>
    <t>Disable Make pattern visible (if using a pattern as device lock mechanism)</t>
  </si>
  <si>
    <t>Disable pattern visibility if using a pattern as device lock mechanism.
The recommended state for this setting is: `Disabled`.</t>
  </si>
  <si>
    <t>Follow the below steps and verify that device unlock pattern is not visible:
1. Tap Settings Gear Icon.
2. Tap Security.
3. Scroll to the Device security section.
4. If Screen lock has Pattern underneath the text, follow further steps. If not, then this recommendation is not applicable.
5. Tap the Gear Icon next to Screen lock.
6. Verify that the Make pattern visible switch is Disabled.</t>
  </si>
  <si>
    <t>Make pattern visible is set to disabled.</t>
  </si>
  <si>
    <t>Make pattern visible is not set to disabled.</t>
  </si>
  <si>
    <t>1.3</t>
  </si>
  <si>
    <t>Keeping device unlock pattern visible during device unlock can reveal the pattern and is vulnerable to shoulder surfing attack. Hence, do not make the device unlock pattern visible.</t>
  </si>
  <si>
    <t>To disable device unlock pattern visibility, follow the below steps:
1. Tap Settings Gear Icon.
2. Tap Security.
3. Scroll to the Device security section.
4. If Screen lock has Pattern underneath the text, follow further steps. If not, then this recommendation is not applicable.
5. Tap the Gear Icon next to Screen lock.
6. Toggle Make pattern visible to OFF position.</t>
  </si>
  <si>
    <t>Disable Make pattern visible.  One method to implement the recommended state is to perform the following: 
(1) Tap Settings Gear Icon.
(2) Tap Security.
(3) Scroll to the Device security section.
(4) If Screen lock has Pattern underneath the text, follow further steps. If not, then this recommendation is not applicable.
(5) Tap the Gear Icon next to Screen lock.
(6) Toggle Make pattern visible to OFF position.</t>
  </si>
  <si>
    <t>To close this finding, please provide a screenshot showing Make pattern visible is set to disabled with the agency's CAP.</t>
  </si>
  <si>
    <t>Android-04</t>
  </si>
  <si>
    <t>Set Automatically Lock to Immediately</t>
  </si>
  <si>
    <t>Immediately lock the phone as soon as the device goes to sleep.
The recommended state for this setting is: `Immediately`.</t>
  </si>
  <si>
    <t>Follow the below steps and verify that Automatically Look is set to Immediately:
1. Tap Settings Gear Icon.
2. Tap Security.
3. Scroll to the Device security section.
4. Tap the Gear icon next to Screen lock.
5. Verify that Automatically lock has a text Immediately after sleep underneath it.</t>
  </si>
  <si>
    <t>Automatically Lock is set to immediately.</t>
  </si>
  <si>
    <t>Automatically Lock is not set to immediately.</t>
  </si>
  <si>
    <t>1.4</t>
  </si>
  <si>
    <t>Automatically and immediately locking the device as soon as it goes to sleep ensure that there is no lag between the device entering the sleep state and the device getting locked. At times, the user just rests the device and moves away from it. The phone eventually enters the sleep state and automatically and immediately locking it ensures that no manual locking of the device is needed. This ensures that the unattended devices are locked immediately as soon as the device enters the sleep state.</t>
  </si>
  <si>
    <t>Follow the below steps and set Automatically Lock to Immediately:
1. Tap Settings Gear Icon.
2. Tap Security.
3. Scroll to the Device security section.
4. Tap the Gear icon next to Screen lock.
5. Tap Automatically lock.
6. Tap Immediately.</t>
  </si>
  <si>
    <t>Set Automatically Lock to Immediately. One method to implement the recommended state is to perform the following: 
(1) Tap Settings Gear Icon.
(2) Tap Security.
(3) Scroll to the Device security section.
(4) Tap the Gear icon next to Screen lock.
(5) Tap Automatically lock.
(6) Tap Immediately.</t>
  </si>
  <si>
    <t>Android-05</t>
  </si>
  <si>
    <t>Enable Power button instantly locks</t>
  </si>
  <si>
    <t>Pressing the power button should lock the device instantly.
The recommended state for this setting is: `Enabled`.</t>
  </si>
  <si>
    <t>Follow the below steps and verify that Power button instantly locks is Enabled:
1. Tap Settings Gear Icon.
2. Tap Security.
3. Scroll to the Device security.
4. Tap the Gear icon next to Screen lock.
5. Verify that Power button instantly locks is Enabled.</t>
  </si>
  <si>
    <t>Power button instantly locks is set to enabled.</t>
  </si>
  <si>
    <t>Power button instantly locks is not set to enabled.</t>
  </si>
  <si>
    <t>1.5</t>
  </si>
  <si>
    <t>Pressing the power button instantly puts the phone to sleep. Enabling `Power button instantly locks` setting ensures that the device is instantly locked as well.</t>
  </si>
  <si>
    <t>Follow the below steps to enable the Power button instantly locks setting:
1. Tap Settings Gear Icon.
2. Tap Security.
3. Scroll to the Device security.
4. Tap the Gear icon next to Screen lock.
5. Toggle Power button instantly locks setting to ON position.</t>
  </si>
  <si>
    <t>Enable Power button instantly locks. One method to implement the recommended state is to perform the following: 
(1) Tap Settings Gear Icon.
(2) Tap Security.
(3) Scroll to the Device security.
(4) Tap the Gear icon next to Screen lock.
(5) Toggle Power button instantly locks setting to ON position.</t>
  </si>
  <si>
    <t>Android-06</t>
  </si>
  <si>
    <t>Configure Lock Screen Message</t>
  </si>
  <si>
    <t>Set a message to be displayed on the locked screen.
The recommended state for this setting is: `Configure Lock Screen Message`.</t>
  </si>
  <si>
    <t>Follow the below steps and verify that Lock screen message is set:
1. Tap Settings Gear Icon.
2. Tap Display.
3. Tap Advanced.
4. Tap Lock screen display.
5. Scroll to the WHAT TO SHOW section.
6. Tap Lock screen message.
7. Verify that a suitable Lock screen message is set.</t>
  </si>
  <si>
    <t>Lock Screen Message is configured.</t>
  </si>
  <si>
    <t>Lock Screen Message is not  configured.</t>
  </si>
  <si>
    <t>1.6</t>
  </si>
  <si>
    <t>When device screen is locked, a lock screen message helps to provide
- deterrent warnings,
- device recognition without needing to unlock it and
- most importantly emergency information
Such information could be valuable to both your device security as well as personnel security. It is thus recommended to have a suitable lock screen message.</t>
  </si>
  <si>
    <t>Follow the below steps to set up a Lock screen message:
1. Tap Settings Gear Icon.
2. Tap Display.
3. Tap Advanced.
4. Tap Lock screen display.
5. Scroll to the WHAT TO SHOW section.
6. Tap Lock screen message.
7. Write your message and tap Save.</t>
  </si>
  <si>
    <t>Configure Lock Screen Message. One method to implement the recommended state is to perform the following: 
(1) Tap Settings Gear Icon.
(2) Tap Display.
(3) Tap Advanced.
(4) Tap Lock screen display.
(5) Scroll to the WHAT TO SHOW section.
(6) Tap Lock screen message.
(7) Write your message and tap Save.</t>
  </si>
  <si>
    <t>Android-07</t>
  </si>
  <si>
    <t>SA-10</t>
  </si>
  <si>
    <t xml:space="preserve">Developer Configuration Management  </t>
  </si>
  <si>
    <t>Disable Developer Options</t>
  </si>
  <si>
    <t>Disable Developer Options.
The recommended state for this setting is: `Disabled`.</t>
  </si>
  <si>
    <t>Follow the below steps to verify that Developer Options is Disabled:
1. Tap Settings Gear Icon.
2. Tap System.
3. Tap Advanced.
4. Tap Developer options.
5. Verify that it is OFF.</t>
  </si>
  <si>
    <t>Developer Options is set to disabled.</t>
  </si>
  <si>
    <t>Developer Options is not set to disabled.</t>
  </si>
  <si>
    <t>1.9</t>
  </si>
  <si>
    <t>Enabling `Developer Options` allows a user to drastically alter certain very advanced settings on the device. This can severely affect the way device functions and exposes greater and developmental features to the user. This also exposes the device to respond to features such as USB debugging (when enabled) and other such features that could be exploited to get malicious access to the device sub-system. Hence, the `Developer Options` should be disabled.</t>
  </si>
  <si>
    <t>Follow the below steps to disable Developer Options:
1. Tap Settings Gear Icon.
2. Tap System.
3. Tap Advanced.
4. Tap Developer options.
5. Toggle it to OFF position.</t>
  </si>
  <si>
    <t>Disable Developer Options. One method to implement the recommended state is to perform the following: 
(1) Tap Settings Gear Icon.
(2) Tap System.
(3) Tap Advanced.
(4) Tap Developer options.
(5) Toggle it to OFF position.</t>
  </si>
  <si>
    <t>To close this finding, please provide a screenshot showing developer options has been set to disabled with the agency's CAP.</t>
  </si>
  <si>
    <t>Android-08</t>
  </si>
  <si>
    <t>Disable Install unknown app</t>
  </si>
  <si>
    <t>Disable installation of apps from unknown sources.
The recommended state for this setting is: `Disabled`.</t>
  </si>
  <si>
    <t>Follow the below steps to verify that Install unknown apps is Disabled:
1. Tap Settings Gear Icon.
2. Tap Apps &amp; notifications.
3. Tap Advanced.
4. Tap Special app access.
5. Tap Install unknown apps.
6. Verify that all of the apps in the list show Not allowed.</t>
  </si>
  <si>
    <t>Install unknown apps is set to disabled.</t>
  </si>
  <si>
    <t>Install unknown apps is not set to disabled.</t>
  </si>
  <si>
    <t>This setting determines whether applications can be installed from locations other than Google Play. Disabling installation from untrusted distribution channels protects against inadvertent installation of untrusted or malicious applications. Apps on Google play are vetted by Google Security Team and are mostly safe to install. You should avoid installing apps from anywhere else.</t>
  </si>
  <si>
    <t>Follow the below steps to disable Install unknown apps:
1. Tap Settings Gear Icon.
2. Tap Apps &amp; notifications.
3. Tap Advanced.
4. Tap Special app access.
5. Tap Install unknown apps.
6. Tap any app showing Allowed.
4. Toggle Allow from this source to OFF position.</t>
  </si>
  <si>
    <t>Disable Install unknown apps. One method to implement the recommended state is to perform the following: 
(1) Tap Settings Gear Icon.
(2) Tap Apps &amp; notifications.
(3) Tap Advanced.
(4) Tap Special app access.
(5) Tap Install unknown apps.
(6) Tap any app showing Allowed.
(4) Toggle Allow from this source to OFF position.</t>
  </si>
  <si>
    <t>To close this finding, please provide a screenshot showing install unknown applications has been set to disabled with the agency's CAP.</t>
  </si>
  <si>
    <t>Android-09</t>
  </si>
  <si>
    <t xml:space="preserve">Least Functionality </t>
  </si>
  <si>
    <t>Do not root your device</t>
  </si>
  <si>
    <t>Do not root your device.
The recommended state for this setting is: `Do not Root`.</t>
  </si>
  <si>
    <t>Detecting whether a device is rooted or not is not straight forward. You would usually need to install terminal apps or root checker apps to detect rooted devices. Follow your device manufacturer support/documentation/community to detect rooting.</t>
  </si>
  <si>
    <t>The device is not rooted.</t>
  </si>
  <si>
    <t>The device is rooted.</t>
  </si>
  <si>
    <t>1.11</t>
  </si>
  <si>
    <t>Rooting your Android device breaks the user level restrictions put by the Android operating system. This significantly opens up the device to allow literally any privileged action. Rooting enables any form of alteration to the device. This puts the device at a much greater risk because any vulnerability can be exploited without any restrictions. This also voids the warranty and future security updates are problematic to install. Hence, for all user purposes, do not root your device.</t>
  </si>
  <si>
    <t>Follow your device manufacturer support/documentation/community to completely un-root your device.</t>
  </si>
  <si>
    <t>To close this finding, please provide a screenshot showing the device has been completely unrooted with the agency's CAP.</t>
  </si>
  <si>
    <t>Android-10</t>
  </si>
  <si>
    <t>AU-8</t>
  </si>
  <si>
    <t>Time Stamps</t>
  </si>
  <si>
    <t xml:space="preserve">Enable Use network-provided time and Use network-provided time zone </t>
  </si>
  <si>
    <t>Enable `Use network-provided time`. For this setting to work correctly, Use network-provided time zone` setting should also be enabled.
The recommended state for this setting is: `Enabled`.</t>
  </si>
  <si>
    <t>Follow the below steps to verify that Use network-provided time and Use network-provided time zone setting is Enabled:
1. Tap Settings Gear Icon.
2. Tap System.
3. Tap Date &amp; time.
4. Verify that Use network-provided time setting is Enabled.
5. Verify that Use network-provided time zone setting is Enabled as well.</t>
  </si>
  <si>
    <t>Use network-provided time and Use network-provided time zone are set to enabled.</t>
  </si>
  <si>
    <t>Use network-provided time and Use network-provided time zone are not set to enabled.</t>
  </si>
  <si>
    <t>HAU11</t>
  </si>
  <si>
    <t>HAU11: NTP is not properly implemented</t>
  </si>
  <si>
    <t>1.15</t>
  </si>
  <si>
    <t>`Use network-provided time` setting fetches the date and time information from the cellular provider and is generally more accurate and reliable than your own managed and set date and time. Accurate date and time could help in forensics, device recovery through Android Device Manager and maintain application and logs in a time-sync manner.</t>
  </si>
  <si>
    <t>Follow the below steps to enable Use network-provided time and Use network-provided time zone settings:
1. Tap Settings Gear Icon.
2. Tap System.
3. Tap Date &amp; time.
4. Toggle Use network-provided time setting to ON position.
5. Toggle Use network-provided time zone setting to ON position.</t>
  </si>
  <si>
    <t>Enable Use network-provided time and Use network-provided time zone. One method to implement the recommended state is to perform the following: 
(1) Tap Settings Gear Icon.
(2) Tap System.
(3) Tap Date &amp; time.
(4) Toggle Use network-provided time setting to ON position.
(5) Toggle Use network-provided time zone setting to ON position.</t>
  </si>
  <si>
    <t>Android-11</t>
  </si>
  <si>
    <t>Enable Remotely locate this device</t>
  </si>
  <si>
    <t>Enable remotely locating the device.
The recommended state for this setting is: `Enabled`.</t>
  </si>
  <si>
    <t>Follow the below steps to verify that Remotely locate this device setting is Enabled:
1. Tap Settings Gear Icon..
2. Tap Google.
3. Scroll to the Services section.
4. Tap Security.
5. Scroll to the Find My Device section.
6. Tap Find My Device.
7. Verify that Remotely locate this device setting is Enabled.</t>
  </si>
  <si>
    <t>Remotely locate this device is set to enabled.</t>
  </si>
  <si>
    <t>Remotely locate this device is not set to enabled.</t>
  </si>
  <si>
    <t>HTC46</t>
  </si>
  <si>
    <t>HTC46: The Google Android device is not configured securely</t>
  </si>
  <si>
    <t>1.16</t>
  </si>
  <si>
    <t>`Remotely locate this device` setting helps you to track your lost device using `Find My Device`. It must be enabled for improving the recovery possibility of your device.</t>
  </si>
  <si>
    <t>Follow the below steps to enable Remotely locate this device:
1. Tap Settings Gear Icon..
2. Tap Google.
3. Scroll to the Services section.
4. Tap Security.
5. Scroll to Find My Device section.
6. Tap Find My Device.
7. Toggle Remotely locate this device setting to ON position.</t>
  </si>
  <si>
    <t>Enable Remotely locate this device. One method to implement the recommended state is to perform the following: 
(1) Tap Settings Gear Icon.
(2) Tap Google.
(3) Scroll to the Services section.
(4) Tap Security.
(5) Scroll to Find My Device section.
(6) Tap Find My Device.
(7) Toggle Remotely locate this device setting to ON position.</t>
  </si>
  <si>
    <t>Android-12</t>
  </si>
  <si>
    <t>SC-28</t>
  </si>
  <si>
    <t xml:space="preserve">Protection of Information at Rest </t>
  </si>
  <si>
    <t>Enable Allow remote lock and erase</t>
  </si>
  <si>
    <t>Enable remotely locking and erasing the device.
The recommended state for this setting is: `Enabled`.</t>
  </si>
  <si>
    <t>Follow the below steps to verify that Allow remote lock and erase setting is Enabled:
1. Tap Settings Gear Icon..
2. Tap Security.
3. Scroll to the DEVICE SECURITY section.
4. Tap Device admin apps.
5. Verify that Find My Device is Enabled and Allow remote lock and erase is listed underneath.</t>
  </si>
  <si>
    <t>Allow remote lock and erase is set to enabled.</t>
  </si>
  <si>
    <t>Allow remote lock and erase is not set to enabled.</t>
  </si>
  <si>
    <t>HAC56</t>
  </si>
  <si>
    <t>HAC56: Mobile device does not wipe after the required threshold of passcode failures</t>
  </si>
  <si>
    <t>1.17</t>
  </si>
  <si>
    <t>`Allow remote lock and erase` setting helps you to remotely lock your device or erase your data through `Find My Device`. This helps you to safeguard your privacy and protect your data from unsanctioned access.</t>
  </si>
  <si>
    <t>Follow the below steps to enable Allow remote lock and erase:
1. Tap Settings Gear Icon.
2. Tap Security.
3. Scroll to the DEVICE SECURITY section.
4. Tap Device admin apps.
5. Tap Find My Device toggle.
6. Tap Activate this device.</t>
  </si>
  <si>
    <t>Enable Allow remote lock and erase. One method to implement the recommended state is to perform the following: 
(1) Tap Settings Gear Icon.
(2) Tap Security.
(3) Scroll to the DEVICE SECURITY section.
(4) Tap Device admin apps.
(5) Tap Find My Device toggle.
(6) Tap Activate this device.</t>
  </si>
  <si>
    <t>To close this finding, please provide a screenshot showing allow remote lock and erase has been enabled with the agency's CAP.</t>
  </si>
  <si>
    <t>Android-13</t>
  </si>
  <si>
    <t>SI-4</t>
  </si>
  <si>
    <t>Information System Monitoring</t>
  </si>
  <si>
    <t xml:space="preserve">Enable Scan device for security threats </t>
  </si>
  <si>
    <t>Scan device for security threats.
The recommended state for this setting is: `Enabled`.</t>
  </si>
  <si>
    <t>Follow the below steps to verify that Scan device for security threats setting is Enabled:
1. Tap Settings Gear Icon.
2. Tap Google.
3. Scroll to the Services section.
4. Tap Security.
5. Scroll to the Security Status section.
6. Tap Google Play Protect.
7. Tap Settings Gear icon.
8. Verify that Scan device for security threats setting is Enabled.</t>
  </si>
  <si>
    <t>Scan device for security threats is set to enabled.</t>
  </si>
  <si>
    <t>Scan device for security threats is not set to enabled.</t>
  </si>
  <si>
    <t>HSI36</t>
  </si>
  <si>
    <t>HSI36: Malware analysis is not being performed</t>
  </si>
  <si>
    <t>1.18</t>
  </si>
  <si>
    <t>`Scan device for security threats` setting lets Google regularly check your device and prevent or warn about potential harm. This should be always enabled.</t>
  </si>
  <si>
    <t>Follow the below steps to enable Scan device for security threats:
1. Tap Settings Gear Icon.
2. Tap Google.
3. Scroll to the Services section.
4. Tap Security.
5. Scroll to the Security Status section.
6. Tap Google Play Protect.
7. Tap Settings Gear icon.
8. Toggle Scan device for security threats setting to ON position.</t>
  </si>
  <si>
    <t>Enable Scan device for security threats. One method to implement the recommended state is to perform the following: 
(1) Tap Settings Gear Icon.
(2) Tap Google.
(3) Scroll to the Services section.
(4) Tap Security.
(5) Scroll to the Security Status section.
(6) Tap Google Play Protect.
(7) Tap Settings Gear icon.
(8) Toggle Scan device for security threats setting to ON position.</t>
  </si>
  <si>
    <t>To close this finding, please provide a screenshot showing scan device for security threats has been enabled with the agency's CAP.</t>
  </si>
  <si>
    <t>Android-14</t>
  </si>
  <si>
    <t xml:space="preserve">Malicious Code Protection </t>
  </si>
  <si>
    <t xml:space="preserve">Enable Improve harmful app detection </t>
  </si>
  <si>
    <t>Improve detection of harmful apps.
The recommended state for this setting is: `Enabled`.</t>
  </si>
  <si>
    <t>Follow the below steps to verify that Improve harmful app detection setting is Enabled:
1. Tap Settings Gear Icon.
2. Tap Google.
3. Scroll to the Services section.
4. Tap Security.
5. Scroll to the Security Status section.
6. Tap Google Play Protect.
7. Verify that Improve harmful app detection setting is Enabled.</t>
  </si>
  <si>
    <t>Improve harmful app detection is set to enabled.</t>
  </si>
  <si>
    <t>Improve harmful app detection is not set to enabled.</t>
  </si>
  <si>
    <t>HSI3</t>
  </si>
  <si>
    <t>HSI3: System is not monitored for threats</t>
  </si>
  <si>
    <t>1.19</t>
  </si>
  <si>
    <t>Enabling `Improve harmful app detection` setting sends anonymous information to Google about apps that were not installed from Google Play. This is especially true if you choose to install apps from "Unknown sources" outside of the Google Play Store. This information helps Google better protect everyone from harmful apps.</t>
  </si>
  <si>
    <t>Follow the below steps to enable Improve harmful app detection:
1. Tap Settings Gear Icon.
2. Tap Google.
3. Scroll to the Services section.
4. Tap Security.
5. Scroll to the Security Status section.
6. Tap Google Play Protect.
7. Toggle Improve harmful app detection setting to ON position.</t>
  </si>
  <si>
    <t>Enable Improve harmful app detection. One method to implement the recommended state is to perform the following: 
(1) Tap Settings Gear Icon.
(2) Tap Google.
(3) Scroll to the Services section.
(4) Tap Security.
(5) Scroll to the Security Status section.
(6) Tap Google Play Protect.
(7) Toggle Improve harmful app detection setting to ON position.</t>
  </si>
  <si>
    <t>To close this finding, please provide a screenshot showing improve harmful app detection has been enabled with the agency's CAP.</t>
  </si>
  <si>
    <t>Android-15</t>
  </si>
  <si>
    <t xml:space="preserve">Access Control for Mobile Devices </t>
  </si>
  <si>
    <t>Enable Ask for unlock pattern/PIN/password before unpinning</t>
  </si>
  <si>
    <t>Unpinning should require re-authentication.
The recommended state for this setting is: `Enabled`.</t>
  </si>
  <si>
    <t>Follow the below steps to verify that Ask for pattern/PIN/password before unpinning setting is Enabled:
1. Tap the Settings Gear Icon.
2. Tap Security.
3. Scroll to the DEVICE SECURITY section.
4. Tap Advanced.
5. Tap Screen pinning.
6. If Screen Pinning is On, then verify that Ask for pattern/PIN/password before unpinning setting is Enabled.</t>
  </si>
  <si>
    <t>Ask for unlock pattern/PIN/password before unpinning is set to enabled.</t>
  </si>
  <si>
    <t>Ask for unlock pattern/PIN/password before unpinning is not set to enabled.</t>
  </si>
  <si>
    <t>You might lend your device to a friend or anyone else for carrying out a single task such as make an emergency phone call or play a game. You should use screen pinning in such a situation. It locks the users to the particular screen that you handed over the device with. Users cannot use the device outside of that application until the screen is unpinned. Unpinning screen should require re-authentication.</t>
  </si>
  <si>
    <t>Follow the below steps to enable Ask for pattern/PIN/password before unpinning:
1. Tap the Settings Gear Icon.
2. Tap Security.
3. Scroll to the DEVICE SECURITY section.
4. Tap Advanced.
5. Tap Screen pinning.
6. If you are using Screen Pinning, then toggle Ask for pattern/PIN/password before unpinning setting to ON position.</t>
  </si>
  <si>
    <t>Enable Ask for unlock pattern/PIN/password before unpinning. One method to implement the recommended state is to perform the following: 
(1) Tap the Settings Gear Icon.
(2) Tap Security.
(3) Scroll to the DEVICE SECURITY section.
(4) Tap Advanced.
(5) Tap Screen pinning.
(6) If you are using Screen Pinning, then toggle Ask for pattern/PIN/password before unpinning setting to ON position.</t>
  </si>
  <si>
    <t>To close this finding, please provide a screenshot showing ask for unlock pattern/PIN/password before unpinning has been enabled with the agency's CAP.</t>
  </si>
  <si>
    <t>Android-16</t>
  </si>
  <si>
    <t>Set Screen timeout to 1 minute or less</t>
  </si>
  <si>
    <t>Set `Screen timeout` setting to 1 minute or less.
The recommended state for this setting is: `1 Minute or less`.</t>
  </si>
  <si>
    <t>Follow the below steps to verify that Screen timeout setting is set to 1 minute or less:
1. Tap on Settings Gear Icon.
2. Tap Display.
3. Tap Advanced.
4. Verify that Screen timeout is set to 1 minute or less.</t>
  </si>
  <si>
    <t>Screen timeout is set to 1 minute or less.</t>
  </si>
  <si>
    <t>Screen timeout is not set to 1 minute or less.</t>
  </si>
  <si>
    <t>1.21</t>
  </si>
  <si>
    <t>You should set inactivity timeout to avoid unsanctioned usage of the device if you leave it unattended. The inactivity timeout not only blackens your screen after stipulated time period but also kicks in other security features such as screen lock that protect your device when you leave it unattended.</t>
  </si>
  <si>
    <t>Follow the below steps to set Screen timeout setting to 1 minute or less:
1. Tap on Settings Gear Icon.
2. Tap Display.
3. Tap Advanced.
4. Tap Screen timeout.
5. Tap on time duration of 1 minute or less.</t>
  </si>
  <si>
    <t>Set Screen timeout to 1 minute or less. One method to implement the recommended state is to perform the following: 
(1) Tap on Settings Gear Icon.
(2) Tap Display.
(3) Tap Advanced.
(4) Tap Screen timeout.
(5) Tap on time duration of 1 minute or less.</t>
  </si>
  <si>
    <t>Android-17</t>
  </si>
  <si>
    <t xml:space="preserve">Wireless Access </t>
  </si>
  <si>
    <t>Disable Wi-Fi assistant</t>
  </si>
  <si>
    <t>Disable automatically connecting your device to open Wi-Fi.
The recommended state for this setting is: `Disabled`.</t>
  </si>
  <si>
    <t>Follow the below steps to verify that Wi-Fi assistant is Disabled:
1. Tap Settings Gear Icon.
2. Tap Google.
3. Scroll to the Services section.
4. Tap Networking.
5. Verify that Wi-Fi assistant is turned OFF.</t>
  </si>
  <si>
    <t>Wi-Fi assistant is set to disabled.</t>
  </si>
  <si>
    <t>Wi-Fi assistant is not set to disabled.</t>
  </si>
  <si>
    <t>1.22</t>
  </si>
  <si>
    <t>Wi-Fi assistant automatically connects to any open Wi-Fi and tunnel the connection through Google VPN servers. Even with the level of security included when this setting is enabled, it is recommended that users only connect to trusted networks manually and to leave this setting disabled.</t>
  </si>
  <si>
    <t>Follow the below steps to disable Wi-Fi assistant:
1. Tap Settings Gear Icon.
2. Tap Google.
3. Scroll to the Services section.
4. Tap Networking.
5. Toggle Wi-Fi assistant to OFF position.</t>
  </si>
  <si>
    <t>Disable Wi-Fi assistant. One method to implement the recommended state is to perform the following: 
(1) Tap Settings Gear Icon.
(2) Tap Google.
(3) Scroll to the Services section.
(4) Tap Networking.
(5) Toggle Wi-Fi assistant to OFF position.</t>
  </si>
  <si>
    <t>To close this finding, please provide a screenshot showing Wi-Fi assistant has been set to disabled with the agency's CAP.</t>
  </si>
  <si>
    <t>Android-18</t>
  </si>
  <si>
    <t>Keep device Apps up to date</t>
  </si>
  <si>
    <t>Regularly update your device apps.
The recommended state for this setting is: `Update apps`.</t>
  </si>
  <si>
    <t>Follow the below steps to verify that Apps are up to date:
1. Tap/slide up Launcher.
2. Launch Play Store App in the App drawer.
3. Tap Menu.
4. Tap My apps &amp; Games.
5. Verify that all apps are up to date.</t>
  </si>
  <si>
    <t>Device Apps are kept up to date.</t>
  </si>
  <si>
    <t>Device Apps are not kept up to date.</t>
  </si>
  <si>
    <t>1.23</t>
  </si>
  <si>
    <t>Keeping apps updated gives you access to the latest features and improves app security and stability. This has similar advantages as patching. Hence, keep your device apps updated.</t>
  </si>
  <si>
    <t>Follow the below steps to update all Apps:
1. Tap/slide up Launcher.
2. Launch Play Store App in the App drawer.
3. Tap Menu.
4. Tap My apps &amp; Games.
5. If there are any updates pending, then tap Update All.</t>
  </si>
  <si>
    <t>Keep device Apps up to date. One method to implement the recommended state is to perform the following: 
(1) Tap/slide up Launcher.
(2) Launch Play Store App in the App drawer.
(3) Tap Menu.
(4) Tap My apps &amp; Games.
(5) If there are any updates pending, then tap Update All.</t>
  </si>
  <si>
    <t>To close this finding, please provide a screenshot showing all device application has been updated and kept to date with the agency's CAP.</t>
  </si>
  <si>
    <t>Android-19</t>
  </si>
  <si>
    <t>Disable Add users from lock screen</t>
  </si>
  <si>
    <t>Do not allow adding users on a locked device.
The recommended state for this setting is: `Disabled`.</t>
  </si>
  <si>
    <t>Follow the below steps to verify that Add users from lock screen setting is 'Disabled:
1. Tap Settings Gear Icon.
2. Tap System.
3. Tap Advanced.
4. Tap Multiple users.
5. Verify that Add users from lock screen setting is Disabled.</t>
  </si>
  <si>
    <t>Add users from lock screen is set to disabled.</t>
  </si>
  <si>
    <t>Add users from lock screen is not set to disabled.</t>
  </si>
  <si>
    <t>HIA5</t>
  </si>
  <si>
    <t>HIA5: System does not properly control authentication process</t>
  </si>
  <si>
    <t>1.24</t>
  </si>
  <si>
    <t>Users and the guest profile can do most of the same things as the device's owner, but each profile has its own storage space. Guests could install malicious apps or carry out any other malicious activities that may compromise overall device security. Also, Wi-Fi and Bluetooth connections are shared which could give guests unauthorized access to networks/devices that could compromise data. Hence, `Add users from lock screen` setting should be disabled.</t>
  </si>
  <si>
    <t>Follow the below steps to disable Add users from lock screen setting:
1. Tap Settings Gear Icon.
2. Tap System.
3. Tap Advanced.
4. Tap Multiple users.
5. Toggle Add users from lock screen setting to OFF position.</t>
  </si>
  <si>
    <t>Disable Add users from lock screen . One method to implement the recommended state is to perform the following: 
(1) Tap Settings Gear Icon.
(2) Tap System.
(3) Tap Advanced.
(4) Tap Multiple users.
(5) Toggle Add users from lock screen setting to OFF position.</t>
  </si>
  <si>
    <t>Android-20</t>
  </si>
  <si>
    <t>Ensure Guest profiles do not exist</t>
  </si>
  <si>
    <t>Do not add any guest profiles on the device.
The recommended state for this setting is: `Remove Guest profiles`.</t>
  </si>
  <si>
    <t>Follow the below steps to verify that the Guest profile do not exist:
1. Tap Settings Gear Icon.
2. Tap System.
3. Tap Advanced.
4. Tap Multiple users.
4. Verify that Guests is grayed out.</t>
  </si>
  <si>
    <t>Guest profiles do not exist.</t>
  </si>
  <si>
    <t>Guest profiles do exist.</t>
  </si>
  <si>
    <t>HAC27</t>
  </si>
  <si>
    <t>Default accounts have not been disabled or renamed</t>
  </si>
  <si>
    <t>1.25</t>
  </si>
  <si>
    <t>Users and the guest profile can do most of the same things as the device's owner, but each profile has its own storage space. Guests could install malicious apps or carry out any other malicious activities that may compromise overall device security. Also, Wi-Fi and Bluetooth connections are shared which could give guests unauthorized access to networks/devices that could compromise data. Hence, do not add any guest profiles on the device.
If you need to give your device to someone for temporary use, use `Screen Pinning` to restrict access to the desired app and be in the complete visibility of your device all the time.</t>
  </si>
  <si>
    <t>Follow the below steps remove the Guest profile:
1. Open Quick Settings drawer.
2. Tap the Profile icon.
3. Switch to Guest profile.
4. Open Quick Settings drawer.
4. Tap Remove guest.
5. Confirm removal by tapping remove.</t>
  </si>
  <si>
    <t>Remove the Guest profile. One method to implement the recommended state is to perform the following: 
(1) Open Quick Settings drawer.
(2) Tap the Profile icon.
(3) Switch to Guest profile.
(4) Open Quick Settings drawer.
(4) Tap Remove guest.
(5) Confirm removal by tapping remove.</t>
  </si>
  <si>
    <t>To close this finding, please provide a screenshot showing guest profile has been removed with the agency's CAP.</t>
  </si>
  <si>
    <t>Android-21</t>
  </si>
  <si>
    <t>CA-7</t>
  </si>
  <si>
    <t xml:space="preserve">Continuous Monitoring </t>
  </si>
  <si>
    <t>Review app permissions periodically</t>
  </si>
  <si>
    <t>Review your device app's permissions periodically.
The recommended state for this setting is: `Review app permissions regularly`.</t>
  </si>
  <si>
    <t>Follow the below steps to review your app permissions:
1. Tap Settings Gear Icon.
2. Tap Apps &amp; notifications.
3. Tap See all apps.
4. Tap on each permission and review the apps that have them.</t>
  </si>
  <si>
    <t>Applications permissions are reviewed periodically.</t>
  </si>
  <si>
    <t>Applications permissions are not reviewed periodically.</t>
  </si>
  <si>
    <t>1.26</t>
  </si>
  <si>
    <t>App permissions allow you to control which capabilities or information apps could access on your device. This can extend from using device hardware to using your personal data. You should periodically review your all app's permissions and ensure that those apps have legitimate permissions. Uninstall apps that over-seek permissions.</t>
  </si>
  <si>
    <t>Follow the below steps to set your app permissions appropriately:
1. Tap Settings Gear Icon.
2. Tap Apps &amp; notifications.
3. Tap App permissions.
4. Tap on each permission and review the apps that have them.
5. Disable the app permissions that you feel are over-permissive.</t>
  </si>
  <si>
    <t>Set your applications permissions appropriately. One method to implement the recommended state is to perform the following: 
(1) Tap Settings Gear Icon.
(2) Tap Apps &amp; notifications.
(3) Tap App permissions.
(4) Tap on each permission and review the apps that have them.
(5) Disable the app permissions that are over-permissive.</t>
  </si>
  <si>
    <t>To close this finding, please provide a screenshot showing app permissions that are over-permissive has been set to disabled with the agency's CAP.</t>
  </si>
  <si>
    <t>Android-22</t>
  </si>
  <si>
    <t xml:space="preserve">Disable Instant apps </t>
  </si>
  <si>
    <t>Disable instant apps.
The recommended state for this setting is: `Disabled`.</t>
  </si>
  <si>
    <t>Follow the below steps to verify that Instant apps is Disabled:
1. Tap on Settings Gear Icon.
2. Tap Apps &amp; notifications.
3. Tap Advanced.
4. Tap Default apps.
5. Tap Opening links.
6. Verify that Instant apps setting is set to OFF position.</t>
  </si>
  <si>
    <t>Instant apps is set to disabled.</t>
  </si>
  <si>
    <t>Instant apps is not set to disabled.</t>
  </si>
  <si>
    <t>1.27</t>
  </si>
  <si>
    <t>Instant apps allow you to use apps without installing them on your device. On clicking app links, the browser downloads and run app modules as desired by the user.
Having exposure to an app like this is dangerous since any malicious link could then potentially trick the user and then browser could download the app code and run on your device without requiring installation. Also, this feature defies enterprise security that relies on blacklisting or whitelisting apps based on installation. Hence, it is recommended to turn off instant apps.</t>
  </si>
  <si>
    <t>Follow the below steps to disable Instant apps:
1. Tap on Settings Gear Icon.
2. Tap Apps &amp; notifications.
3. Tap Advanced.
4. Tap Default apps.
5. Tap Opening links.
6. Toggle Instant apps setting to OFF position.</t>
  </si>
  <si>
    <t>Disable Instant apps. One method to implement the recommended state is to perform the following: 
(1) Tap on Settings Gear Icon.
(2) Tap Apps &amp; notifications.
(3) Tap Advanced.
(4) Tap Default apps.
(5) Tap Opening links.
(6) Toggle Instant apps setting to OFF position.</t>
  </si>
  <si>
    <t>To close this finding, please provide a screenshot showing instant apps has been set to disabled with the agency's CAP.</t>
  </si>
  <si>
    <t>Android-23</t>
  </si>
  <si>
    <t>Set Lock screen to Don't show notifications at all</t>
  </si>
  <si>
    <t>Disable notifications on the lock screen.
The recommended state for this setting is: `Don't show notifications at all`.</t>
  </si>
  <si>
    <t>To verify Notifications on the lock screen are set to Don't show notifications at all:
1. Tap Settings Gear Icon.
2. Tap Apps &amp; notifications.
3. Tap Notifications.
4. Tap Advanced.
5. Tap Lock Screen.
6. Verify that Lock Screen is set to Don't show notifications at all.</t>
  </si>
  <si>
    <t>Lock screen is set to Don't show notifications at all.</t>
  </si>
  <si>
    <t>Lock screen is not set to Don't show notifications at all.</t>
  </si>
  <si>
    <t>2</t>
  </si>
  <si>
    <t>2.1</t>
  </si>
  <si>
    <t>If the device is lost or is unattended, then disabling notifications do not display any notification information on the locked screen. This information might be private or confidential and thus unwarranted disclosures could be avoided.</t>
  </si>
  <si>
    <t>Follow the below steps to set the On the lock screen to Don't show notifications at all:
1. Tap Settings Gear Icon.
2. Tap Apps &amp; notifications.
3. Tap Notifications.
4. Tap Advanced.
5. Tap Lock Screen.
4. Tap Lock Screen and set it to Don't show notifications at all.</t>
  </si>
  <si>
    <t>Set Lock screen to Don't show notifications at all. One method to implement the recommended state is to perform the following: 
(1) Tap Settings Gear Icon.
(2) Tap Apps &amp; notifications.
(3) Tap Notifications.
(4) Tap Advanced.
(5) Tap Lock Screen.
(4) Tap Lock Screen and set it to Don't show notifications at all.</t>
  </si>
  <si>
    <t>To close this finding, please provide a screenshot showing lock screen is set to Don’t show notifications at all with the agency's CAP.</t>
  </si>
  <si>
    <t>Android-24</t>
  </si>
  <si>
    <t xml:space="preserve">Disable Web and App Activity </t>
  </si>
  <si>
    <t>Disable linking of web and app activity to your account when you are logged out.
Note: This setting is applicable only for Google Pixel range of devices.
The recommended state for this setting is: `Disabled`.</t>
  </si>
  <si>
    <t>Follow the below steps to verify that Web &amp; App Activity setting is Disabled:
1. Tap Settings Gear Icon.
2. Tap Privacy.
3. Tap Advanced.
4. Tap Activity Controls.
5. Verify that Web &amp; App Activity setting is Disabled.</t>
  </si>
  <si>
    <t>Web and App Activity is set to disabled.</t>
  </si>
  <si>
    <t>Web and App Activity is not set to disabled.</t>
  </si>
  <si>
    <t>2.4</t>
  </si>
  <si>
    <t>When this setting is enabled, your searches and activity from other Google services are linked and saved to your Google Account, even when you are logged out or offline. This could be privacy-invasive and hence it is recommended to disable this setting.</t>
  </si>
  <si>
    <t>Follow the below steps to disable Web &amp; App Activity setting:
1. Tap Settings Gear Icon.
2. Tap Privacy.
3. Tap Advanced.
4. Tap Activity Controls.
5. Toggle Web &amp; App Activity setting to OFF position.</t>
  </si>
  <si>
    <t>Disable Web and App Activity. One method to implement the recommended state is to perform the following: 
(1) Tap Settings Gear Icon.
(2) Tap Privacy.
(3) Tap Advanced.
(4) Tap Activity Controls.
(5) Toggle Web &amp; App Activity setting to OFF position.</t>
  </si>
  <si>
    <t>To close this finding, please provide a screenshot showing web and app activity has been set to disabled with the agency's CAP.</t>
  </si>
  <si>
    <t>Android-25</t>
  </si>
  <si>
    <t>Disable Device Information</t>
  </si>
  <si>
    <t>Disable storing device information to your account.
Note: This setting is applicable only for Google Pixel range of devices.
The recommended state for this setting is: `Disabled`.</t>
  </si>
  <si>
    <t>Follow the below steps to verify that Device Information setting is Disabled:
1. Tap Settings Gear Icon.
2. Tap Privacy.
3. Tap Advanced.
4. Tap Activity Controls.
5. Verify that Device Information setting is Disabled.</t>
  </si>
  <si>
    <t>Device Information is set to disabled.</t>
  </si>
  <si>
    <t>Device Information is not set to disabled.</t>
  </si>
  <si>
    <t>2.5</t>
  </si>
  <si>
    <t>Turning on `Device Information` setting saves various device related information to your account to give you personalized results, suggestions, and experiences. The information saved might include contact lists, calendars, alarms, apps, and music. Additionally, information such as whether the screen is on, the battery level, the quality of your Wi-Fi or Bluetooth connection, touchscreen and sensor readings, and crash reports are also saved and shared with Google. This could be privacy-invasive and hence it is recommended to disable this setting.</t>
  </si>
  <si>
    <t>Follow the below steps to disable Device Information setting:
1. Tap Settings Gear Icon.
2. Tap Privacy.
3. Tap Advanced.
4. Tap Activity Controls.
5. Toggle Device Information setting to OFF position.</t>
  </si>
  <si>
    <t>Disable Device Information. One method to implement the recommended state is to perform the following: 
(1) Tap Settings Gear Icon.
(2) Tap Privacy.
(3) Tap Advanced.
(4) Tap Activity Controls.
(5) Toggle Device Information setting to OFF position.</t>
  </si>
  <si>
    <t>To close this finding, please provide a screenshot showing device information has been set to disabled with the agency's CAP.</t>
  </si>
  <si>
    <t>Android-26</t>
  </si>
  <si>
    <t>Disable Voice &amp; Audio Activity</t>
  </si>
  <si>
    <t>Disable saving your voice and other audio to your Google Account.
Note: This setting is applicable only for Google Pixel range of devices.
The recommended state for this setting is: `Disabled`.</t>
  </si>
  <si>
    <t>Follow the below steps to verify that Voice &amp; Audio Activity setting is Disabled:
1. Tap Settings Gear Icon.
2. Tap Privacy.
3. Tap Advanced.
4. Tap Activity Controls.
5. Verify that Voice &amp; Audio Activity setting is Disabled.</t>
  </si>
  <si>
    <t>Voice &amp; Audio Activity is set to disabled.</t>
  </si>
  <si>
    <t>Voice &amp; Audio Activity is not set to disabled.</t>
  </si>
  <si>
    <t>2.6</t>
  </si>
  <si>
    <t>Google records your voice and other audio when you use audio activations. Audio can be saved even when your device is offline. When Voice &amp; Audio Activity is off, voice inputs won't be saved to your Google Account, even if you're signed in. Instead, they may only be saved using anonymous identifiers. This could be privacy-invasive and hence it is recommended to disable this setting.</t>
  </si>
  <si>
    <t>Follow the below steps to disable Voice &amp; Audio Activity setting:
1. Tap Settings Gear Icon.
2. Tap Privacy.
3. Tap Advanced.
4. Tap Activity Controls.
5. Toggle Voice &amp; Audio Activity setting to OFF position.</t>
  </si>
  <si>
    <t>Disable Voice &amp; Audio Activity. One method to implement the recommended state is to perform the following: 
(1) Tap Settings Gear Icon.
(2) Tap Privacy.
(3) Tap Advanced.
(4) Tap Activity Controls.
(5) Toggle Voice &amp; Audio Activity setting to OFF position.</t>
  </si>
  <si>
    <t>Android-27</t>
  </si>
  <si>
    <t xml:space="preserve">Disable YouTube Search History </t>
  </si>
  <si>
    <t>Disable storing YouTube Search History to your account.
Note: This setting is applicable only for Google Pixel range of devices.
The recommended state for this setting is: `Disabled`.</t>
  </si>
  <si>
    <t>Follow the below steps to verify that YouTube Search History setting is Disabled:
1. Tap Settings Gear Icon.
2. Tap Privacy.
3. Tap Advanced.
4. Tap Activity Controls.
5. Verify that YouTube Search History setting is Disabled.</t>
  </si>
  <si>
    <t>YouTube Search History is set to disabled.</t>
  </si>
  <si>
    <t>YouTube Search History is not set to disabled.</t>
  </si>
  <si>
    <t>2.7</t>
  </si>
  <si>
    <t>Turning on `YouTube Search History` setting links and stores all your YouTube searches to your account across any device. Also, your YouTube and Google search history influences the recommendations that you see on your YouTube homepage when you are logged-in. This could be privacy-invasive and hence it is recommended to disable this setting.</t>
  </si>
  <si>
    <t>Follow the below steps to disable YouTube Search History setting:
1. Tap Settings Gear Icon.
2. Tap Privacy.
3. Tap Advanced.
4. Tap Activity Controls.
5. Toggle YouTube Search History setting to OFF position.</t>
  </si>
  <si>
    <t>Disable YouTube Search History. One method to implement the recommended state is to perform the following: 
(1) Tap Settings Gear Icon.
(2) Tap Privacy.
(3) Tap Advanced.
(4) Tap Activity Controls.
(5) Toggle YouTube Search History setting to OFF position.</t>
  </si>
  <si>
    <t>Android-28</t>
  </si>
  <si>
    <t>Disable YouTube Watch History</t>
  </si>
  <si>
    <t>Disable storing YouTube Watch History to your account.
Note: This setting is applicable only for Google Pixel range of devices.
The recommended state for this setting is: `Disabled`.</t>
  </si>
  <si>
    <t>Follow the below steps to verify that YouTube Watch History setting is Disabled:
1. Tap Settings Gear Icon.
2. Tap Privacy.
3. Tap Advanced.
4. Tap Activity Controls.
5. Verify that YouTube Watch History is Disabled.</t>
  </si>
  <si>
    <t>YouTube Watch History is set to disabled.</t>
  </si>
  <si>
    <t>YouTube Watch History is not set to disabled.</t>
  </si>
  <si>
    <t>2.8</t>
  </si>
  <si>
    <t>Turning on `YouTube Watch History` setting links and stores all your watched YouTube videos to your account from any device. Also, this influences the recommendations that you see on your YouTube homepage when you are logged-in and other YouTube video recommendations. This could be privacy-invasive and hence it is recommended to disable this setting.</t>
  </si>
  <si>
    <t>Follow the below steps to disable YouTube Watch History setting:
1. Tap Settings Gear Icon.
2. Tap Privacy.
3. Tap Advanced.
4. Tap Activity Controls.
5. Toggle YouTube Watch History setting to OFF position.</t>
  </si>
  <si>
    <t>Disable YouTube Watch History. One method to implement the recommended state is to perform the following: 
(1) Tap Settings Gear Icon.
(2) Tap Privacy.
(3) Tap Advanced.
(4) Tap Activity Controls.
(5) Toggle YouTube Watch History setting to OFF position.</t>
  </si>
  <si>
    <t>Android-29</t>
  </si>
  <si>
    <t>Disable Google Location History</t>
  </si>
  <si>
    <t>Disable storing your location history.
Note: This setting is applicable only for Google Pixel range of devices.
The recommended state for this setting is: `Disabled`.</t>
  </si>
  <si>
    <t>Follow the below steps to verify that Google Location History setting is Disabled:
1. Tap Settings Gear Icon.
2. Tap Privacy.
3. Tap Advanced.
4. Tap Activity Controls.
5. Verify that Google Location History setting is turned OFF.</t>
  </si>
  <si>
    <t>Google Location History is set to disabled.</t>
  </si>
  <si>
    <t>Google Location History is not set to disabled.</t>
  </si>
  <si>
    <t>2.9</t>
  </si>
  <si>
    <t>When `Google Location History` setting is turned on, your device periodically sends diagnostics information to Google about what’s working and what’s not working in relation to Location History. Location History allows Google to regularly obtain location data from the device. It also stores your Location History to provide results and recommendations across Google products. This could be privacy-invasive and hence it is recommended to disable this setting.</t>
  </si>
  <si>
    <t>Follow the below steps to disable Google Location History setting:
1. Tap Settings Gear Icon.
2. Tap Privacy.
3. Tap Advanced.
4. Tap Activity Controls.
5. Toggle Google Location History setting to OFF position.</t>
  </si>
  <si>
    <t>Disable Google Location History. One method to implement the recommended state is to perform the following: 
(1) Tap Settings Gear Icon.
(2) Tap Privacy.
(3) Tap Advanced.
(4) Tap Activity Controls.
(5) Toggle Google Location History setting to OFF position.</t>
  </si>
  <si>
    <t>Android-30</t>
  </si>
  <si>
    <t>Enable Opt out of Ads Personalization</t>
  </si>
  <si>
    <t>Restrict apps from building your app profile.
The recommended state for this setting is: `Enabled`.</t>
  </si>
  <si>
    <t>Follow the below steps to verify that Opt out of Ads Personalization setting is Enabled:
1. Tap Settings Gear Icon.
2. Tap Google.
3. Scroll to the Services section.
4. Tap Ads.
5. Verify that Opt out of Ads Personalization setting is turned ON.</t>
  </si>
  <si>
    <t>Opt out of Ads Personalization is set to enabled.</t>
  </si>
  <si>
    <t>Opt out of Ads Personalization is not set to enabled.</t>
  </si>
  <si>
    <t>Apps can use your app/browsing data to build a profile for displaying personalized ads. To protect your privacy, you should disable building your profiles from various app/browsing activities.</t>
  </si>
  <si>
    <t>Follow the below steps to enable Opt out of Ads Personalization setting:
1. Tap Settings Gear Icon.
2. Tap Google.
3. Scroll to the Services section.
4. Tap Ads.
5. Toggle Opt out of Ads Personalization setting to ON position.</t>
  </si>
  <si>
    <t>Enable Opt out of Ads Personalization. One method to implement the recommended state is to perform the following: 
(1) Tap Settings Gear Icon.
(2) Tap Google.
(3) Scroll to the Services section.
(4) Tap Ads.
(5) Toggle Opt out of Ads Personalization setting to ON position.</t>
  </si>
  <si>
    <t>Android-31</t>
  </si>
  <si>
    <t>Enable Microphone is set to enabled</t>
  </si>
  <si>
    <t>This setting controls if a site asks before accessing the microphone. 
The recommended state for this setting is: `Enabled`.</t>
  </si>
  <si>
    <t>Follow the below steps to verify that Microphone is Enabled:
1. Tap Chrome Icon.
2. Tap Menu Icon.
3. Tap Settings.
4. Scroll to the Advanced section.
5. Tap Site settings.
6. Verify that Microphone displays Ask first.</t>
  </si>
  <si>
    <t>Microphone is set to enabled.</t>
  </si>
  <si>
    <t>Microphone is not set to enabled.</t>
  </si>
  <si>
    <t>3</t>
  </si>
  <si>
    <t>3.1</t>
  </si>
  <si>
    <t>Websites will have to ask permission before being allowed to access the microphone which will help prevent unwanted access to the microphone and help protect against potential privacy concerns.</t>
  </si>
  <si>
    <t>Follow the below steps to Enable the Microphone permission request:
1. Tap Chrome Icon.
2. Tap Menu Icon.
3. Tap Settings.
4. Scroll to the Advanced section.
5. Tap Site settings.
6. Tap Microphone.
7. Toggle to the ON position.</t>
  </si>
  <si>
    <t>Enable Microphone is set to enabled. One method to implement the recommended state is to perform the following:
(1) Tap Chrome Icon.
(2) Tap Menu Icon.
(3) Tap Settings.
(4) Scroll to the Advanced section.
(5) Tap Site settings.
(6) Tap Microphone.
(7) Toggle to the ON position.</t>
  </si>
  <si>
    <t>Android-32</t>
  </si>
  <si>
    <t>Enable Location</t>
  </si>
  <si>
    <t>This setting controls if a site asks before accessing the location. 
The recommended state for this setting is: `Enabled`.</t>
  </si>
  <si>
    <t>Follow the below steps to verify that Location is Enabled:
1. Tap Chrome Icon.
2. Tap Menu Icon.
3. Tap Settings.
4. Scroll to the Advanced section.
5. Tap Site settings.
6. Verify that Location displays Ask first.</t>
  </si>
  <si>
    <t>Location is set to enabled.</t>
  </si>
  <si>
    <t>Location is not set to enabled.</t>
  </si>
  <si>
    <t>3.2</t>
  </si>
  <si>
    <t>Websites will have to ask permission before being allowed to access the location which will help prevent unwanted access to the users location and help protect against potential privacy concerns.</t>
  </si>
  <si>
    <t>Follow the below steps to Enable the Location permission request:
1. Tap Chrome Icon.
2. Tap Menu Icon.
3. Tap Settings.
4. Scroll to the Advanced section.
5. Tap Site settings.
6. Tap Location.
7. Toggle to the ON position.</t>
  </si>
  <si>
    <t>Enable the Location permission request. One method to implement the recommended state is to perform the following:
(1) Tap Chrome Icon.
(2) Tap Menu Icon.
(3) Tap Settings.
(4) Scroll to the Advanced section.
(5) Tap Site settings.
(6) Tap Location.
(7) Toggle to the ON position.</t>
  </si>
  <si>
    <t>Android-33</t>
  </si>
  <si>
    <t>Disable Allow third-party cookies</t>
  </si>
  <si>
    <t>A third-party cookie is a cookie sent by a domain that differs from the domain in the browser's address bar.
The recommended state for this setting is: `Disabled`.</t>
  </si>
  <si>
    <t>Follow the below steps to verify that Allow third-party cookies is Disabled:
1. Tap Chrome Icon.
2. Tap Menu Icon.
3. Tap Settings.
4. Scroll to the Advanced section.
5. Tap Site settings.
6. Verify that Allow third-party cookies displays Allowed, except third-party.</t>
  </si>
  <si>
    <t>Allow third-party cookies is set to disabled.</t>
  </si>
  <si>
    <t>Allow third-party cookies is not set to disabled.</t>
  </si>
  <si>
    <t>3.3</t>
  </si>
  <si>
    <t>Blocking third party cookies can help protect a user's privacy by eliminating a number of website tracking cookies.</t>
  </si>
  <si>
    <t>Follow the below steps to Disabled the Allow third-party cookies option:
1. Tap Chrome Icon.
2. Tap Menu Icon.
3. Tap Settings.
4. Scroll to the Advanced section.
5. Tap Site settings.
6. Tap Allow third-party cookies.
7. Uncheck the Allow third-party cookies checkbox.</t>
  </si>
  <si>
    <t>Disabled the Allow third-party cookies option. One method to implement the recommended state is to perform the following: 
(1) Tap Chrome Icon.
(2) Tap Menu Icon.
(3) Tap Settings.
(4) Scroll to the Advanced section.
(5) Tap Site settings.
(6) Tap Allow third-party cookies.
(7) Uncheck the Allow third-party cookies checkbox.</t>
  </si>
  <si>
    <t>To close this finding, please provide a screenshot showing allow third-party cookies has been set to disabled with the agency's CAP.</t>
  </si>
  <si>
    <t>Android-34</t>
  </si>
  <si>
    <t>Enable Safe Browsing</t>
  </si>
  <si>
    <t>This setting controls the `Safe Browsing` feature.
The recommended state for this setting is: `Enabled`.</t>
  </si>
  <si>
    <t>Follow the below steps to verify that Safe Browsing is Enabled:
1. Tap Chrome Icon.
2. Tap Menu Icon.
3. Tap Settings.
4. Scroll to the Advanced section.
5. Tap Privacy.
6. Verify that Safe Browsing checkbox is checked.</t>
  </si>
  <si>
    <t>Safe Browsing is set to enabled.</t>
  </si>
  <si>
    <t>Safe Browsing is not set to enabled.</t>
  </si>
  <si>
    <t>3.4</t>
  </si>
  <si>
    <t>Google Safe Browsing helps protect devices every day by showing warnings to users when they attempt to navigate to dangerous sites or download dangerous files.</t>
  </si>
  <si>
    <t>Follow the below steps to Enable the Safe Browsing feature:
1. Tap Chrome Icon.
2. Tap Menu Icon.
3. Tap Settings.
4. Scroll to the Advanced section.
5. Tap Privacy.
6. Check the Safe Browsing checkbox.</t>
  </si>
  <si>
    <t>Enable the Safe Browsing feature. One method to implement the recommended state is to perform the following: 
(1) Tap Chrome Icon.
(2) Tap Menu Icon.
(3) Tap Settings.
(4) Scroll to the Advanced section.
(5) Tap Privacy.
(6) Check the Safe Browsing checkbox.</t>
  </si>
  <si>
    <t>Change Log</t>
  </si>
  <si>
    <t>Date</t>
  </si>
  <si>
    <t>Description of Changes</t>
  </si>
  <si>
    <t>Author</t>
  </si>
  <si>
    <t>First Release</t>
  </si>
  <si>
    <t>Booz Allen Hamilton</t>
  </si>
  <si>
    <t>No major updates.  Template update.</t>
  </si>
  <si>
    <t>Added baseline Criticality Score and Issue Codes, weighted test cases based on criticality, and updated Results Tab</t>
  </si>
  <si>
    <t>Removed duplicative test cases, added test cases per latest Publication 1075, re-assigned issue codes and revised weighted risk formulas</t>
  </si>
  <si>
    <t>Issue code changes</t>
  </si>
  <si>
    <t>Moved Risk Rating to column AA, deleted lagging spaces from HAC40 and HSA14 in IC Table</t>
  </si>
  <si>
    <t>Updated issue code table</t>
  </si>
  <si>
    <t>Internal Update</t>
  </si>
  <si>
    <t>03/031/2019</t>
  </si>
  <si>
    <t>03/031/2020</t>
  </si>
  <si>
    <t>Added  CIS Apple iOS 13 and iPadOS 13 Benchmark v1.0.0 and CIS Google Android Benchmark v1.3.0 and Updated issue code table</t>
  </si>
  <si>
    <t>Updated based on IRS Publication 1075 (November 2021) Internal updates and Issue Code Table updates</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</si>
  <si>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</si>
  <si>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</si>
  <si>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</si>
  <si>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</si>
  <si>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</si>
  <si>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</si>
  <si>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</si>
  <si>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</si>
  <si>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</si>
  <si>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</si>
  <si>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</si>
  <si>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</si>
  <si>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</si>
  <si>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</si>
  <si>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</si>
  <si>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</si>
  <si>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</si>
  <si>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</si>
  <si>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</si>
  <si>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</si>
  <si>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</si>
  <si>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</si>
  <si>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</si>
  <si>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</si>
  <si>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</si>
  <si>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</si>
  <si>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</si>
  <si>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</si>
  <si>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</si>
  <si>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</si>
  <si>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</si>
  <si>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</si>
  <si>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</si>
  <si>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</si>
  <si>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</si>
  <si>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</si>
  <si>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</si>
  <si>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</si>
  <si>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</si>
  <si>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</si>
  <si>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</si>
  <si>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</si>
  <si>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</si>
  <si>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</si>
  <si>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</si>
  <si>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</si>
  <si>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</si>
  <si>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</si>
  <si>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</si>
  <si>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</si>
  <si>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</si>
  <si>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</si>
  <si>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</si>
  <si>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</si>
  <si>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</si>
  <si>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</si>
  <si>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</si>
  <si>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</si>
  <si>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</si>
  <si>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</si>
  <si>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</si>
  <si>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</si>
  <si>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</si>
  <si>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</si>
  <si>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</si>
  <si>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</si>
  <si>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</si>
  <si>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</si>
  <si>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</si>
  <si>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</si>
  <si>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</si>
  <si>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</si>
  <si>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</si>
  <si>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</si>
  <si>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</si>
  <si>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</si>
  <si>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</si>
  <si>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</si>
  <si>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</si>
  <si>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</si>
  <si>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</si>
  <si>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</si>
  <si>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</si>
  <si>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</si>
  <si>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</si>
  <si>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</si>
  <si>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</si>
  <si>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</si>
  <si>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</si>
  <si>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</si>
  <si>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</si>
  <si>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</si>
  <si>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</si>
  <si>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</si>
  <si>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</si>
  <si>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</si>
  <si>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</si>
  <si>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</si>
  <si>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</si>
  <si>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</si>
  <si>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</si>
  <si>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</si>
  <si>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</si>
  <si>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</si>
  <si>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</si>
  <si>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</si>
  <si>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</si>
  <si>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Mobile device does not wipe after the required threshold of passcode failures</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</si>
  <si>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</si>
  <si>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</si>
  <si>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</si>
  <si>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</si>
  <si>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</si>
  <si>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</si>
  <si>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</si>
  <si>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</si>
  <si>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</si>
  <si>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</si>
  <si>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</si>
  <si>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</si>
  <si>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</si>
  <si>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</si>
  <si>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</si>
  <si>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</si>
  <si>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</si>
  <si>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</si>
  <si>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</si>
  <si>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</si>
  <si>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</si>
  <si>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</si>
  <si>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</si>
  <si>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</si>
  <si>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</si>
  <si>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</si>
  <si>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</si>
  <si>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</si>
  <si>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</si>
  <si>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</si>
  <si>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</si>
  <si>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</si>
  <si>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</si>
  <si>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</si>
  <si>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</si>
  <si>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</si>
  <si>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</si>
  <si>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</si>
  <si>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</si>
  <si>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</si>
  <si>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</si>
  <si>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</si>
  <si>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</si>
  <si>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</si>
  <si>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</si>
  <si>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</si>
  <si>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</si>
  <si>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</si>
  <si>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</si>
  <si>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</si>
  <si>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</si>
  <si>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</si>
  <si>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</si>
  <si>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HAU8</t>
  </si>
  <si>
    <t>Logs are not maintained on a centralized log server</t>
  </si>
  <si>
    <t>HAU9</t>
  </si>
  <si>
    <t>No log reduction system exists</t>
  </si>
  <si>
    <t>HAU10</t>
  </si>
  <si>
    <t>Audit logs are not properly protected</t>
  </si>
  <si>
    <t>HAU100</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</si>
  <si>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</si>
  <si>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</si>
  <si>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</si>
  <si>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</si>
  <si>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</si>
  <si>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</si>
  <si>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</si>
  <si>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</si>
  <si>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</si>
  <si>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</si>
  <si>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</si>
  <si>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</si>
  <si>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</si>
  <si>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</si>
  <si>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</si>
  <si>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</si>
  <si>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</si>
  <si>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</si>
  <si>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</si>
  <si>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</si>
  <si>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</si>
  <si>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</si>
  <si>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</si>
  <si>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</si>
  <si>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</si>
  <si>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</si>
  <si>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</si>
  <si>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</si>
  <si>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</si>
  <si>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</si>
  <si>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</si>
  <si>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</si>
  <si>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</si>
  <si>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</si>
  <si>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</si>
  <si>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</si>
  <si>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</si>
  <si>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</si>
  <si>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</si>
  <si>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</si>
  <si>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</si>
  <si>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</si>
  <si>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</si>
  <si>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</si>
  <si>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</si>
  <si>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</si>
  <si>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</si>
  <si>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</si>
  <si>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</si>
  <si>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</si>
  <si>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</si>
  <si>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</si>
  <si>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</si>
  <si>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</si>
  <si>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</si>
  <si>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</si>
  <si>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</si>
  <si>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</si>
  <si>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</si>
  <si>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</si>
  <si>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</si>
  <si>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</si>
  <si>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</si>
  <si>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</si>
  <si>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</si>
  <si>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</si>
  <si>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</si>
  <si>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</si>
  <si>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</si>
  <si>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</si>
  <si>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</si>
  <si>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</si>
  <si>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</si>
  <si>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</si>
  <si>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</si>
  <si>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</si>
  <si>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</si>
  <si>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</si>
  <si>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</si>
  <si>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</si>
  <si>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</si>
  <si>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</si>
  <si>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</si>
  <si>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</si>
  <si>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</si>
  <si>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</si>
  <si>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</si>
  <si>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</si>
  <si>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</si>
  <si>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</si>
  <si>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</si>
  <si>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</si>
  <si>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</si>
  <si>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</si>
  <si>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</si>
  <si>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</si>
  <si>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</si>
  <si>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</si>
  <si>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</si>
  <si>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</si>
  <si>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</si>
  <si>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</si>
  <si>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</si>
  <si>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</si>
  <si>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</si>
  <si>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</si>
  <si>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</si>
  <si>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</si>
  <si>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</si>
  <si>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</si>
  <si>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</si>
  <si>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</si>
  <si>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</si>
  <si>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</si>
  <si>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</si>
  <si>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</si>
  <si>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</si>
  <si>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</si>
  <si>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</si>
  <si>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</si>
  <si>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</si>
  <si>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</si>
  <si>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</si>
  <si>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</si>
  <si>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</si>
  <si>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</si>
  <si>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</si>
  <si>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</si>
  <si>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</si>
  <si>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</si>
  <si>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</si>
  <si>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</si>
  <si>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</si>
  <si>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</si>
  <si>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</si>
  <si>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</si>
  <si>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</si>
  <si>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</si>
  <si>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</si>
  <si>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</si>
  <si>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</si>
  <si>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</si>
  <si>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</si>
  <si>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</si>
  <si>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</si>
  <si>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</si>
  <si>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</si>
  <si>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</si>
  <si>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</si>
  <si>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</si>
  <si>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</si>
  <si>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</si>
  <si>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</si>
  <si>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</si>
  <si>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</si>
  <si>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</si>
  <si>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</si>
  <si>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</si>
  <si>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</si>
  <si>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</si>
  <si>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</si>
  <si>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</si>
  <si>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</si>
  <si>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</si>
  <si>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</si>
  <si>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</si>
  <si>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</si>
  <si>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</si>
  <si>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</si>
  <si>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</si>
  <si>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</si>
  <si>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</si>
  <si>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</si>
  <si>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</si>
  <si>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</si>
  <si>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</si>
  <si>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</si>
  <si>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</si>
  <si>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</si>
  <si>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</si>
  <si>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</si>
  <si>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</si>
  <si>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</si>
  <si>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</si>
  <si>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</si>
  <si>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</si>
  <si>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</si>
  <si>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</si>
  <si>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</si>
  <si>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</si>
  <si>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</si>
  <si>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</si>
  <si>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</si>
  <si>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</si>
  <si>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</si>
  <si>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</si>
  <si>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</si>
  <si>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</si>
  <si>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</si>
  <si>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</si>
  <si>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</si>
  <si>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</si>
  <si>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</si>
  <si>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</si>
  <si>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</si>
  <si>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</si>
  <si>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</si>
  <si>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</si>
  <si>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</si>
  <si>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</si>
  <si>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</si>
  <si>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</si>
  <si>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</si>
  <si>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</si>
  <si>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</si>
  <si>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</si>
  <si>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</si>
  <si>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</si>
  <si>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</si>
  <si>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</si>
  <si>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</si>
  <si>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</si>
  <si>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</si>
  <si>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</si>
  <si>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</si>
  <si>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</si>
  <si>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</si>
  <si>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</si>
  <si>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</si>
  <si>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</si>
  <si>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</si>
  <si>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</si>
  <si>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</si>
  <si>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</si>
  <si>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</si>
  <si>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</si>
  <si>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</si>
  <si>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</si>
  <si>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</si>
  <si>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</si>
  <si>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</si>
  <si>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</si>
  <si>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</si>
  <si>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</si>
  <si>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</si>
  <si>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</si>
  <si>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</si>
  <si>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</si>
  <si>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</si>
  <si>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</si>
  <si>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</si>
  <si>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</si>
  <si>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HPW2</t>
  </si>
  <si>
    <t>Password does not expire timely</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</si>
  <si>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</si>
  <si>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</si>
  <si>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</si>
  <si>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</si>
  <si>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</si>
  <si>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</si>
  <si>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</si>
  <si>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</si>
  <si>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</si>
  <si>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</si>
  <si>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</si>
  <si>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</si>
  <si>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</si>
  <si>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</si>
  <si>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</si>
  <si>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</si>
  <si>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</si>
  <si>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</si>
  <si>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</si>
  <si>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</si>
  <si>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</si>
  <si>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</si>
  <si>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</si>
  <si>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</si>
  <si>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</si>
  <si>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</si>
  <si>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</si>
  <si>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</si>
  <si>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</si>
  <si>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</si>
  <si>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</si>
  <si>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</si>
  <si>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</si>
  <si>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</si>
  <si>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</si>
  <si>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</si>
  <si>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</si>
  <si>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</si>
  <si>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</si>
  <si>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</si>
  <si>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</si>
  <si>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</si>
  <si>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</si>
  <si>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</si>
  <si>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</si>
  <si>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</si>
  <si>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</si>
  <si>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</si>
  <si>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</si>
  <si>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</si>
  <si>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</si>
  <si>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</si>
  <si>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</si>
  <si>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</si>
  <si>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</si>
  <si>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</si>
  <si>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</si>
  <si>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</si>
  <si>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</si>
  <si>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</si>
  <si>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</si>
  <si>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</si>
  <si>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</si>
  <si>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</si>
  <si>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</si>
  <si>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</si>
  <si>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</si>
  <si>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</si>
  <si>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</si>
  <si>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</si>
  <si>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</si>
  <si>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</si>
  <si>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</si>
  <si>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</si>
  <si>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</si>
  <si>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</si>
  <si>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</si>
  <si>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</si>
  <si>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</si>
  <si>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</si>
  <si>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</si>
  <si>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</si>
  <si>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</si>
  <si>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</si>
  <si>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</si>
  <si>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</si>
  <si>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</si>
  <si>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</si>
  <si>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</si>
  <si>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</si>
  <si>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</si>
  <si>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</si>
  <si>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</si>
  <si>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</si>
  <si>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</si>
  <si>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</si>
  <si>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</si>
  <si>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</si>
  <si>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</si>
  <si>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</si>
  <si>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</si>
  <si>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</si>
  <si>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</si>
  <si>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</si>
  <si>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</si>
  <si>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</si>
  <si>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</si>
  <si>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</si>
  <si>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</si>
  <si>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</si>
  <si>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</si>
  <si>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</si>
  <si>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</si>
  <si>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</si>
  <si>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</si>
  <si>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</si>
  <si>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</si>
  <si>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</si>
  <si>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</si>
  <si>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</si>
  <si>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</si>
  <si>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</si>
  <si>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</si>
  <si>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</si>
  <si>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</si>
  <si>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</si>
  <si>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</si>
  <si>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</si>
  <si>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</si>
  <si>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</si>
  <si>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</si>
  <si>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</si>
  <si>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</si>
  <si>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</si>
  <si>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</si>
  <si>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</si>
  <si>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</si>
  <si>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</si>
  <si>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</si>
  <si>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</si>
  <si>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</si>
  <si>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</si>
  <si>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</si>
  <si>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</si>
  <si>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</si>
  <si>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</si>
  <si>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</si>
  <si>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</si>
  <si>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</si>
  <si>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</si>
  <si>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</si>
  <si>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</si>
  <si>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</si>
  <si>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</si>
  <si>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</si>
  <si>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</si>
  <si>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</si>
  <si>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</si>
  <si>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</si>
  <si>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</si>
  <si>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</si>
  <si>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</si>
  <si>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</si>
  <si>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</si>
  <si>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</si>
  <si>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</si>
  <si>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</si>
  <si>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</si>
  <si>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</si>
  <si>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</si>
  <si>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</si>
  <si>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</si>
  <si>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</si>
  <si>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</si>
  <si>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</si>
  <si>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</si>
  <si>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</si>
  <si>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</si>
  <si>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</si>
  <si>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</si>
  <si>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</si>
  <si>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</si>
  <si>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</si>
  <si>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</si>
  <si>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</si>
  <si>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</si>
  <si>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</si>
  <si>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</si>
  <si>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</si>
  <si>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</si>
  <si>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</si>
  <si>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</si>
  <si>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</si>
  <si>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</si>
  <si>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</si>
  <si>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</si>
  <si>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</si>
  <si>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</si>
  <si>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</si>
  <si>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</si>
  <si>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</si>
  <si>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</si>
  <si>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</si>
  <si>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</si>
  <si>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</si>
  <si>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</si>
  <si>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</si>
  <si>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</si>
  <si>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</si>
  <si>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</si>
  <si>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</si>
  <si>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</si>
  <si>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</si>
  <si>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</si>
  <si>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</si>
  <si>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</si>
  <si>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</si>
  <si>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</si>
  <si>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</si>
  <si>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</si>
  <si>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</si>
  <si>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</si>
  <si>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</si>
  <si>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</si>
  <si>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</si>
  <si>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</si>
  <si>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</si>
  <si>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</si>
  <si>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</si>
  <si>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</si>
  <si>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</si>
  <si>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</si>
  <si>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</si>
  <si>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</si>
  <si>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</si>
  <si>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</si>
  <si>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</si>
  <si>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</si>
  <si>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</si>
  <si>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</si>
  <si>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</si>
  <si>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</si>
  <si>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</si>
  <si>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</si>
  <si>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</si>
  <si>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</si>
  <si>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</si>
  <si>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</si>
  <si>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</si>
  <si>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</si>
  <si>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</si>
  <si>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</si>
  <si>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</si>
  <si>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</si>
  <si>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</si>
  <si>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</si>
  <si>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</si>
  <si>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</si>
  <si>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</si>
  <si>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</si>
  <si>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</si>
  <si>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</si>
  <si>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</si>
  <si>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</si>
  <si>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</si>
  <si>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</si>
  <si>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</si>
  <si>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</si>
  <si>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</si>
  <si>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</si>
  <si>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</si>
  <si>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</si>
  <si>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</si>
  <si>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</si>
  <si>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</si>
  <si>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</si>
  <si>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</si>
  <si>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</si>
  <si>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</si>
  <si>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</si>
  <si>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</si>
  <si>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</si>
  <si>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</si>
  <si>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</si>
  <si>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</si>
  <si>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</si>
  <si>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</si>
  <si>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</si>
  <si>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</si>
  <si>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</si>
  <si>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</si>
  <si>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</si>
  <si>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</si>
  <si>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</si>
  <si>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</si>
  <si>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</si>
  <si>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</si>
  <si>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</si>
  <si>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</si>
  <si>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</si>
  <si>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</si>
  <si>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</si>
  <si>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</si>
  <si>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</si>
  <si>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</si>
  <si>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</si>
  <si>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</si>
  <si>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</si>
  <si>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</si>
  <si>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</si>
  <si>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</si>
  <si>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</si>
  <si>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</si>
  <si>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</si>
  <si>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</si>
  <si>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</si>
  <si>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</si>
  <si>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</si>
  <si>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</si>
  <si>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</si>
  <si>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</si>
  <si>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</si>
  <si>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</si>
  <si>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</si>
  <si>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</si>
  <si>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</si>
  <si>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</si>
  <si>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</si>
  <si>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</si>
  <si>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</si>
  <si>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</si>
  <si>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</si>
  <si>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</si>
  <si>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</si>
  <si>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</si>
  <si>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</si>
  <si>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</si>
  <si>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</si>
  <si>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</si>
  <si>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</si>
  <si>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</si>
  <si>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</si>
  <si>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</si>
  <si>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</si>
  <si>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</si>
  <si>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</si>
  <si>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</si>
  <si>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</si>
  <si>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</si>
  <si>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</si>
  <si>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</si>
  <si>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</si>
  <si>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</si>
  <si>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</si>
  <si>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</si>
  <si>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</si>
  <si>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</si>
  <si>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</si>
  <si>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</si>
  <si>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</si>
  <si>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</si>
  <si>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</si>
  <si>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</si>
  <si>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</si>
  <si>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</si>
  <si>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</si>
  <si>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</si>
  <si>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</si>
  <si>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</si>
  <si>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</si>
  <si>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</si>
  <si>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</si>
  <si>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</si>
  <si>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</si>
  <si>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</si>
  <si>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</si>
  <si>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</si>
  <si>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</si>
  <si>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</si>
  <si>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</si>
  <si>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</si>
  <si>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</si>
  <si>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</si>
  <si>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</si>
  <si>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</si>
  <si>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</si>
  <si>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</si>
  <si>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</si>
  <si>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</si>
  <si>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</si>
  <si>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</si>
  <si>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</si>
  <si>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</si>
  <si>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</si>
  <si>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</si>
  <si>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</si>
  <si>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</si>
  <si>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</si>
  <si>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</si>
  <si>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</si>
  <si>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</si>
  <si>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</si>
  <si>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</si>
  <si>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</si>
  <si>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</si>
  <si>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</si>
  <si>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</si>
  <si>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</si>
  <si>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</si>
  <si>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</si>
  <si>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</si>
  <si>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</si>
  <si>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</si>
  <si>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</si>
  <si>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</si>
  <si>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</si>
  <si>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</si>
  <si>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</si>
  <si>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</si>
  <si>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</si>
  <si>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</si>
  <si>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</si>
  <si>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</si>
  <si>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</si>
  <si>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</si>
  <si>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</si>
  <si>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</si>
  <si>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</si>
  <si>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</si>
  <si>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</si>
  <si>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</si>
  <si>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</si>
  <si>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</si>
  <si>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</si>
  <si>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</si>
  <si>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</si>
  <si>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</si>
  <si>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</si>
  <si>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</si>
  <si>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</si>
  <si>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</si>
  <si>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</si>
  <si>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</si>
  <si>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</si>
  <si>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</si>
  <si>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</si>
  <si>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</si>
  <si>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</si>
  <si>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</si>
  <si>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</si>
  <si>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</si>
  <si>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</si>
  <si>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</si>
  <si>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</si>
  <si>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</si>
  <si>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</si>
  <si>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</si>
  <si>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</si>
  <si>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</si>
  <si>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</si>
  <si>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</si>
  <si>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</si>
  <si>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</si>
  <si>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</si>
  <si>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</si>
  <si>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</si>
  <si>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</si>
  <si>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</si>
  <si>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</si>
  <si>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The Apple iOS device is not configured securely</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</si>
  <si>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</si>
  <si>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</si>
  <si>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</si>
  <si>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</si>
  <si>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</si>
  <si>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</si>
  <si>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</si>
  <si>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</si>
  <si>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</si>
  <si>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</si>
  <si>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</si>
  <si>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</si>
  <si>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</si>
  <si>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</si>
  <si>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</si>
  <si>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</si>
  <si>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</si>
  <si>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</si>
  <si>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</si>
  <si>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</si>
  <si>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</si>
  <si>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</si>
  <si>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</si>
  <si>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</si>
  <si>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</si>
  <si>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</si>
  <si>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</si>
  <si>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</si>
  <si>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</si>
  <si>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</si>
  <si>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</si>
  <si>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</si>
  <si>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</si>
  <si>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</si>
  <si>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</si>
  <si>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</si>
  <si>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</si>
  <si>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</si>
  <si>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</si>
  <si>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</si>
  <si>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</si>
  <si>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</si>
  <si>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</si>
  <si>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</si>
  <si>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</si>
  <si>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</si>
  <si>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</si>
  <si>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</si>
  <si>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</si>
  <si>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</si>
  <si>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</si>
  <si>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</si>
  <si>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</si>
  <si>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</si>
  <si>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</si>
  <si>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</si>
  <si>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</si>
  <si>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</si>
  <si>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</si>
  <si>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</si>
  <si>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</si>
  <si>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</si>
  <si>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</si>
  <si>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</si>
  <si>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</si>
  <si>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</si>
  <si>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</si>
  <si>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</si>
  <si>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</si>
  <si>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</si>
  <si>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</si>
  <si>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</si>
  <si>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</si>
  <si>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</si>
  <si>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</si>
  <si>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</si>
  <si>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</si>
  <si>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</si>
  <si>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</si>
  <si>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</si>
  <si>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</si>
  <si>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</si>
  <si>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</si>
  <si>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</si>
  <si>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</si>
  <si>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</si>
  <si>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</si>
  <si>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</si>
  <si>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</si>
  <si>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</si>
  <si>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</si>
  <si>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</si>
  <si>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</si>
  <si>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</si>
  <si>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</si>
  <si>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</si>
  <si>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</si>
  <si>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</si>
  <si>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</si>
  <si>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</si>
  <si>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</si>
  <si>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</si>
  <si>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</si>
  <si>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</si>
  <si>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</si>
  <si>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</si>
  <si>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</si>
  <si>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</si>
  <si>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</si>
  <si>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</si>
  <si>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</si>
  <si>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</si>
  <si>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</si>
  <si>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</si>
  <si>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</si>
  <si>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 xml:space="preserve">    ▪ CIS Google Android Benchmark v1.3.0</t>
  </si>
  <si>
    <t>▪ NIST SP 800-53 Rev. 5, Recommended Security Controls for Federal Information Systems and Organizations</t>
  </si>
  <si>
    <t xml:space="preserve">▪ IRS Publication 1075, Tax Information Security Guidelines for Federal, State and Local Agencies (Rev. 11-2021) </t>
  </si>
  <si>
    <t xml:space="preserve"> ▪ SCSEM Version: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</si>
</sst>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4" x14ac:knownFonts="1">
    <font>
      <sz val="10"/>
      <name val="Arial"/>
    </font>
    <font>
      <sz val="11"/>
      <color theme="1"/>
      <name val="Calibri"/>
      <family val="2"/>
      <scheme val="minor"/>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b/>
      <i/>
      <sz val="10"/>
      <name val="Arial"/>
      <family val="2"/>
    </font>
    <font>
      <b/>
      <u/>
      <sz val="10"/>
      <name val="Arial"/>
      <family val="2"/>
    </font>
    <font>
      <sz val="11"/>
      <color theme="1"/>
      <name val="Calibri"/>
      <family val="2"/>
      <scheme val="minor"/>
    </font>
    <font>
      <u/>
      <sz val="10"/>
      <color theme="10"/>
      <name val="Arial"/>
      <family val="2"/>
    </font>
    <font>
      <b/>
      <sz val="11"/>
      <color theme="1"/>
      <name val="Calibri"/>
      <family val="2"/>
      <scheme val="minor"/>
    </font>
    <font>
      <sz val="10"/>
      <color rgb="FFAC0000"/>
      <name val="Arial"/>
      <family val="2"/>
    </font>
    <font>
      <sz val="10"/>
      <color theme="1"/>
      <name val="Arial"/>
      <family val="2"/>
    </font>
    <font>
      <b/>
      <sz val="10"/>
      <color theme="1"/>
      <name val="Arial"/>
      <family val="2"/>
    </font>
    <font>
      <sz val="10"/>
      <color theme="0"/>
      <name val="Arial"/>
      <family val="2"/>
    </font>
    <font>
      <b/>
      <sz val="10"/>
      <color rgb="FFFF0000"/>
      <name val="Arial"/>
      <family val="2"/>
    </font>
    <font>
      <sz val="10"/>
      <color rgb="FFFF0000"/>
      <name val="Arial"/>
      <family val="2"/>
    </font>
    <font>
      <sz val="10"/>
      <color theme="1" tint="4.9989318521683403E-2"/>
      <name val="Arial"/>
      <family val="2"/>
    </font>
    <font>
      <sz val="12"/>
      <color theme="1"/>
      <name val="Calibri"/>
      <family val="2"/>
      <scheme val="minor"/>
    </font>
    <font>
      <b/>
      <sz val="11"/>
      <color rgb="FFFF0000"/>
      <name val="Calibri"/>
      <family val="2"/>
    </font>
    <font>
      <sz val="11"/>
      <color theme="0"/>
      <name val="Calibri"/>
      <family val="2"/>
    </font>
    <font>
      <sz val="9"/>
      <color rgb="FF202122"/>
      <name val="Arial"/>
      <family val="2"/>
    </font>
    <font>
      <b/>
      <sz val="9"/>
      <color rgb="FF202122"/>
      <name val="Arial"/>
      <family val="2"/>
    </font>
    <font>
      <sz val="9"/>
      <color rgb="FF0B0080"/>
      <name val="Arial"/>
      <family val="2"/>
    </font>
    <font>
      <sz val="9"/>
      <color rgb="FF2C2C2C"/>
      <name val="Arial"/>
      <family val="2"/>
    </font>
    <font>
      <vertAlign val="superscript"/>
      <sz val="7"/>
      <color rgb="FF0B0080"/>
      <name val="Arial"/>
      <family val="2"/>
    </font>
    <font>
      <sz val="8"/>
      <color rgb="FF202122"/>
      <name val="Arial"/>
      <family val="2"/>
    </font>
    <font>
      <sz val="8"/>
      <color rgb="FF000000"/>
      <name val="Arial"/>
      <family val="2"/>
    </font>
    <font>
      <b/>
      <sz val="8"/>
      <color rgb="FF202122"/>
      <name val="Arial"/>
      <family val="2"/>
    </font>
  </fonts>
  <fills count="17">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F8F9FA"/>
        <bgColor indexed="64"/>
      </patternFill>
    </fill>
    <fill>
      <patternFill patternType="solid">
        <fgColor rgb="FFEAECF0"/>
        <bgColor indexed="64"/>
      </patternFill>
    </fill>
    <fill>
      <patternFill patternType="solid">
        <fgColor rgb="FFFDB3AB"/>
        <bgColor indexed="64"/>
      </patternFill>
    </fill>
    <fill>
      <patternFill patternType="solid">
        <fgColor rgb="FFECECEC"/>
        <bgColor indexed="64"/>
      </patternFill>
    </fill>
    <fill>
      <patternFill patternType="solid">
        <fgColor rgb="FFD4F4B4"/>
        <bgColor indexed="64"/>
      </patternFill>
    </fill>
    <fill>
      <patternFill patternType="solid">
        <fgColor rgb="FFC1E6F5"/>
        <bgColor indexed="64"/>
      </patternFill>
    </fill>
  </fills>
  <borders count="76">
    <border>
      <left/>
      <right/>
      <top/>
      <bottom/>
      <diagonal/>
    </border>
    <border>
      <left/>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bottom/>
      <diagonal/>
    </border>
    <border>
      <left/>
      <right style="thin">
        <color indexed="64"/>
      </right>
      <top/>
      <bottom style="thin">
        <color indexed="63"/>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3"/>
      </left>
      <right style="thin">
        <color indexed="63"/>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style="thin">
        <color indexed="63"/>
      </left>
      <right/>
      <top style="thin">
        <color indexed="63"/>
      </top>
      <bottom/>
      <diagonal/>
    </border>
    <border>
      <left/>
      <right style="thin">
        <color indexed="63"/>
      </right>
      <top style="thin">
        <color indexed="63"/>
      </top>
      <bottom/>
      <diagonal/>
    </border>
    <border>
      <left style="medium">
        <color rgb="FFA2A9B1"/>
      </left>
      <right style="medium">
        <color rgb="FFA2A9B1"/>
      </right>
      <top style="medium">
        <color rgb="FFA2A9B1"/>
      </top>
      <bottom style="medium">
        <color rgb="FFA2A9B1"/>
      </bottom>
      <diagonal/>
    </border>
    <border>
      <left style="medium">
        <color rgb="FFA2A9B1"/>
      </left>
      <right/>
      <top style="medium">
        <color rgb="FFA2A9B1"/>
      </top>
      <bottom style="medium">
        <color rgb="FFA2A9B1"/>
      </bottom>
      <diagonal/>
    </border>
    <border>
      <left/>
      <right/>
      <top style="medium">
        <color rgb="FFA2A9B1"/>
      </top>
      <bottom style="medium">
        <color rgb="FFA2A9B1"/>
      </bottom>
      <diagonal/>
    </border>
    <border>
      <left/>
      <right style="medium">
        <color rgb="FFA2A9B1"/>
      </right>
      <top style="medium">
        <color rgb="FFA2A9B1"/>
      </top>
      <bottom style="medium">
        <color rgb="FFA2A9B1"/>
      </bottom>
      <diagonal/>
    </border>
    <border>
      <left style="medium">
        <color rgb="FFA2A9B1"/>
      </left>
      <right style="medium">
        <color rgb="FFA2A9B1"/>
      </right>
      <top style="medium">
        <color rgb="FFA2A9B1"/>
      </top>
      <bottom/>
      <diagonal/>
    </border>
    <border>
      <left style="medium">
        <color rgb="FFA2A9B1"/>
      </left>
      <right style="medium">
        <color rgb="FFA2A9B1"/>
      </right>
      <top/>
      <bottom style="medium">
        <color rgb="FFA2A9B1"/>
      </bottom>
      <diagonal/>
    </border>
    <border>
      <left style="medium">
        <color rgb="FFA2A9B1"/>
      </left>
      <right/>
      <top style="medium">
        <color rgb="FFA2A9B1"/>
      </top>
      <bottom/>
      <diagonal/>
    </border>
    <border>
      <left/>
      <right/>
      <top style="medium">
        <color rgb="FFA2A9B1"/>
      </top>
      <bottom/>
      <diagonal/>
    </border>
    <border>
      <left/>
      <right style="medium">
        <color rgb="FFA2A9B1"/>
      </right>
      <top style="medium">
        <color rgb="FFA2A9B1"/>
      </top>
      <bottom/>
      <diagonal/>
    </border>
    <border>
      <left style="medium">
        <color rgb="FFA2A9B1"/>
      </left>
      <right/>
      <top/>
      <bottom/>
      <diagonal/>
    </border>
    <border>
      <left/>
      <right style="medium">
        <color rgb="FFA2A9B1"/>
      </right>
      <top/>
      <bottom/>
      <diagonal/>
    </border>
    <border>
      <left style="medium">
        <color rgb="FFA2A9B1"/>
      </left>
      <right/>
      <top/>
      <bottom style="medium">
        <color rgb="FFA2A9B1"/>
      </bottom>
      <diagonal/>
    </border>
    <border>
      <left/>
      <right/>
      <top/>
      <bottom style="medium">
        <color rgb="FFA2A9B1"/>
      </bottom>
      <diagonal/>
    </border>
    <border>
      <left/>
      <right style="medium">
        <color rgb="FFA2A9B1"/>
      </right>
      <top/>
      <bottom style="medium">
        <color rgb="FFA2A9B1"/>
      </bottom>
      <diagonal/>
    </border>
    <border>
      <left style="medium">
        <color rgb="FFA2A9B1"/>
      </left>
      <right style="medium">
        <color rgb="FFA2A9B1"/>
      </right>
      <top/>
      <bottom/>
      <diagonal/>
    </border>
    <border>
      <left/>
      <right style="thin">
        <color indexed="64"/>
      </right>
      <top style="thin">
        <color indexed="63"/>
      </top>
      <bottom/>
      <diagonal/>
    </border>
    <border>
      <left/>
      <right style="thin">
        <color indexed="64"/>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3"/>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s>
  <cellStyleXfs count="12">
    <xf numFmtId="0" fontId="0" fillId="0" borderId="0"/>
    <xf numFmtId="0" fontId="14" fillId="0" borderId="0" applyNumberFormat="0" applyFill="0" applyBorder="0" applyAlignment="0" applyProtection="0"/>
    <xf numFmtId="0" fontId="8" fillId="0" borderId="0"/>
    <xf numFmtId="0" fontId="8" fillId="0" borderId="0"/>
    <xf numFmtId="0" fontId="13" fillId="0" borderId="0"/>
    <xf numFmtId="0" fontId="8" fillId="0" borderId="0"/>
    <xf numFmtId="0" fontId="2" fillId="0" borderId="0" applyFill="0" applyProtection="0"/>
    <xf numFmtId="0" fontId="8" fillId="0" borderId="0"/>
    <xf numFmtId="0" fontId="8" fillId="0" borderId="0"/>
    <xf numFmtId="0" fontId="7" fillId="0" borderId="0"/>
    <xf numFmtId="0" fontId="2" fillId="0" borderId="0" applyFill="0" applyProtection="0"/>
    <xf numFmtId="0" fontId="1" fillId="0" borderId="0"/>
  </cellStyleXfs>
  <cellXfs count="355">
    <xf numFmtId="0" fontId="0" fillId="0" borderId="0" xfId="0"/>
    <xf numFmtId="14" fontId="0" fillId="0" borderId="0" xfId="0" applyNumberFormat="1"/>
    <xf numFmtId="0" fontId="8" fillId="0" borderId="0" xfId="0" applyFont="1" applyAlignment="1">
      <alignment vertical="top"/>
    </xf>
    <xf numFmtId="0" fontId="10" fillId="3" borderId="0" xfId="0" applyFont="1" applyFill="1"/>
    <xf numFmtId="0" fontId="8" fillId="3" borderId="0" xfId="0" applyFont="1" applyFill="1"/>
    <xf numFmtId="0" fontId="4" fillId="4" borderId="1" xfId="0" applyFont="1" applyFill="1" applyBorder="1" applyAlignment="1">
      <alignment vertical="center"/>
    </xf>
    <xf numFmtId="0" fontId="0" fillId="4" borderId="0" xfId="0" applyFill="1" applyAlignment="1">
      <alignment vertical="top"/>
    </xf>
    <xf numFmtId="0" fontId="0" fillId="4" borderId="4" xfId="0" applyFill="1" applyBorder="1" applyAlignment="1">
      <alignment vertical="top"/>
    </xf>
    <xf numFmtId="0" fontId="16" fillId="0" borderId="0" xfId="0" applyFont="1"/>
    <xf numFmtId="0" fontId="14" fillId="0" borderId="0" xfId="1" applyProtection="1"/>
    <xf numFmtId="0" fontId="8" fillId="0" borderId="2" xfId="0" applyFont="1" applyBorder="1" applyAlignment="1">
      <alignment vertical="top"/>
    </xf>
    <xf numFmtId="0" fontId="8" fillId="0" borderId="3" xfId="0" applyFont="1" applyBorder="1" applyAlignment="1">
      <alignment vertical="top"/>
    </xf>
    <xf numFmtId="0" fontId="8" fillId="0" borderId="4" xfId="0" applyFont="1" applyBorder="1" applyAlignment="1">
      <alignment vertical="top"/>
    </xf>
    <xf numFmtId="0" fontId="8" fillId="0" borderId="5" xfId="0" applyFont="1" applyBorder="1" applyAlignment="1">
      <alignment vertical="top"/>
    </xf>
    <xf numFmtId="0" fontId="16" fillId="0" borderId="0" xfId="0" applyFont="1" applyAlignment="1">
      <alignment vertical="top"/>
    </xf>
    <xf numFmtId="0" fontId="4" fillId="6" borderId="6" xfId="0" applyFont="1" applyFill="1" applyBorder="1" applyAlignment="1">
      <alignment vertical="top"/>
    </xf>
    <xf numFmtId="0" fontId="4" fillId="6" borderId="4" xfId="0" applyFont="1" applyFill="1" applyBorder="1" applyAlignment="1">
      <alignment vertical="top"/>
    </xf>
    <xf numFmtId="0" fontId="4" fillId="6" borderId="5" xfId="0" applyFont="1" applyFill="1" applyBorder="1" applyAlignment="1">
      <alignment vertical="top"/>
    </xf>
    <xf numFmtId="0" fontId="8" fillId="0" borderId="6" xfId="0" applyFont="1" applyBorder="1" applyAlignment="1">
      <alignment vertical="top"/>
    </xf>
    <xf numFmtId="0" fontId="4" fillId="6" borderId="2" xfId="0" applyFont="1" applyFill="1" applyBorder="1" applyAlignment="1">
      <alignment vertical="top"/>
    </xf>
    <xf numFmtId="0" fontId="4" fillId="6" borderId="0" xfId="0" applyFont="1" applyFill="1" applyAlignment="1">
      <alignment vertical="top"/>
    </xf>
    <xf numFmtId="0" fontId="4" fillId="6" borderId="3" xfId="0" applyFont="1" applyFill="1" applyBorder="1" applyAlignment="1">
      <alignment vertical="top"/>
    </xf>
    <xf numFmtId="0" fontId="16" fillId="0" borderId="5" xfId="0" applyFont="1" applyBorder="1" applyAlignment="1">
      <alignment vertical="top"/>
    </xf>
    <xf numFmtId="0" fontId="7" fillId="4" borderId="0" xfId="0" applyFont="1" applyFill="1"/>
    <xf numFmtId="0" fontId="7" fillId="4" borderId="0" xfId="0" applyFont="1" applyFill="1" applyAlignment="1">
      <alignment vertical="center"/>
    </xf>
    <xf numFmtId="0" fontId="8" fillId="4" borderId="2" xfId="0" applyFont="1" applyFill="1" applyBorder="1" applyAlignment="1">
      <alignment horizontal="left" vertical="top" indent="1"/>
    </xf>
    <xf numFmtId="0" fontId="5" fillId="3" borderId="2" xfId="0" applyFont="1" applyFill="1" applyBorder="1" applyAlignment="1">
      <alignment horizontal="left" indent="1"/>
    </xf>
    <xf numFmtId="0" fontId="8" fillId="4" borderId="6" xfId="0" applyFont="1" applyFill="1" applyBorder="1" applyAlignment="1">
      <alignment horizontal="left" vertical="top" indent="1"/>
    </xf>
    <xf numFmtId="0" fontId="10" fillId="3" borderId="0" xfId="0" applyFont="1" applyFill="1" applyAlignment="1">
      <alignment vertical="top"/>
    </xf>
    <xf numFmtId="0" fontId="5" fillId="3" borderId="2" xfId="0" applyFont="1" applyFill="1" applyBorder="1" applyAlignment="1">
      <alignment horizontal="left" vertical="top" indent="1"/>
    </xf>
    <xf numFmtId="0" fontId="8" fillId="3" borderId="2" xfId="0" applyFont="1" applyFill="1" applyBorder="1" applyAlignment="1">
      <alignment horizontal="left" indent="1"/>
    </xf>
    <xf numFmtId="0" fontId="8" fillId="3" borderId="2" xfId="0" applyFont="1" applyFill="1" applyBorder="1" applyAlignment="1">
      <alignment horizontal="left" vertical="top" indent="1"/>
    </xf>
    <xf numFmtId="0" fontId="8" fillId="3" borderId="7" xfId="0" applyFont="1" applyFill="1" applyBorder="1"/>
    <xf numFmtId="0" fontId="10" fillId="3" borderId="7" xfId="0" applyFont="1" applyFill="1" applyBorder="1"/>
    <xf numFmtId="0" fontId="10" fillId="3" borderId="7" xfId="0" applyFont="1" applyFill="1" applyBorder="1" applyAlignment="1">
      <alignment vertical="top"/>
    </xf>
    <xf numFmtId="0" fontId="0" fillId="4" borderId="7" xfId="0" applyFill="1" applyBorder="1" applyAlignment="1">
      <alignment vertical="top"/>
    </xf>
    <xf numFmtId="0" fontId="0" fillId="4" borderId="8" xfId="0" applyFill="1" applyBorder="1" applyAlignment="1">
      <alignment vertical="top"/>
    </xf>
    <xf numFmtId="0" fontId="0" fillId="0" borderId="7" xfId="0" applyBorder="1"/>
    <xf numFmtId="0" fontId="8" fillId="0" borderId="0" xfId="0" applyFont="1" applyAlignment="1">
      <alignment vertical="center"/>
    </xf>
    <xf numFmtId="0" fontId="4" fillId="6" borderId="9" xfId="0" applyFont="1" applyFill="1" applyBorder="1" applyAlignment="1">
      <alignment vertical="top"/>
    </xf>
    <xf numFmtId="0" fontId="4" fillId="6" borderId="7" xfId="0" applyFont="1" applyFill="1" applyBorder="1" applyAlignment="1">
      <alignment vertical="top"/>
    </xf>
    <xf numFmtId="0" fontId="4" fillId="6" borderId="10" xfId="0" applyFont="1" applyFill="1" applyBorder="1" applyAlignment="1">
      <alignment vertical="top"/>
    </xf>
    <xf numFmtId="0" fontId="4" fillId="6" borderId="11" xfId="0" applyFont="1" applyFill="1" applyBorder="1" applyAlignment="1">
      <alignment vertical="top"/>
    </xf>
    <xf numFmtId="0" fontId="4" fillId="6" borderId="12" xfId="0" applyFont="1" applyFill="1" applyBorder="1" applyAlignment="1">
      <alignment vertical="top"/>
    </xf>
    <xf numFmtId="0" fontId="0" fillId="0" borderId="0" xfId="0" applyProtection="1">
      <protection locked="0"/>
    </xf>
    <xf numFmtId="0" fontId="7" fillId="0" borderId="0" xfId="0" applyFont="1"/>
    <xf numFmtId="0" fontId="8" fillId="0" borderId="0" xfId="0" applyFont="1"/>
    <xf numFmtId="0" fontId="2" fillId="7" borderId="0" xfId="0" applyFont="1" applyFill="1"/>
    <xf numFmtId="0" fontId="7" fillId="4" borderId="0" xfId="0" applyFont="1" applyFill="1" applyAlignment="1">
      <alignment vertical="top"/>
    </xf>
    <xf numFmtId="0" fontId="0" fillId="0" borderId="0" xfId="0" applyAlignment="1" applyProtection="1">
      <alignment vertical="top"/>
      <protection locked="0"/>
    </xf>
    <xf numFmtId="0" fontId="7" fillId="4" borderId="0" xfId="0" applyFont="1" applyFill="1" applyAlignment="1">
      <alignment vertical="top" wrapText="1"/>
    </xf>
    <xf numFmtId="0" fontId="0" fillId="0" borderId="0" xfId="0" applyAlignment="1">
      <alignment vertical="top" wrapText="1"/>
    </xf>
    <xf numFmtId="0" fontId="7" fillId="4" borderId="3" xfId="0" applyFont="1" applyFill="1" applyBorder="1" applyAlignment="1">
      <alignment vertical="center"/>
    </xf>
    <xf numFmtId="0" fontId="8" fillId="0" borderId="9" xfId="0" applyFont="1" applyBorder="1" applyAlignment="1">
      <alignment horizontal="left" vertical="top" indent="1"/>
    </xf>
    <xf numFmtId="0" fontId="16" fillId="0" borderId="7" xfId="0" applyFont="1" applyBorder="1" applyAlignment="1">
      <alignment vertical="top"/>
    </xf>
    <xf numFmtId="0" fontId="8" fillId="0" borderId="7" xfId="0" applyFont="1" applyBorder="1" applyAlignment="1">
      <alignment vertical="top"/>
    </xf>
    <xf numFmtId="0" fontId="8" fillId="0" borderId="10" xfId="0" applyFont="1" applyBorder="1" applyAlignment="1">
      <alignment vertical="top"/>
    </xf>
    <xf numFmtId="0" fontId="21" fillId="0" borderId="11" xfId="0" applyFont="1" applyBorder="1" applyAlignment="1">
      <alignment vertical="top"/>
    </xf>
    <xf numFmtId="0" fontId="21" fillId="0" borderId="12" xfId="0" applyFont="1" applyBorder="1" applyAlignment="1">
      <alignment vertical="top"/>
    </xf>
    <xf numFmtId="0" fontId="8" fillId="7" borderId="0" xfId="3" applyFill="1"/>
    <xf numFmtId="0" fontId="8" fillId="0" borderId="0" xfId="3"/>
    <xf numFmtId="0" fontId="2" fillId="0" borderId="0" xfId="6" applyFill="1" applyAlignment="1" applyProtection="1">
      <alignment wrapText="1"/>
    </xf>
    <xf numFmtId="0" fontId="2" fillId="0" borderId="0" xfId="6" applyFill="1" applyProtection="1"/>
    <xf numFmtId="0" fontId="4" fillId="5" borderId="15" xfId="6" applyFont="1" applyFill="1" applyBorder="1" applyAlignment="1" applyProtection="1">
      <alignment horizontal="left" vertical="top" wrapText="1"/>
    </xf>
    <xf numFmtId="0" fontId="4" fillId="8" borderId="3" xfId="6" applyFont="1" applyFill="1" applyBorder="1" applyAlignment="1" applyProtection="1">
      <alignment horizontal="left" vertical="top" wrapText="1"/>
    </xf>
    <xf numFmtId="0" fontId="4" fillId="8" borderId="15" xfId="6" applyFont="1" applyFill="1" applyBorder="1" applyAlignment="1" applyProtection="1">
      <alignment horizontal="left" vertical="top" wrapText="1"/>
    </xf>
    <xf numFmtId="0" fontId="2" fillId="0" borderId="0" xfId="6" applyFill="1" applyProtection="1">
      <protection locked="0"/>
    </xf>
    <xf numFmtId="0" fontId="7" fillId="0" borderId="0" xfId="6" applyFont="1" applyFill="1" applyAlignment="1" applyProtection="1">
      <alignment horizontal="center" vertical="center" wrapText="1"/>
    </xf>
    <xf numFmtId="0" fontId="22" fillId="0" borderId="0" xfId="2" applyFont="1" applyAlignment="1">
      <alignment horizontal="left" vertical="top" wrapText="1"/>
    </xf>
    <xf numFmtId="0" fontId="2" fillId="0" borderId="0" xfId="6" applyFill="1" applyAlignment="1">
      <alignment vertical="top" wrapText="1"/>
    </xf>
    <xf numFmtId="10" fontId="22" fillId="7" borderId="13" xfId="9" applyNumberFormat="1" applyFont="1" applyFill="1" applyBorder="1" applyAlignment="1">
      <alignment horizontal="left" vertical="top" wrapText="1"/>
    </xf>
    <xf numFmtId="0" fontId="7" fillId="0" borderId="0" xfId="6" applyFont="1" applyFill="1" applyAlignment="1" applyProtection="1">
      <alignment vertical="top" wrapText="1"/>
    </xf>
    <xf numFmtId="10" fontId="22" fillId="0" borderId="13" xfId="9" applyNumberFormat="1" applyFont="1" applyBorder="1" applyAlignment="1">
      <alignment horizontal="left" vertical="top" wrapText="1"/>
    </xf>
    <xf numFmtId="0" fontId="7" fillId="8" borderId="0" xfId="6" applyFont="1" applyFill="1" applyAlignment="1" applyProtection="1">
      <alignment wrapText="1"/>
    </xf>
    <xf numFmtId="0" fontId="7" fillId="0" borderId="0" xfId="6" applyFont="1" applyFill="1" applyAlignment="1" applyProtection="1">
      <alignment wrapText="1"/>
    </xf>
    <xf numFmtId="0" fontId="7" fillId="0" borderId="0" xfId="6" applyFont="1" applyFill="1" applyAlignment="1" applyProtection="1">
      <alignment horizontal="left" wrapText="1"/>
    </xf>
    <xf numFmtId="0" fontId="7" fillId="0" borderId="0" xfId="6" applyFont="1" applyFill="1" applyAlignment="1" applyProtection="1">
      <alignment vertical="center" wrapText="1"/>
    </xf>
    <xf numFmtId="0" fontId="7" fillId="0" borderId="0" xfId="6" applyFont="1" applyFill="1" applyAlignment="1" applyProtection="1">
      <alignment horizontal="center" wrapText="1"/>
    </xf>
    <xf numFmtId="0" fontId="8" fillId="0" borderId="0" xfId="6" applyFont="1" applyFill="1" applyAlignment="1">
      <alignment horizontal="left" vertical="top" wrapText="1"/>
    </xf>
    <xf numFmtId="0" fontId="4" fillId="2" borderId="27" xfId="6" applyFont="1" applyFill="1" applyBorder="1"/>
    <xf numFmtId="0" fontId="4" fillId="2" borderId="28" xfId="6" applyFont="1" applyFill="1" applyBorder="1"/>
    <xf numFmtId="0" fontId="4" fillId="2" borderId="24" xfId="6" applyFont="1" applyFill="1" applyBorder="1"/>
    <xf numFmtId="0" fontId="2" fillId="7" borderId="0" xfId="6" applyFill="1"/>
    <xf numFmtId="0" fontId="2" fillId="0" borderId="0" xfId="6"/>
    <xf numFmtId="0" fontId="4" fillId="7" borderId="29" xfId="6" applyFont="1" applyFill="1" applyBorder="1" applyAlignment="1">
      <alignment vertical="center"/>
    </xf>
    <xf numFmtId="0" fontId="4" fillId="7" borderId="30" xfId="6" applyFont="1" applyFill="1" applyBorder="1" applyAlignment="1">
      <alignment vertical="center"/>
    </xf>
    <xf numFmtId="0" fontId="2" fillId="0" borderId="0" xfId="6" applyFill="1"/>
    <xf numFmtId="0" fontId="8" fillId="7" borderId="2" xfId="6" applyFont="1" applyFill="1" applyBorder="1" applyAlignment="1">
      <alignment vertical="top"/>
    </xf>
    <xf numFmtId="0" fontId="8" fillId="7" borderId="0" xfId="6" applyFont="1" applyFill="1" applyAlignment="1">
      <alignment vertical="top"/>
    </xf>
    <xf numFmtId="0" fontId="8" fillId="7" borderId="3" xfId="6" applyFont="1" applyFill="1" applyBorder="1" applyAlignment="1">
      <alignment vertical="top"/>
    </xf>
    <xf numFmtId="0" fontId="2" fillId="7" borderId="16" xfId="6" applyFill="1" applyBorder="1"/>
    <xf numFmtId="0" fontId="2" fillId="7" borderId="17" xfId="6" applyFill="1" applyBorder="1"/>
    <xf numFmtId="0" fontId="6" fillId="7" borderId="14" xfId="6" applyFont="1" applyFill="1" applyBorder="1" applyAlignment="1">
      <alignment wrapText="1"/>
    </xf>
    <xf numFmtId="0" fontId="4" fillId="5" borderId="16" xfId="6" applyFont="1" applyFill="1" applyBorder="1"/>
    <xf numFmtId="0" fontId="4" fillId="5" borderId="17" xfId="6" applyFont="1" applyFill="1" applyBorder="1"/>
    <xf numFmtId="0" fontId="2" fillId="7" borderId="7" xfId="6" applyFill="1" applyBorder="1"/>
    <xf numFmtId="0" fontId="4" fillId="4" borderId="18" xfId="6" applyFont="1" applyFill="1" applyBorder="1" applyAlignment="1">
      <alignment vertical="center"/>
    </xf>
    <xf numFmtId="0" fontId="2" fillId="8" borderId="19" xfId="6" applyFill="1" applyBorder="1"/>
    <xf numFmtId="0" fontId="4" fillId="4" borderId="19" xfId="6" applyFont="1" applyFill="1" applyBorder="1"/>
    <xf numFmtId="0" fontId="2" fillId="8" borderId="20" xfId="6" applyFill="1" applyBorder="1"/>
    <xf numFmtId="0" fontId="4" fillId="4" borderId="21" xfId="6" applyFont="1" applyFill="1" applyBorder="1" applyAlignment="1">
      <alignment vertical="center"/>
    </xf>
    <xf numFmtId="0" fontId="4" fillId="4" borderId="22" xfId="6" applyFont="1" applyFill="1" applyBorder="1"/>
    <xf numFmtId="0" fontId="4" fillId="4" borderId="23" xfId="6" applyFont="1" applyFill="1" applyBorder="1"/>
    <xf numFmtId="0" fontId="6" fillId="7" borderId="9" xfId="6" applyFont="1" applyFill="1" applyBorder="1" applyAlignment="1">
      <alignment vertical="top"/>
    </xf>
    <xf numFmtId="0" fontId="4" fillId="7" borderId="0" xfId="6" applyFont="1" applyFill="1"/>
    <xf numFmtId="0" fontId="6" fillId="7" borderId="0" xfId="6" applyFont="1" applyFill="1" applyAlignment="1">
      <alignment vertical="top"/>
    </xf>
    <xf numFmtId="0" fontId="2" fillId="7" borderId="9" xfId="6" applyFill="1" applyBorder="1"/>
    <xf numFmtId="0" fontId="9" fillId="5" borderId="13" xfId="6" applyFont="1" applyFill="1" applyBorder="1" applyAlignment="1">
      <alignment horizontal="center" vertical="center"/>
    </xf>
    <xf numFmtId="0" fontId="9" fillId="7" borderId="0" xfId="6" applyFont="1" applyFill="1" applyAlignment="1">
      <alignment horizontal="center" vertical="center"/>
    </xf>
    <xf numFmtId="0" fontId="6" fillId="7" borderId="0" xfId="6" applyFont="1" applyFill="1" applyAlignment="1">
      <alignment vertical="top" wrapText="1"/>
    </xf>
    <xf numFmtId="0" fontId="25" fillId="0" borderId="0" xfId="6" applyFont="1"/>
    <xf numFmtId="0" fontId="24" fillId="7" borderId="0" xfId="6" applyFont="1" applyFill="1"/>
    <xf numFmtId="0" fontId="25" fillId="7" borderId="0" xfId="6" applyFont="1" applyFill="1"/>
    <xf numFmtId="0" fontId="19" fillId="7" borderId="0" xfId="6" applyFont="1" applyFill="1"/>
    <xf numFmtId="0" fontId="20" fillId="7" borderId="0" xfId="6" applyFont="1" applyFill="1"/>
    <xf numFmtId="0" fontId="2" fillId="7" borderId="10" xfId="6" applyFill="1" applyBorder="1"/>
    <xf numFmtId="0" fontId="2" fillId="7" borderId="11" xfId="6" applyFill="1" applyBorder="1"/>
    <xf numFmtId="0" fontId="6" fillId="7" borderId="11" xfId="6" applyFont="1" applyFill="1" applyBorder="1" applyAlignment="1">
      <alignment vertical="top" wrapText="1"/>
    </xf>
    <xf numFmtId="0" fontId="2" fillId="7" borderId="12" xfId="6" applyFill="1" applyBorder="1"/>
    <xf numFmtId="0" fontId="0" fillId="11" borderId="0" xfId="0" applyFill="1"/>
    <xf numFmtId="0" fontId="27" fillId="12" borderId="31" xfId="0" applyFont="1" applyFill="1" applyBorder="1" applyAlignment="1">
      <alignment horizontal="center" vertical="center" wrapText="1"/>
    </xf>
    <xf numFmtId="0" fontId="14" fillId="13" borderId="31" xfId="1" applyFill="1" applyBorder="1" applyAlignment="1">
      <alignment vertical="center" wrapText="1"/>
    </xf>
    <xf numFmtId="11" fontId="26" fillId="11" borderId="31" xfId="0" applyNumberFormat="1" applyFont="1" applyFill="1" applyBorder="1" applyAlignment="1">
      <alignment vertical="center" wrapText="1"/>
    </xf>
    <xf numFmtId="0" fontId="0" fillId="11" borderId="38" xfId="0" applyFill="1" applyBorder="1"/>
    <xf numFmtId="0" fontId="0" fillId="11" borderId="39" xfId="0" applyFill="1" applyBorder="1"/>
    <xf numFmtId="0" fontId="0" fillId="11" borderId="41" xfId="0" applyFill="1" applyBorder="1"/>
    <xf numFmtId="0" fontId="0" fillId="11" borderId="43" xfId="0" applyFill="1" applyBorder="1"/>
    <xf numFmtId="0" fontId="0" fillId="11" borderId="44" xfId="0" applyFill="1" applyBorder="1"/>
    <xf numFmtId="15" fontId="26" fillId="11" borderId="31" xfId="0" applyNumberFormat="1" applyFont="1" applyFill="1" applyBorder="1" applyAlignment="1">
      <alignment vertical="center" wrapText="1"/>
    </xf>
    <xf numFmtId="0" fontId="28" fillId="11" borderId="31" xfId="0" applyFont="1" applyFill="1" applyBorder="1" applyAlignment="1">
      <alignment vertical="center" wrapText="1"/>
    </xf>
    <xf numFmtId="0" fontId="14" fillId="11" borderId="31" xfId="1" applyFill="1" applyBorder="1" applyAlignment="1">
      <alignment vertical="center" wrapText="1"/>
    </xf>
    <xf numFmtId="0" fontId="26" fillId="11" borderId="31" xfId="0" applyFont="1" applyFill="1" applyBorder="1" applyAlignment="1">
      <alignment vertical="center" wrapText="1"/>
    </xf>
    <xf numFmtId="0" fontId="29" fillId="14" borderId="31" xfId="0" applyFont="1" applyFill="1" applyBorder="1" applyAlignment="1">
      <alignment horizontal="center" vertical="center" wrapText="1"/>
    </xf>
    <xf numFmtId="0" fontId="14" fillId="15" borderId="31" xfId="1" applyFill="1" applyBorder="1" applyAlignment="1">
      <alignment vertical="center" wrapText="1"/>
    </xf>
    <xf numFmtId="0" fontId="14" fillId="16" borderId="31" xfId="1" applyFill="1" applyBorder="1" applyAlignment="1">
      <alignment vertical="center" wrapText="1"/>
    </xf>
    <xf numFmtId="0" fontId="4" fillId="4" borderId="29" xfId="0" applyFont="1" applyFill="1" applyBorder="1" applyAlignment="1">
      <alignment horizontal="left" indent="1"/>
    </xf>
    <xf numFmtId="0" fontId="4" fillId="4" borderId="46" xfId="0" applyFont="1" applyFill="1" applyBorder="1" applyAlignment="1">
      <alignment vertical="center"/>
    </xf>
    <xf numFmtId="0" fontId="4" fillId="2" borderId="27" xfId="0" applyFont="1" applyFill="1" applyBorder="1" applyAlignment="1">
      <alignment horizontal="left" vertical="center" indent="1"/>
    </xf>
    <xf numFmtId="0" fontId="4" fillId="2" borderId="28" xfId="0" applyFont="1" applyFill="1" applyBorder="1" applyAlignment="1">
      <alignment vertical="center"/>
    </xf>
    <xf numFmtId="0" fontId="4" fillId="2" borderId="47" xfId="0" applyFont="1" applyFill="1" applyBorder="1" applyAlignment="1">
      <alignment vertical="center"/>
    </xf>
    <xf numFmtId="0" fontId="4" fillId="7" borderId="27" xfId="0" applyFont="1" applyFill="1" applyBorder="1" applyAlignment="1">
      <alignment horizontal="left" vertical="center" indent="1"/>
    </xf>
    <xf numFmtId="0" fontId="4" fillId="7" borderId="24" xfId="0" applyFont="1" applyFill="1" applyBorder="1" applyAlignment="1">
      <alignment vertical="center"/>
    </xf>
    <xf numFmtId="0" fontId="8" fillId="0" borderId="26" xfId="0" applyFont="1" applyBorder="1" applyAlignment="1" applyProtection="1">
      <alignment horizontal="left" vertical="top" wrapText="1"/>
      <protection locked="0"/>
    </xf>
    <xf numFmtId="14" fontId="8" fillId="0" borderId="26" xfId="0" quotePrefix="1" applyNumberFormat="1" applyFont="1" applyBorder="1" applyAlignment="1" applyProtection="1">
      <alignment horizontal="left" vertical="top" wrapText="1"/>
      <protection locked="0"/>
    </xf>
    <xf numFmtId="164" fontId="8" fillId="0" borderId="26" xfId="0" applyNumberFormat="1" applyFont="1" applyBorder="1" applyAlignment="1" applyProtection="1">
      <alignment horizontal="left" vertical="top" wrapText="1"/>
      <protection locked="0"/>
    </xf>
    <xf numFmtId="0" fontId="4" fillId="0" borderId="27" xfId="0" applyFont="1" applyBorder="1" applyAlignment="1">
      <alignment horizontal="left" vertical="top" indent="1"/>
    </xf>
    <xf numFmtId="0" fontId="17" fillId="0" borderId="24" xfId="0" applyFont="1" applyBorder="1" applyAlignment="1">
      <alignment horizontal="left" vertical="top"/>
    </xf>
    <xf numFmtId="0" fontId="16" fillId="0" borderId="24" xfId="0" applyFont="1" applyBorder="1" applyAlignment="1">
      <alignment horizontal="left" vertical="top"/>
    </xf>
    <xf numFmtId="0" fontId="4" fillId="0" borderId="27" xfId="0" applyFont="1" applyBorder="1" applyAlignment="1">
      <alignment horizontal="left" vertical="center" indent="1"/>
    </xf>
    <xf numFmtId="0" fontId="17" fillId="0" borderId="24" xfId="0" applyFont="1" applyBorder="1" applyAlignment="1">
      <alignment horizontal="left" vertical="top" wrapText="1"/>
    </xf>
    <xf numFmtId="0" fontId="8" fillId="0" borderId="47" xfId="0" applyFont="1" applyBorder="1" applyAlignment="1" applyProtection="1">
      <alignment horizontal="left" vertical="top" wrapText="1"/>
      <protection locked="0"/>
    </xf>
    <xf numFmtId="165" fontId="17" fillId="0" borderId="24" xfId="0" applyNumberFormat="1" applyFont="1" applyBorder="1" applyAlignment="1">
      <alignment horizontal="left" vertical="top" wrapText="1"/>
    </xf>
    <xf numFmtId="165" fontId="8" fillId="0" borderId="47" xfId="0" applyNumberFormat="1" applyFont="1" applyBorder="1" applyAlignment="1" applyProtection="1">
      <alignment horizontal="left" vertical="top" wrapText="1"/>
      <protection locked="0"/>
    </xf>
    <xf numFmtId="0" fontId="0" fillId="5" borderId="27" xfId="0" applyFill="1" applyBorder="1" applyAlignment="1">
      <alignment vertical="center"/>
    </xf>
    <xf numFmtId="0" fontId="0" fillId="5" borderId="28" xfId="0" applyFill="1" applyBorder="1" applyAlignment="1">
      <alignment vertical="center"/>
    </xf>
    <xf numFmtId="0" fontId="0" fillId="5" borderId="47" xfId="0" applyFill="1" applyBorder="1" applyAlignment="1">
      <alignment horizontal="left" vertical="center"/>
    </xf>
    <xf numFmtId="0" fontId="17" fillId="0" borderId="24" xfId="0" applyFont="1" applyBorder="1" applyAlignment="1">
      <alignment vertical="top" wrapText="1"/>
    </xf>
    <xf numFmtId="165" fontId="17" fillId="0" borderId="24" xfId="0" applyNumberFormat="1" applyFont="1" applyBorder="1" applyAlignment="1">
      <alignment vertical="top" wrapText="1"/>
    </xf>
    <xf numFmtId="0" fontId="4" fillId="7" borderId="1" xfId="6" applyFont="1" applyFill="1" applyBorder="1" applyAlignment="1">
      <alignment vertical="center"/>
    </xf>
    <xf numFmtId="0" fontId="4" fillId="2" borderId="27" xfId="0" applyFont="1" applyFill="1" applyBorder="1"/>
    <xf numFmtId="0" fontId="4" fillId="2" borderId="28" xfId="0" applyFont="1" applyFill="1" applyBorder="1"/>
    <xf numFmtId="0" fontId="4" fillId="5" borderId="25" xfId="0" applyFont="1" applyFill="1" applyBorder="1" applyAlignment="1">
      <alignment horizontal="left" vertical="center" wrapText="1"/>
    </xf>
    <xf numFmtId="166" fontId="0" fillId="0" borderId="25" xfId="0" applyNumberFormat="1" applyBorder="1" applyAlignment="1">
      <alignment horizontal="left" vertical="top"/>
    </xf>
    <xf numFmtId="14" fontId="0" fillId="0" borderId="27" xfId="0" applyNumberFormat="1" applyBorder="1" applyAlignment="1">
      <alignment horizontal="left" vertical="top"/>
    </xf>
    <xf numFmtId="0" fontId="0" fillId="0" borderId="25" xfId="0" applyBorder="1" applyAlignment="1">
      <alignment horizontal="left" vertical="top"/>
    </xf>
    <xf numFmtId="0" fontId="8" fillId="0" borderId="25" xfId="0" applyFont="1" applyBorder="1" applyAlignment="1">
      <alignment horizontal="left" vertical="top"/>
    </xf>
    <xf numFmtId="0" fontId="8" fillId="0" borderId="25" xfId="0" applyFont="1" applyBorder="1" applyAlignment="1">
      <alignment horizontal="left" vertical="top" wrapText="1"/>
    </xf>
    <xf numFmtId="14" fontId="0" fillId="0" borderId="25" xfId="0" applyNumberFormat="1" applyBorder="1" applyAlignment="1">
      <alignment horizontal="left" vertical="top"/>
    </xf>
    <xf numFmtId="0" fontId="22" fillId="0" borderId="48" xfId="0" applyFont="1" applyBorder="1" applyAlignment="1">
      <alignment horizontal="left" vertical="top" wrapText="1"/>
    </xf>
    <xf numFmtId="0" fontId="8" fillId="0" borderId="48" xfId="0" applyFont="1" applyBorder="1" applyAlignment="1">
      <alignment horizontal="left" vertical="top" wrapText="1"/>
    </xf>
    <xf numFmtId="0" fontId="8" fillId="0" borderId="48" xfId="0" applyFont="1" applyBorder="1" applyAlignment="1" applyProtection="1">
      <alignment horizontal="left" vertical="top" wrapText="1"/>
      <protection locked="0"/>
    </xf>
    <xf numFmtId="0" fontId="7" fillId="7" borderId="48" xfId="0" applyFont="1" applyFill="1" applyBorder="1" applyAlignment="1">
      <alignment horizontal="left" vertical="top" wrapText="1"/>
    </xf>
    <xf numFmtId="0" fontId="22" fillId="0" borderId="48" xfId="3" applyFont="1" applyBorder="1" applyAlignment="1">
      <alignment horizontal="left" vertical="top" wrapText="1"/>
    </xf>
    <xf numFmtId="0" fontId="22" fillId="0" borderId="48" xfId="6" applyFont="1" applyFill="1" applyBorder="1" applyAlignment="1">
      <alignment horizontal="left" vertical="top" wrapText="1"/>
    </xf>
    <xf numFmtId="10" fontId="8" fillId="0" borderId="48" xfId="10" applyNumberFormat="1" applyFont="1" applyFill="1" applyBorder="1" applyAlignment="1" applyProtection="1">
      <alignment horizontal="left" vertical="top" wrapText="1"/>
    </xf>
    <xf numFmtId="0" fontId="22" fillId="0" borderId="48" xfId="10" applyFont="1" applyFill="1" applyBorder="1" applyAlignment="1" applyProtection="1">
      <alignment horizontal="left" vertical="top" wrapText="1"/>
    </xf>
    <xf numFmtId="0" fontId="8" fillId="0" borderId="48" xfId="6" applyFont="1" applyFill="1" applyBorder="1" applyAlignment="1" applyProtection="1">
      <alignment horizontal="left" vertical="top" wrapText="1"/>
    </xf>
    <xf numFmtId="0" fontId="7" fillId="0" borderId="48" xfId="0" applyFont="1" applyBorder="1" applyAlignment="1" applyProtection="1">
      <alignment vertical="top" wrapText="1"/>
      <protection locked="0"/>
    </xf>
    <xf numFmtId="0" fontId="8" fillId="0" borderId="48" xfId="4" applyFont="1" applyBorder="1" applyAlignment="1">
      <alignment vertical="top" wrapText="1"/>
    </xf>
    <xf numFmtId="0" fontId="7" fillId="8" borderId="49" xfId="6" applyFont="1" applyFill="1" applyBorder="1" applyAlignment="1" applyProtection="1">
      <alignment wrapText="1"/>
    </xf>
    <xf numFmtId="0" fontId="7" fillId="4" borderId="49" xfId="6" applyFont="1" applyFill="1" applyBorder="1" applyAlignment="1" applyProtection="1">
      <alignment vertical="center"/>
      <protection locked="0"/>
    </xf>
    <xf numFmtId="0" fontId="4" fillId="10" borderId="15" xfId="6" applyFont="1" applyFill="1" applyBorder="1" applyAlignment="1" applyProtection="1">
      <alignment horizontal="left" vertical="top" wrapText="1"/>
    </xf>
    <xf numFmtId="10" fontId="8" fillId="0" borderId="48" xfId="0" applyNumberFormat="1" applyFont="1" applyBorder="1" applyAlignment="1">
      <alignment horizontal="left" vertical="top" wrapText="1"/>
    </xf>
    <xf numFmtId="0" fontId="2" fillId="7" borderId="49" xfId="6" applyFill="1" applyBorder="1"/>
    <xf numFmtId="0" fontId="4" fillId="5" borderId="49" xfId="6" applyFont="1" applyFill="1" applyBorder="1"/>
    <xf numFmtId="0" fontId="9" fillId="5" borderId="50" xfId="6" applyFont="1" applyFill="1" applyBorder="1" applyAlignment="1">
      <alignment horizontal="center" vertical="center" wrapText="1"/>
    </xf>
    <xf numFmtId="0" fontId="9" fillId="5" borderId="51" xfId="6" applyFont="1" applyFill="1" applyBorder="1" applyAlignment="1">
      <alignment horizontal="center" vertical="center" wrapText="1"/>
    </xf>
    <xf numFmtId="0" fontId="9" fillId="5" borderId="52" xfId="6" applyFont="1" applyFill="1" applyBorder="1" applyAlignment="1">
      <alignment horizontal="center" vertical="center" wrapText="1"/>
    </xf>
    <xf numFmtId="0" fontId="8" fillId="5" borderId="53" xfId="6" applyFont="1" applyFill="1" applyBorder="1" applyAlignment="1">
      <alignment vertical="center"/>
    </xf>
    <xf numFmtId="0" fontId="2" fillId="5" borderId="54" xfId="6" applyFill="1" applyBorder="1" applyAlignment="1">
      <alignment vertical="center"/>
    </xf>
    <xf numFmtId="0" fontId="9" fillId="5" borderId="55" xfId="6" applyFont="1" applyFill="1" applyBorder="1" applyAlignment="1">
      <alignment horizontal="center" vertical="center"/>
    </xf>
    <xf numFmtId="0" fontId="9" fillId="5" borderId="56" xfId="6" applyFont="1" applyFill="1" applyBorder="1" applyAlignment="1">
      <alignment horizontal="center" vertical="center"/>
    </xf>
    <xf numFmtId="0" fontId="11" fillId="0" borderId="57" xfId="6" applyFont="1" applyBorder="1" applyAlignment="1">
      <alignment horizontal="center" vertical="center"/>
    </xf>
    <xf numFmtId="0" fontId="11" fillId="0" borderId="57" xfId="6" applyFont="1" applyBorder="1" applyAlignment="1">
      <alignment horizontal="center" vertical="center" wrapText="1"/>
    </xf>
    <xf numFmtId="0" fontId="11" fillId="0" borderId="57" xfId="6" applyFont="1" applyBorder="1" applyAlignment="1">
      <alignment horizontal="center"/>
    </xf>
    <xf numFmtId="9" fontId="11" fillId="0" borderId="57" xfId="6" applyNumberFormat="1" applyFont="1" applyFill="1" applyBorder="1" applyAlignment="1">
      <alignment horizontal="center" vertical="center"/>
    </xf>
    <xf numFmtId="0" fontId="4" fillId="7" borderId="58" xfId="6" applyFont="1" applyFill="1" applyBorder="1" applyAlignment="1">
      <alignment vertical="center"/>
    </xf>
    <xf numFmtId="0" fontId="4" fillId="7" borderId="59" xfId="6" applyFont="1" applyFill="1" applyBorder="1" applyAlignment="1">
      <alignment vertical="center"/>
    </xf>
    <xf numFmtId="0" fontId="8" fillId="0" borderId="60" xfId="6" applyFont="1" applyBorder="1" applyAlignment="1">
      <alignment horizontal="center" vertical="center"/>
    </xf>
    <xf numFmtId="0" fontId="8" fillId="0" borderId="60" xfId="0" applyFont="1" applyBorder="1" applyAlignment="1">
      <alignment horizontal="center" vertical="center"/>
    </xf>
    <xf numFmtId="0" fontId="8" fillId="0" borderId="61" xfId="6" applyFont="1" applyBorder="1" applyAlignment="1">
      <alignment horizontal="center" vertical="center"/>
    </xf>
    <xf numFmtId="0" fontId="4" fillId="4" borderId="62" xfId="6" applyFont="1" applyFill="1" applyBorder="1"/>
    <xf numFmtId="0" fontId="8" fillId="0" borderId="57" xfId="6" applyFont="1" applyBorder="1" applyAlignment="1">
      <alignment horizontal="center" vertical="center"/>
    </xf>
    <xf numFmtId="0" fontId="6" fillId="0" borderId="57" xfId="6" applyFont="1" applyFill="1" applyBorder="1" applyAlignment="1">
      <alignment horizontal="center" vertical="top" wrapText="1"/>
    </xf>
    <xf numFmtId="0" fontId="6" fillId="0" borderId="57" xfId="6" applyFont="1" applyBorder="1" applyAlignment="1">
      <alignment horizontal="center" vertical="center"/>
    </xf>
    <xf numFmtId="0" fontId="8" fillId="0" borderId="57" xfId="6" applyFont="1" applyBorder="1" applyAlignment="1">
      <alignment horizontal="center" vertical="center" wrapText="1"/>
    </xf>
    <xf numFmtId="0" fontId="8" fillId="7" borderId="63" xfId="6" applyFont="1" applyFill="1" applyBorder="1"/>
    <xf numFmtId="0" fontId="8" fillId="7" borderId="64" xfId="6" applyFont="1" applyFill="1" applyBorder="1"/>
    <xf numFmtId="2" fontId="4" fillId="7" borderId="62" xfId="6" applyNumberFormat="1" applyFont="1" applyFill="1" applyBorder="1" applyAlignment="1">
      <alignment horizontal="center"/>
    </xf>
    <xf numFmtId="0" fontId="4" fillId="2" borderId="65" xfId="0" applyFont="1" applyFill="1" applyBorder="1"/>
    <xf numFmtId="0" fontId="4" fillId="2" borderId="66" xfId="0" applyFont="1" applyFill="1" applyBorder="1"/>
    <xf numFmtId="0" fontId="4" fillId="2" borderId="54" xfId="0" applyFont="1" applyFill="1" applyBorder="1"/>
    <xf numFmtId="0" fontId="4" fillId="5" borderId="67" xfId="0" applyFont="1" applyFill="1" applyBorder="1" applyAlignment="1">
      <alignment horizontal="left" vertical="center" indent="1"/>
    </xf>
    <xf numFmtId="0" fontId="4" fillId="5" borderId="68" xfId="0" applyFont="1" applyFill="1" applyBorder="1" applyAlignment="1">
      <alignment vertical="center"/>
    </xf>
    <xf numFmtId="0" fontId="4" fillId="5" borderId="69" xfId="0" applyFont="1" applyFill="1" applyBorder="1" applyAlignment="1">
      <alignment vertical="center"/>
    </xf>
    <xf numFmtId="0" fontId="8" fillId="0" borderId="70" xfId="0" applyFont="1" applyBorder="1" applyAlignment="1">
      <alignment horizontal="left" vertical="top" indent="1"/>
    </xf>
    <xf numFmtId="0" fontId="16" fillId="0" borderId="71" xfId="0" applyFont="1" applyBorder="1" applyAlignment="1">
      <alignment vertical="top"/>
    </xf>
    <xf numFmtId="0" fontId="16" fillId="0" borderId="72" xfId="0" applyFont="1" applyBorder="1" applyAlignment="1">
      <alignment vertical="top"/>
    </xf>
    <xf numFmtId="0" fontId="4" fillId="5" borderId="65" xfId="0" applyFont="1" applyFill="1" applyBorder="1" applyAlignment="1">
      <alignment vertical="center"/>
    </xf>
    <xf numFmtId="0" fontId="4" fillId="5" borderId="66" xfId="0" applyFont="1" applyFill="1" applyBorder="1" applyAlignment="1">
      <alignment vertical="center"/>
    </xf>
    <xf numFmtId="0" fontId="4" fillId="5" borderId="54" xfId="0" applyFont="1" applyFill="1" applyBorder="1" applyAlignment="1">
      <alignment vertical="center"/>
    </xf>
    <xf numFmtId="0" fontId="4" fillId="6" borderId="67" xfId="0" applyFont="1" applyFill="1" applyBorder="1" applyAlignment="1">
      <alignment vertical="top"/>
    </xf>
    <xf numFmtId="0" fontId="4" fillId="6" borderId="68" xfId="0" applyFont="1" applyFill="1" applyBorder="1" applyAlignment="1">
      <alignment vertical="top"/>
    </xf>
    <xf numFmtId="0" fontId="4" fillId="6" borderId="69" xfId="0" applyFont="1" applyFill="1" applyBorder="1" applyAlignment="1">
      <alignment vertical="top"/>
    </xf>
    <xf numFmtId="0" fontId="8" fillId="0" borderId="67" xfId="0" applyFont="1" applyBorder="1" applyAlignment="1">
      <alignment vertical="top"/>
    </xf>
    <xf numFmtId="0" fontId="8" fillId="0" borderId="68" xfId="0" applyFont="1" applyBorder="1" applyAlignment="1">
      <alignment vertical="top"/>
    </xf>
    <xf numFmtId="0" fontId="8" fillId="0" borderId="69" xfId="0" applyFont="1" applyBorder="1" applyAlignment="1">
      <alignment vertical="top"/>
    </xf>
    <xf numFmtId="0" fontId="4" fillId="6" borderId="65" xfId="0" applyFont="1" applyFill="1" applyBorder="1" applyAlignment="1">
      <alignment vertical="top"/>
    </xf>
    <xf numFmtId="0" fontId="4" fillId="6" borderId="66" xfId="0" applyFont="1" applyFill="1" applyBorder="1" applyAlignment="1">
      <alignment vertical="top"/>
    </xf>
    <xf numFmtId="0" fontId="4" fillId="6" borderId="54" xfId="0" applyFont="1" applyFill="1" applyBorder="1" applyAlignment="1">
      <alignment vertical="top"/>
    </xf>
    <xf numFmtId="0" fontId="8" fillId="0" borderId="65" xfId="0" applyFont="1" applyBorder="1" applyAlignment="1">
      <alignment vertical="top"/>
    </xf>
    <xf numFmtId="0" fontId="8" fillId="0" borderId="66" xfId="0" applyFont="1" applyBorder="1" applyAlignment="1">
      <alignment vertical="top"/>
    </xf>
    <xf numFmtId="0" fontId="8" fillId="0" borderId="54" xfId="0" applyFont="1" applyBorder="1" applyAlignment="1">
      <alignment vertical="top"/>
    </xf>
    <xf numFmtId="0" fontId="16" fillId="0" borderId="69" xfId="0" applyFont="1" applyBorder="1" applyAlignment="1">
      <alignment vertical="top"/>
    </xf>
    <xf numFmtId="0" fontId="18" fillId="6" borderId="70" xfId="0" applyFont="1" applyFill="1" applyBorder="1" applyAlignment="1">
      <alignment vertical="top"/>
    </xf>
    <xf numFmtId="0" fontId="4" fillId="6" borderId="71" xfId="0" applyFont="1" applyFill="1" applyBorder="1" applyAlignment="1">
      <alignment vertical="top"/>
    </xf>
    <xf numFmtId="0" fontId="4" fillId="6" borderId="72" xfId="0" applyFont="1" applyFill="1" applyBorder="1" applyAlignment="1">
      <alignment vertical="top"/>
    </xf>
    <xf numFmtId="0" fontId="4" fillId="2" borderId="66" xfId="0" applyFont="1" applyFill="1" applyBorder="1" applyAlignment="1">
      <alignment vertical="top"/>
    </xf>
    <xf numFmtId="0" fontId="4" fillId="2" borderId="73" xfId="0" applyFont="1" applyFill="1" applyBorder="1" applyAlignment="1">
      <alignment vertical="top" wrapText="1"/>
    </xf>
    <xf numFmtId="0" fontId="4" fillId="5" borderId="74" xfId="0" applyFont="1" applyFill="1" applyBorder="1" applyAlignment="1">
      <alignment vertical="top" wrapText="1"/>
    </xf>
    <xf numFmtId="0" fontId="4" fillId="5" borderId="72" xfId="0" applyFont="1" applyFill="1" applyBorder="1" applyAlignment="1" applyProtection="1">
      <alignment vertical="top" wrapText="1"/>
      <protection locked="0"/>
    </xf>
    <xf numFmtId="0" fontId="4" fillId="5" borderId="75" xfId="0" applyFont="1" applyFill="1" applyBorder="1" applyAlignment="1" applyProtection="1">
      <alignment vertical="top" wrapText="1"/>
      <protection locked="0"/>
    </xf>
    <xf numFmtId="0" fontId="4" fillId="5" borderId="57" xfId="0" applyFont="1" applyFill="1" applyBorder="1" applyAlignment="1" applyProtection="1">
      <alignment vertical="top" wrapText="1"/>
      <protection locked="0"/>
    </xf>
    <xf numFmtId="0" fontId="22" fillId="0" borderId="57" xfId="0" applyFont="1" applyBorder="1" applyAlignment="1" applyProtection="1">
      <alignment horizontal="left" vertical="top" wrapText="1"/>
      <protection locked="0"/>
    </xf>
    <xf numFmtId="0" fontId="22" fillId="0" borderId="57" xfId="0" applyFont="1" applyBorder="1" applyAlignment="1">
      <alignment vertical="top" wrapText="1"/>
    </xf>
    <xf numFmtId="0" fontId="8" fillId="0" borderId="57" xfId="0" applyFont="1" applyBorder="1" applyAlignment="1" applyProtection="1">
      <alignment horizontal="left" vertical="top" wrapText="1"/>
      <protection locked="0"/>
    </xf>
    <xf numFmtId="0" fontId="8" fillId="0" borderId="57" xfId="0" applyFont="1" applyBorder="1" applyAlignment="1" applyProtection="1">
      <alignment vertical="top" wrapText="1"/>
      <protection locked="0"/>
    </xf>
    <xf numFmtId="0" fontId="4" fillId="0" borderId="57" xfId="0" applyFont="1" applyBorder="1" applyAlignment="1" applyProtection="1">
      <alignment horizontal="left" vertical="top" wrapText="1"/>
      <protection locked="0"/>
    </xf>
    <xf numFmtId="0" fontId="8" fillId="0" borderId="57" xfId="0" applyFont="1" applyBorder="1" applyAlignment="1">
      <alignment vertical="top" wrapText="1"/>
    </xf>
    <xf numFmtId="0" fontId="8" fillId="0" borderId="57" xfId="0" applyFont="1" applyBorder="1" applyAlignment="1">
      <alignment horizontal="left" vertical="top" wrapText="1"/>
    </xf>
    <xf numFmtId="0" fontId="8" fillId="0" borderId="57" xfId="2" applyBorder="1" applyAlignment="1">
      <alignment horizontal="center" vertical="top"/>
    </xf>
    <xf numFmtId="0" fontId="8" fillId="0" borderId="57" xfId="4" applyFont="1" applyBorder="1" applyAlignment="1">
      <alignment horizontal="left" vertical="top" wrapText="1"/>
    </xf>
    <xf numFmtId="0" fontId="4" fillId="2" borderId="63" xfId="6" applyFont="1" applyFill="1" applyBorder="1" applyProtection="1"/>
    <xf numFmtId="0" fontId="4" fillId="2" borderId="64" xfId="6" applyFont="1" applyFill="1" applyBorder="1" applyProtection="1"/>
    <xf numFmtId="0" fontId="4" fillId="2" borderId="62" xfId="6" applyFont="1" applyFill="1" applyBorder="1" applyProtection="1">
      <protection locked="0"/>
    </xf>
    <xf numFmtId="0" fontId="4" fillId="2" borderId="64" xfId="6" applyFont="1" applyFill="1" applyBorder="1" applyProtection="1">
      <protection locked="0"/>
    </xf>
    <xf numFmtId="0" fontId="4" fillId="8" borderId="57" xfId="6" applyFont="1" applyFill="1" applyBorder="1" applyAlignment="1" applyProtection="1">
      <alignment vertical="top" wrapText="1"/>
    </xf>
    <xf numFmtId="0" fontId="4" fillId="10" borderId="57" xfId="6" applyFont="1" applyFill="1" applyBorder="1" applyAlignment="1" applyProtection="1">
      <alignment horizontal="left" vertical="top" wrapText="1"/>
    </xf>
    <xf numFmtId="0" fontId="4" fillId="10" borderId="57" xfId="7" applyFont="1" applyFill="1" applyBorder="1" applyAlignment="1">
      <alignment horizontal="left" vertical="top" wrapText="1"/>
    </xf>
    <xf numFmtId="0" fontId="4" fillId="5" borderId="57" xfId="6" applyFont="1" applyFill="1" applyBorder="1" applyAlignment="1" applyProtection="1">
      <alignment vertical="top" wrapText="1"/>
      <protection locked="0"/>
    </xf>
    <xf numFmtId="0" fontId="22" fillId="0" borderId="57" xfId="8" applyFont="1" applyBorder="1" applyAlignment="1" applyProtection="1">
      <alignment horizontal="left" vertical="top" wrapText="1"/>
      <protection locked="0"/>
    </xf>
    <xf numFmtId="0" fontId="22" fillId="0" borderId="57" xfId="6" applyFont="1" applyBorder="1" applyAlignment="1">
      <alignment horizontal="left" vertical="top" wrapText="1"/>
    </xf>
    <xf numFmtId="0" fontId="22" fillId="0" borderId="57" xfId="6" applyFont="1" applyFill="1" applyBorder="1" applyAlignment="1" applyProtection="1">
      <alignment horizontal="left" vertical="top" wrapText="1"/>
    </xf>
    <xf numFmtId="0" fontId="22" fillId="0" borderId="57" xfId="2" applyFont="1" applyBorder="1" applyAlignment="1">
      <alignment horizontal="left" vertical="top" wrapText="1"/>
    </xf>
    <xf numFmtId="0" fontId="17" fillId="0" borderId="57" xfId="8" applyFont="1" applyBorder="1" applyAlignment="1">
      <alignment horizontal="left" vertical="top" wrapText="1"/>
    </xf>
    <xf numFmtId="0" fontId="8" fillId="0" borderId="57" xfId="6" applyFont="1" applyFill="1" applyBorder="1" applyAlignment="1" applyProtection="1">
      <alignment horizontal="left" vertical="top" wrapText="1"/>
      <protection locked="0"/>
    </xf>
    <xf numFmtId="0" fontId="8" fillId="7" borderId="57" xfId="6" applyFont="1" applyFill="1" applyBorder="1" applyAlignment="1" applyProtection="1">
      <alignment horizontal="left" vertical="top" wrapText="1"/>
    </xf>
    <xf numFmtId="0" fontId="8" fillId="0" borderId="57" xfId="6" applyFont="1" applyFill="1" applyBorder="1" applyAlignment="1">
      <alignment horizontal="left" vertical="top" wrapText="1"/>
    </xf>
    <xf numFmtId="0" fontId="8" fillId="0" borderId="57" xfId="6" applyFont="1" applyBorder="1" applyAlignment="1" applyProtection="1">
      <alignment horizontal="left" vertical="top" wrapText="1"/>
      <protection locked="0"/>
    </xf>
    <xf numFmtId="0" fontId="8" fillId="0" borderId="57" xfId="6" applyFont="1" applyBorder="1" applyAlignment="1" applyProtection="1">
      <alignment horizontal="left" vertical="top" wrapText="1"/>
    </xf>
    <xf numFmtId="0" fontId="2" fillId="7" borderId="62" xfId="6" applyFill="1" applyBorder="1" applyAlignment="1">
      <alignment horizontal="left" vertical="top" wrapText="1"/>
    </xf>
    <xf numFmtId="0" fontId="2" fillId="7" borderId="62" xfId="6" applyFill="1" applyBorder="1" applyAlignment="1">
      <alignment vertical="top" wrapText="1"/>
    </xf>
    <xf numFmtId="0" fontId="7" fillId="0" borderId="57" xfId="6" applyFont="1" applyFill="1" applyBorder="1" applyAlignment="1" applyProtection="1">
      <alignment horizontal="center" vertical="top" wrapText="1"/>
    </xf>
    <xf numFmtId="0" fontId="22" fillId="0" borderId="57" xfId="6" applyFont="1" applyFill="1" applyBorder="1" applyAlignment="1">
      <alignment horizontal="left" vertical="top" wrapText="1"/>
    </xf>
    <xf numFmtId="0" fontId="22" fillId="0" borderId="57" xfId="2" quotePrefix="1" applyFont="1" applyBorder="1" applyAlignment="1">
      <alignment horizontal="left" vertical="top" wrapText="1"/>
    </xf>
    <xf numFmtId="0" fontId="8" fillId="7" borderId="57" xfId="10" quotePrefix="1" applyFont="1" applyFill="1" applyBorder="1" applyAlignment="1" applyProtection="1">
      <alignment horizontal="left" vertical="top" wrapText="1"/>
    </xf>
    <xf numFmtId="0" fontId="8" fillId="0" borderId="57" xfId="10" applyFont="1" applyFill="1" applyBorder="1" applyAlignment="1" applyProtection="1">
      <alignment horizontal="left" vertical="top" wrapText="1"/>
    </xf>
    <xf numFmtId="10" fontId="8" fillId="0" borderId="57" xfId="10" applyNumberFormat="1" applyFont="1" applyFill="1" applyBorder="1" applyAlignment="1" applyProtection="1">
      <alignment horizontal="left" vertical="top" wrapText="1"/>
    </xf>
    <xf numFmtId="10" fontId="22" fillId="0" borderId="57" xfId="10" applyNumberFormat="1" applyFont="1" applyFill="1" applyBorder="1" applyAlignment="1" applyProtection="1">
      <alignment horizontal="left" vertical="top" wrapText="1"/>
    </xf>
    <xf numFmtId="0" fontId="7" fillId="0" borderId="57" xfId="6" applyFont="1" applyFill="1" applyBorder="1" applyAlignment="1" applyProtection="1">
      <alignment horizontal="left" vertical="top" wrapText="1"/>
    </xf>
    <xf numFmtId="10" fontId="8" fillId="0" borderId="57" xfId="0" applyNumberFormat="1" applyFont="1" applyBorder="1" applyAlignment="1">
      <alignment horizontal="left" vertical="top" wrapText="1"/>
    </xf>
    <xf numFmtId="0" fontId="8" fillId="0" borderId="57" xfId="11" applyFont="1" applyBorder="1" applyAlignment="1">
      <alignment horizontal="left" vertical="top" wrapText="1"/>
    </xf>
    <xf numFmtId="10" fontId="22" fillId="0" borderId="57" xfId="9" applyNumberFormat="1" applyFont="1" applyBorder="1" applyAlignment="1">
      <alignment horizontal="left" vertical="top" wrapText="1"/>
    </xf>
    <xf numFmtId="0" fontId="22" fillId="7" borderId="57" xfId="10" applyFont="1" applyFill="1" applyBorder="1" applyAlignment="1" applyProtection="1">
      <alignment horizontal="left" vertical="top" wrapText="1"/>
    </xf>
    <xf numFmtId="0" fontId="22" fillId="0" borderId="57" xfId="10" applyFont="1" applyFill="1" applyBorder="1" applyAlignment="1" applyProtection="1">
      <alignment horizontal="left" vertical="top" wrapText="1"/>
    </xf>
    <xf numFmtId="0" fontId="22" fillId="0" borderId="57" xfId="3" applyFont="1" applyBorder="1" applyAlignment="1">
      <alignment horizontal="left" vertical="top" wrapText="1"/>
    </xf>
    <xf numFmtId="0" fontId="8" fillId="0" borderId="57" xfId="6" applyFont="1" applyFill="1" applyBorder="1" applyAlignment="1" applyProtection="1">
      <alignment horizontal="left" vertical="top" wrapText="1"/>
    </xf>
    <xf numFmtId="0" fontId="7" fillId="8" borderId="71" xfId="6" applyFont="1" applyFill="1" applyBorder="1" applyAlignment="1" applyProtection="1">
      <alignment wrapText="1"/>
    </xf>
    <xf numFmtId="0" fontId="7" fillId="4" borderId="71" xfId="6" applyFont="1" applyFill="1" applyBorder="1" applyAlignment="1" applyProtection="1">
      <alignment vertical="center"/>
      <protection locked="0"/>
    </xf>
    <xf numFmtId="0" fontId="22" fillId="0" borderId="57" xfId="0" applyFont="1" applyBorder="1" applyAlignment="1">
      <alignment horizontal="left" vertical="top" wrapText="1"/>
    </xf>
    <xf numFmtId="0" fontId="22" fillId="0" borderId="55" xfId="5" applyFont="1" applyBorder="1" applyAlignment="1" applyProtection="1">
      <alignment horizontal="left" vertical="top" wrapText="1"/>
      <protection locked="0"/>
    </xf>
    <xf numFmtId="166" fontId="0" fillId="0" borderId="48" xfId="0" applyNumberFormat="1" applyBorder="1" applyAlignment="1">
      <alignment horizontal="left" vertical="top" wrapText="1"/>
    </xf>
    <xf numFmtId="14" fontId="0" fillId="0" borderId="48" xfId="0" applyNumberFormat="1" applyBorder="1" applyAlignment="1">
      <alignment horizontal="left" vertical="top" wrapText="1"/>
    </xf>
    <xf numFmtId="0" fontId="0" fillId="0" borderId="55" xfId="0" applyBorder="1" applyAlignment="1">
      <alignment horizontal="left" vertical="top" wrapText="1"/>
    </xf>
    <xf numFmtId="166" fontId="8" fillId="0" borderId="57" xfId="2" applyNumberFormat="1" applyBorder="1" applyAlignment="1">
      <alignment horizontal="left" vertical="top" wrapText="1"/>
    </xf>
    <xf numFmtId="14" fontId="8" fillId="0" borderId="57" xfId="2" applyNumberFormat="1" applyBorder="1" applyAlignment="1">
      <alignment horizontal="left" vertical="top" wrapText="1"/>
    </xf>
    <xf numFmtId="0" fontId="8" fillId="0" borderId="57" xfId="2" applyBorder="1" applyAlignment="1">
      <alignment horizontal="left" vertical="top"/>
    </xf>
    <xf numFmtId="0" fontId="15" fillId="9" borderId="57" xfId="0" applyFont="1" applyFill="1" applyBorder="1" applyAlignment="1">
      <alignment wrapText="1"/>
    </xf>
    <xf numFmtId="0" fontId="23" fillId="7" borderId="57" xfId="0" applyFont="1" applyFill="1" applyBorder="1" applyAlignment="1">
      <alignment horizontal="left" vertical="center" wrapText="1"/>
    </xf>
    <xf numFmtId="0" fontId="23" fillId="7" borderId="57" xfId="0" applyFont="1" applyFill="1" applyBorder="1" applyAlignment="1">
      <alignment horizontal="center" wrapText="1"/>
    </xf>
    <xf numFmtId="0" fontId="6" fillId="7" borderId="14" xfId="6" applyFont="1" applyFill="1" applyBorder="1" applyAlignment="1">
      <alignment horizontal="left" vertical="top" wrapText="1"/>
    </xf>
    <xf numFmtId="0" fontId="8" fillId="0" borderId="70" xfId="0" applyFont="1" applyBorder="1" applyAlignment="1">
      <alignment horizontal="left" vertical="top" wrapText="1"/>
    </xf>
    <xf numFmtId="0" fontId="8" fillId="0" borderId="71" xfId="0" applyFont="1" applyBorder="1" applyAlignment="1">
      <alignment horizontal="left" vertical="top" wrapText="1"/>
    </xf>
    <xf numFmtId="0" fontId="8" fillId="0" borderId="72" xfId="0" applyFont="1" applyBorder="1" applyAlignment="1">
      <alignment horizontal="left" vertical="top" wrapText="1"/>
    </xf>
    <xf numFmtId="0" fontId="8" fillId="0" borderId="9" xfId="0" applyFont="1" applyBorder="1" applyAlignment="1">
      <alignment horizontal="left" vertical="top" wrapText="1"/>
    </xf>
    <xf numFmtId="0" fontId="8" fillId="0" borderId="0" xfId="0" applyFont="1" applyAlignment="1">
      <alignment horizontal="left" vertical="top" wrapText="1"/>
    </xf>
    <xf numFmtId="0" fontId="8" fillId="0" borderId="7"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27" fillId="11" borderId="32" xfId="0" applyFont="1" applyFill="1" applyBorder="1" applyAlignment="1">
      <alignment vertical="center" wrapText="1"/>
    </xf>
    <xf numFmtId="0" fontId="27" fillId="11" borderId="33" xfId="0" applyFont="1" applyFill="1" applyBorder="1" applyAlignment="1">
      <alignment vertical="center" wrapText="1"/>
    </xf>
    <xf numFmtId="0" fontId="27" fillId="11" borderId="34" xfId="0" applyFont="1" applyFill="1" applyBorder="1" applyAlignment="1">
      <alignment vertical="center" wrapText="1"/>
    </xf>
    <xf numFmtId="0" fontId="27" fillId="12" borderId="35" xfId="0" applyFont="1" applyFill="1" applyBorder="1" applyAlignment="1">
      <alignment horizontal="center" vertical="center" wrapText="1"/>
    </xf>
    <xf numFmtId="0" fontId="27" fillId="12" borderId="36" xfId="0" applyFont="1" applyFill="1" applyBorder="1" applyAlignment="1">
      <alignment horizontal="center" vertical="center" wrapText="1"/>
    </xf>
    <xf numFmtId="0" fontId="27" fillId="12" borderId="32" xfId="0" applyFont="1" applyFill="1" applyBorder="1" applyAlignment="1">
      <alignment horizontal="center" vertical="center" wrapText="1"/>
    </xf>
    <xf numFmtId="0" fontId="27" fillId="12" borderId="33" xfId="0" applyFont="1" applyFill="1" applyBorder="1" applyAlignment="1">
      <alignment horizontal="center" vertical="center" wrapText="1"/>
    </xf>
    <xf numFmtId="0" fontId="27" fillId="12" borderId="34" xfId="0" applyFont="1" applyFill="1" applyBorder="1" applyAlignment="1">
      <alignment horizontal="center" vertical="center" wrapText="1"/>
    </xf>
    <xf numFmtId="0" fontId="26" fillId="11" borderId="37" xfId="0" applyFont="1" applyFill="1" applyBorder="1" applyAlignment="1">
      <alignment vertical="center" wrapText="1"/>
    </xf>
    <xf numFmtId="0" fontId="26" fillId="11" borderId="38" xfId="0" applyFont="1" applyFill="1" applyBorder="1" applyAlignment="1">
      <alignment vertical="center" wrapText="1"/>
    </xf>
    <xf numFmtId="0" fontId="26" fillId="11" borderId="39" xfId="0" applyFont="1" applyFill="1" applyBorder="1" applyAlignment="1">
      <alignment vertical="center" wrapText="1"/>
    </xf>
    <xf numFmtId="0" fontId="26" fillId="11" borderId="40" xfId="0" applyFont="1" applyFill="1" applyBorder="1" applyAlignment="1">
      <alignment vertical="center" wrapText="1"/>
    </xf>
    <xf numFmtId="0" fontId="26" fillId="11" borderId="0" xfId="0" applyFont="1" applyFill="1" applyAlignment="1">
      <alignment vertical="center" wrapText="1"/>
    </xf>
    <xf numFmtId="0" fontId="26" fillId="11" borderId="41" xfId="0" applyFont="1" applyFill="1" applyBorder="1" applyAlignment="1">
      <alignment vertical="center" wrapText="1"/>
    </xf>
    <xf numFmtId="0" fontId="26" fillId="11" borderId="42" xfId="0" applyFont="1" applyFill="1" applyBorder="1" applyAlignment="1">
      <alignment vertical="center" wrapText="1"/>
    </xf>
    <xf numFmtId="0" fontId="26" fillId="11" borderId="43" xfId="0" applyFont="1" applyFill="1" applyBorder="1" applyAlignment="1">
      <alignment vertical="center" wrapText="1"/>
    </xf>
    <xf numFmtId="0" fontId="26" fillId="11" borderId="44" xfId="0" applyFont="1" applyFill="1" applyBorder="1" applyAlignment="1">
      <alignment vertical="center" wrapText="1"/>
    </xf>
    <xf numFmtId="0" fontId="29" fillId="14" borderId="35" xfId="0" applyFont="1" applyFill="1" applyBorder="1" applyAlignment="1">
      <alignment horizontal="center" vertical="center" wrapText="1"/>
    </xf>
    <xf numFmtId="0" fontId="29" fillId="14" borderId="36" xfId="0" applyFont="1" applyFill="1" applyBorder="1" applyAlignment="1">
      <alignment horizontal="center" vertical="center" wrapText="1"/>
    </xf>
    <xf numFmtId="0" fontId="28" fillId="11" borderId="35" xfId="0" applyFont="1" applyFill="1" applyBorder="1" applyAlignment="1">
      <alignment vertical="center" wrapText="1"/>
    </xf>
    <xf numFmtId="0" fontId="28" fillId="11" borderId="36" xfId="0" applyFont="1" applyFill="1" applyBorder="1" applyAlignment="1">
      <alignment vertical="center" wrapText="1"/>
    </xf>
    <xf numFmtId="0" fontId="29" fillId="14" borderId="45" xfId="0" applyFont="1" applyFill="1" applyBorder="1" applyAlignment="1">
      <alignment horizontal="center" vertical="center" wrapText="1"/>
    </xf>
    <xf numFmtId="0" fontId="14" fillId="11" borderId="35" xfId="1" applyFill="1" applyBorder="1" applyAlignment="1">
      <alignment vertical="center" wrapText="1"/>
    </xf>
    <xf numFmtId="0" fontId="14" fillId="11" borderId="36" xfId="1" applyFill="1" applyBorder="1" applyAlignment="1">
      <alignment vertical="center" wrapText="1"/>
    </xf>
    <xf numFmtId="0" fontId="14" fillId="11" borderId="37" xfId="1" applyFill="1" applyBorder="1" applyAlignment="1">
      <alignment vertical="center" wrapText="1"/>
    </xf>
    <xf numFmtId="0" fontId="14" fillId="11" borderId="38" xfId="1" applyFill="1" applyBorder="1" applyAlignment="1">
      <alignment vertical="center" wrapText="1"/>
    </xf>
    <xf numFmtId="0" fontId="14" fillId="11" borderId="39" xfId="1" applyFill="1" applyBorder="1" applyAlignment="1">
      <alignment vertical="center" wrapText="1"/>
    </xf>
    <xf numFmtId="0" fontId="14" fillId="11" borderId="40" xfId="1" applyFill="1" applyBorder="1" applyAlignment="1">
      <alignment vertical="center" wrapText="1"/>
    </xf>
    <xf numFmtId="0" fontId="14" fillId="11" borderId="0" xfId="1" applyFill="1" applyBorder="1" applyAlignment="1">
      <alignment vertical="center" wrapText="1"/>
    </xf>
    <xf numFmtId="0" fontId="14" fillId="11" borderId="41" xfId="1" applyFill="1" applyBorder="1" applyAlignment="1">
      <alignment vertical="center" wrapText="1"/>
    </xf>
    <xf numFmtId="0" fontId="14" fillId="11" borderId="42" xfId="1" applyFill="1" applyBorder="1" applyAlignment="1">
      <alignment vertical="center" wrapText="1"/>
    </xf>
    <xf numFmtId="0" fontId="14" fillId="11" borderId="43" xfId="1" applyFill="1" applyBorder="1" applyAlignment="1">
      <alignment vertical="center" wrapText="1"/>
    </xf>
    <xf numFmtId="0" fontId="14" fillId="11" borderId="44" xfId="1" applyFill="1" applyBorder="1" applyAlignment="1">
      <alignment vertical="center" wrapText="1"/>
    </xf>
    <xf numFmtId="0" fontId="29" fillId="14" borderId="37" xfId="0" applyFont="1" applyFill="1" applyBorder="1" applyAlignment="1">
      <alignment horizontal="center" vertical="center" wrapText="1"/>
    </xf>
    <xf numFmtId="0" fontId="29" fillId="14" borderId="38" xfId="0" applyFont="1" applyFill="1" applyBorder="1" applyAlignment="1">
      <alignment horizontal="center" vertical="center" wrapText="1"/>
    </xf>
    <xf numFmtId="0" fontId="29" fillId="14" borderId="39" xfId="0" applyFont="1" applyFill="1" applyBorder="1" applyAlignment="1">
      <alignment horizontal="center" vertical="center" wrapText="1"/>
    </xf>
    <xf numFmtId="0" fontId="29" fillId="14" borderId="40" xfId="0" applyFont="1" applyFill="1" applyBorder="1" applyAlignment="1">
      <alignment horizontal="center" vertical="center" wrapText="1"/>
    </xf>
    <xf numFmtId="0" fontId="29" fillId="14" borderId="0" xfId="0" applyFont="1" applyFill="1" applyAlignment="1">
      <alignment horizontal="center" vertical="center" wrapText="1"/>
    </xf>
    <xf numFmtId="0" fontId="29" fillId="14" borderId="41" xfId="0" applyFont="1" applyFill="1" applyBorder="1" applyAlignment="1">
      <alignment horizontal="center" vertical="center" wrapText="1"/>
    </xf>
    <xf numFmtId="0" fontId="29" fillId="14" borderId="42" xfId="0" applyFont="1" applyFill="1" applyBorder="1" applyAlignment="1">
      <alignment horizontal="center" vertical="center" wrapText="1"/>
    </xf>
    <xf numFmtId="0" fontId="29" fillId="14" borderId="43" xfId="0" applyFont="1" applyFill="1" applyBorder="1" applyAlignment="1">
      <alignment horizontal="center" vertical="center" wrapText="1"/>
    </xf>
    <xf numFmtId="0" fontId="29" fillId="14" borderId="44" xfId="0" applyFont="1" applyFill="1" applyBorder="1" applyAlignment="1">
      <alignment horizontal="center" vertical="center" wrapText="1"/>
    </xf>
    <xf numFmtId="0" fontId="26" fillId="11" borderId="32" xfId="0" applyFont="1" applyFill="1" applyBorder="1" applyAlignment="1">
      <alignment vertical="center" wrapText="1"/>
    </xf>
    <xf numFmtId="0" fontId="26" fillId="11" borderId="33" xfId="0" applyFont="1" applyFill="1" applyBorder="1" applyAlignment="1">
      <alignment vertical="center" wrapText="1"/>
    </xf>
    <xf numFmtId="0" fontId="26" fillId="11" borderId="34" xfId="0" applyFont="1" applyFill="1" applyBorder="1" applyAlignment="1">
      <alignment vertical="center" wrapText="1"/>
    </xf>
  </cellXfs>
  <cellStyles count="12">
    <cellStyle name="Hyperlink" xfId="1" builtinId="8"/>
    <cellStyle name="Normal" xfId="0" builtinId="0"/>
    <cellStyle name="Normal 2" xfId="2" xr:uid="{00000000-0005-0000-0000-000002000000}"/>
    <cellStyle name="Normal 2 2" xfId="3" xr:uid="{00000000-0005-0000-0000-000003000000}"/>
    <cellStyle name="Normal 257" xfId="4" xr:uid="{00000000-0005-0000-0000-000004000000}"/>
    <cellStyle name="Normal 257 2" xfId="11" xr:uid="{7DFE3EE2-569A-484A-A77F-CCB04534996D}"/>
    <cellStyle name="Normal 3" xfId="5" xr:uid="{00000000-0005-0000-0000-000005000000}"/>
    <cellStyle name="Normal 4" xfId="6" xr:uid="{4783A848-0684-4BCF-9121-C18D07786668}"/>
    <cellStyle name="Normal 4 2" xfId="8" xr:uid="{47DB0657-4459-4DAB-86E5-F17B6B938D6D}"/>
    <cellStyle name="Normal 5" xfId="10" xr:uid="{4DDD2363-B76C-4307-B58C-157E9D9CA188}"/>
    <cellStyle name="Normal 6 2" xfId="7" xr:uid="{AE85E75A-991A-4542-9D2E-413D70931D85}"/>
    <cellStyle name="Normal_Sheet1" xfId="9" xr:uid="{7E1695EB-674E-4B59-8D01-1693A1ECC961}"/>
  </cellStyles>
  <dxfs count="29">
    <dxf>
      <font>
        <b/>
        <i val="0"/>
        <color rgb="FFFF0000"/>
      </font>
      <fill>
        <patternFill>
          <bgColor rgb="FFFFFF00"/>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ont>
        <b/>
        <i val="0"/>
        <color rgb="FFFF0000"/>
      </font>
      <fill>
        <patternFill>
          <bgColor rgb="FFFFFF00"/>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numFmt numFmtId="0" formatCode="General"/>
      <fill>
        <patternFill patternType="none">
          <fgColor indexed="64"/>
          <bgColor auto="1"/>
        </patternFill>
      </fill>
    </dxf>
    <dxf>
      <font>
        <color theme="0"/>
      </font>
    </dxf>
    <dxf>
      <font>
        <color theme="0"/>
      </font>
      <numFmt numFmtId="0" formatCode="General"/>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1270</xdr:colOff>
      <xdr:row>0</xdr:row>
      <xdr:rowOff>114300</xdr:rowOff>
    </xdr:from>
    <xdr:to>
      <xdr:col>3</xdr:col>
      <xdr:colOff>1270</xdr:colOff>
      <xdr:row>5</xdr:row>
      <xdr:rowOff>59024</xdr:rowOff>
    </xdr:to>
    <xdr:pic>
      <xdr:nvPicPr>
        <xdr:cNvPr id="1058" name="Picture 1" descr="The official logo of the IRS" title="IRS Logo">
          <a:extLst>
            <a:ext uri="{FF2B5EF4-FFF2-40B4-BE49-F238E27FC236}">
              <a16:creationId xmlns:a16="http://schemas.microsoft.com/office/drawing/2014/main" id="{A9BFD24C-E660-47E8-B92E-3ADF0E7185AD}"/>
            </a:ext>
          </a:extLst>
        </xdr:cNvPr>
        <xdr:cNvPicPr>
          <a:picLocks noChangeAspect="1"/>
        </xdr:cNvPicPr>
      </xdr:nvPicPr>
      <xdr:blipFill>
        <a:blip xmlns:r="http://schemas.openxmlformats.org/officeDocument/2006/relationships" r:embed="rId1"/>
        <a:srcRect/>
        <a:stretch>
          <a:fillRect/>
        </a:stretch>
      </xdr:blipFill>
      <xdr:spPr bwMode="auto">
        <a:xfrm>
          <a:off x="7181850" y="76200"/>
          <a:ext cx="103822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5865812</xdr:colOff>
      <xdr:row>0</xdr:row>
      <xdr:rowOff>182563</xdr:rowOff>
    </xdr:from>
    <xdr:to>
      <xdr:col>3</xdr:col>
      <xdr:colOff>918</xdr:colOff>
      <xdr:row>6</xdr:row>
      <xdr:rowOff>85407</xdr:rowOff>
    </xdr:to>
    <xdr:pic>
      <xdr:nvPicPr>
        <xdr:cNvPr id="3" name="Picture 2" descr="The official logo of the IRS" title="IRS Logo">
          <a:extLst>
            <a:ext uri="{FF2B5EF4-FFF2-40B4-BE49-F238E27FC236}">
              <a16:creationId xmlns:a16="http://schemas.microsoft.com/office/drawing/2014/main" id="{AFDAFCDC-551D-4BCD-9137-67B049F6957F}"/>
            </a:ext>
          </a:extLst>
        </xdr:cNvPr>
        <xdr:cNvPicPr/>
      </xdr:nvPicPr>
      <xdr:blipFill>
        <a:blip xmlns:r="http://schemas.openxmlformats.org/officeDocument/2006/relationships" r:embed="rId1"/>
        <a:srcRect/>
        <a:stretch>
          <a:fillRect/>
        </a:stretch>
      </xdr:blipFill>
      <xdr:spPr bwMode="auto">
        <a:xfrm>
          <a:off x="7508875" y="182563"/>
          <a:ext cx="1250281" cy="111728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en.wikipedia.org/wiki/IPad_(1st_generation)" TargetMode="External"/><Relationship Id="rId13" Type="http://schemas.openxmlformats.org/officeDocument/2006/relationships/hyperlink" Target="https://en.wikipedia.org/wiki/IOS_version_history" TargetMode="External"/><Relationship Id="rId18" Type="http://schemas.openxmlformats.org/officeDocument/2006/relationships/hyperlink" Target="https://en.wikipedia.org/wiki/IPhone_4S" TargetMode="External"/><Relationship Id="rId26" Type="http://schemas.openxmlformats.org/officeDocument/2006/relationships/hyperlink" Target="https://en.wikipedia.org/wiki/IPod_Touch_(6th_generation)" TargetMode="External"/><Relationship Id="rId3" Type="http://schemas.openxmlformats.org/officeDocument/2006/relationships/hyperlink" Target="https://en.wikipedia.org/wiki/IPod_Touch" TargetMode="External"/><Relationship Id="rId21" Type="http://schemas.openxmlformats.org/officeDocument/2006/relationships/hyperlink" Target="https://en.wikipedia.org/wiki/IPhone_5C" TargetMode="External"/><Relationship Id="rId7" Type="http://schemas.openxmlformats.org/officeDocument/2006/relationships/hyperlink" Target="https://en.wikipedia.org/wiki/IOS_version_history" TargetMode="External"/><Relationship Id="rId12" Type="http://schemas.openxmlformats.org/officeDocument/2006/relationships/hyperlink" Target="https://en.wikipedia.org/wiki/IPod_Touch_(4th_generation)" TargetMode="External"/><Relationship Id="rId17" Type="http://schemas.openxmlformats.org/officeDocument/2006/relationships/hyperlink" Target="https://en.wikipedia.org/wiki/IOS_version_history" TargetMode="External"/><Relationship Id="rId25" Type="http://schemas.openxmlformats.org/officeDocument/2006/relationships/hyperlink" Target="https://en.wikipedia.org/wiki/IOS_version_history" TargetMode="External"/><Relationship Id="rId2" Type="http://schemas.openxmlformats.org/officeDocument/2006/relationships/hyperlink" Target="https://en.wikipedia.org/wiki/IPhone_(1st_generation)" TargetMode="External"/><Relationship Id="rId16" Type="http://schemas.openxmlformats.org/officeDocument/2006/relationships/hyperlink" Target="https://en.wikipedia.org/wiki/IPod_Touch_(5th_generation)" TargetMode="External"/><Relationship Id="rId20" Type="http://schemas.openxmlformats.org/officeDocument/2006/relationships/hyperlink" Target="https://en.wikipedia.org/wiki/IPad_(4th_generation)" TargetMode="External"/><Relationship Id="rId29" Type="http://schemas.openxmlformats.org/officeDocument/2006/relationships/hyperlink" Target="https://en.wikipedia.org/wiki/IOS_version_history" TargetMode="External"/><Relationship Id="rId1" Type="http://schemas.openxmlformats.org/officeDocument/2006/relationships/hyperlink" Target="https://en.wikipedia.org/wiki/IOS_version_history" TargetMode="External"/><Relationship Id="rId6" Type="http://schemas.openxmlformats.org/officeDocument/2006/relationships/hyperlink" Target="https://en.wikipedia.org/wiki/IPod_Touch" TargetMode="External"/><Relationship Id="rId11" Type="http://schemas.openxmlformats.org/officeDocument/2006/relationships/hyperlink" Target="https://en.wikipedia.org/wiki/IPhone_3GS" TargetMode="External"/><Relationship Id="rId24" Type="http://schemas.openxmlformats.org/officeDocument/2006/relationships/hyperlink" Target="https://en.wikipedia.org/wiki/IOS_version_history" TargetMode="External"/><Relationship Id="rId5" Type="http://schemas.openxmlformats.org/officeDocument/2006/relationships/hyperlink" Target="https://en.wikipedia.org/wiki/IPhone_3G" TargetMode="External"/><Relationship Id="rId15" Type="http://schemas.openxmlformats.org/officeDocument/2006/relationships/hyperlink" Target="https://en.wikipedia.org/wiki/IOS_version_history" TargetMode="External"/><Relationship Id="rId23" Type="http://schemas.openxmlformats.org/officeDocument/2006/relationships/hyperlink" Target="https://en.wikipedia.org/wiki/IPhone_5" TargetMode="External"/><Relationship Id="rId28" Type="http://schemas.openxmlformats.org/officeDocument/2006/relationships/hyperlink" Target="https://en.wikipedia.org/wiki/IOS_version_history" TargetMode="External"/><Relationship Id="rId10" Type="http://schemas.openxmlformats.org/officeDocument/2006/relationships/hyperlink" Target="https://en.wikipedia.org/wiki/IOS_version_history" TargetMode="External"/><Relationship Id="rId19" Type="http://schemas.openxmlformats.org/officeDocument/2006/relationships/hyperlink" Target="https://en.wikipedia.org/wiki/IOS_version_history" TargetMode="External"/><Relationship Id="rId4" Type="http://schemas.openxmlformats.org/officeDocument/2006/relationships/hyperlink" Target="https://en.wikipedia.org/wiki/IOS_version_history" TargetMode="External"/><Relationship Id="rId9" Type="http://schemas.openxmlformats.org/officeDocument/2006/relationships/hyperlink" Target="https://en.wikipedia.org/wiki/IPod_Touch" TargetMode="External"/><Relationship Id="rId14" Type="http://schemas.openxmlformats.org/officeDocument/2006/relationships/hyperlink" Target="https://en.wikipedia.org/wiki/IPhone_4" TargetMode="External"/><Relationship Id="rId22" Type="http://schemas.openxmlformats.org/officeDocument/2006/relationships/hyperlink" Target="https://en.wikipedia.org/wiki/IOS_version_history" TargetMode="External"/><Relationship Id="rId27" Type="http://schemas.openxmlformats.org/officeDocument/2006/relationships/hyperlink" Target="https://en.wikipedia.org/wiki/IOS_version_history" TargetMode="External"/><Relationship Id="rId30"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shboard">
    <pageSetUpPr fitToPage="1"/>
  </sheetPr>
  <dimension ref="A1:C49"/>
  <sheetViews>
    <sheetView showGridLines="0" tabSelected="1" zoomScale="80" zoomScaleNormal="80" zoomScaleSheetLayoutView="100" workbookViewId="0">
      <selection activeCell="C44" sqref="C44"/>
    </sheetView>
  </sheetViews>
  <sheetFormatPr defaultColWidth="9.26953125" defaultRowHeight="12.5" x14ac:dyDescent="0.25"/>
  <cols>
    <col min="1" max="1" width="10.26953125" customWidth="1"/>
    <col min="2" max="2" width="13.26953125" customWidth="1"/>
    <col min="3" max="3" width="105.7265625" customWidth="1"/>
  </cols>
  <sheetData>
    <row r="1" spans="1:3" ht="21" customHeight="1" x14ac:dyDescent="0.35">
      <c r="A1" s="26" t="s">
        <v>0</v>
      </c>
      <c r="B1" s="4"/>
      <c r="C1" s="32"/>
    </row>
    <row r="2" spans="1:3" ht="15.5" x14ac:dyDescent="0.35">
      <c r="A2" s="26" t="s">
        <v>1</v>
      </c>
      <c r="B2" s="3"/>
      <c r="C2" s="33"/>
    </row>
    <row r="3" spans="1:3" ht="21" customHeight="1" x14ac:dyDescent="0.25">
      <c r="A3" s="29" t="s">
        <v>2</v>
      </c>
      <c r="B3" s="28"/>
      <c r="C3" s="34"/>
    </row>
    <row r="4" spans="1:3" x14ac:dyDescent="0.25">
      <c r="A4" s="30" t="s">
        <v>3</v>
      </c>
      <c r="B4" s="4"/>
      <c r="C4" s="32"/>
    </row>
    <row r="5" spans="1:3" x14ac:dyDescent="0.25">
      <c r="A5" s="30" t="s">
        <v>4</v>
      </c>
      <c r="B5" s="4"/>
      <c r="C5" s="32"/>
    </row>
    <row r="6" spans="1:3" x14ac:dyDescent="0.25">
      <c r="A6" s="30" t="s">
        <v>2078</v>
      </c>
      <c r="B6" s="4"/>
      <c r="C6" s="32"/>
    </row>
    <row r="7" spans="1:3" ht="19.899999999999999" customHeight="1" x14ac:dyDescent="0.25">
      <c r="A7" s="31" t="s">
        <v>5</v>
      </c>
      <c r="B7" s="4"/>
      <c r="C7" s="32"/>
    </row>
    <row r="8" spans="1:3" ht="19.899999999999999" customHeight="1" x14ac:dyDescent="0.3">
      <c r="A8" s="135" t="s">
        <v>6</v>
      </c>
      <c r="B8" s="5"/>
      <c r="C8" s="136"/>
    </row>
    <row r="9" spans="1:3" ht="12.75" customHeight="1" x14ac:dyDescent="0.25">
      <c r="A9" s="25" t="s">
        <v>7</v>
      </c>
      <c r="B9" s="6"/>
      <c r="C9" s="35"/>
    </row>
    <row r="10" spans="1:3" x14ac:dyDescent="0.25">
      <c r="A10" s="25" t="s">
        <v>8</v>
      </c>
      <c r="B10" s="6"/>
      <c r="C10" s="35"/>
    </row>
    <row r="11" spans="1:3" x14ac:dyDescent="0.25">
      <c r="A11" s="25" t="s">
        <v>9</v>
      </c>
      <c r="B11" s="6"/>
      <c r="C11" s="35"/>
    </row>
    <row r="12" spans="1:3" x14ac:dyDescent="0.25">
      <c r="A12" s="25" t="s">
        <v>10</v>
      </c>
      <c r="B12" s="6"/>
      <c r="C12" s="35"/>
    </row>
    <row r="13" spans="1:3" ht="19.899999999999999" customHeight="1" x14ac:dyDescent="0.25">
      <c r="A13" s="27" t="s">
        <v>11</v>
      </c>
      <c r="B13" s="7"/>
      <c r="C13" s="36"/>
    </row>
    <row r="14" spans="1:3" x14ac:dyDescent="0.25">
      <c r="C14" s="37"/>
    </row>
    <row r="15" spans="1:3" ht="13" x14ac:dyDescent="0.25">
      <c r="A15" s="137" t="s">
        <v>12</v>
      </c>
      <c r="B15" s="138"/>
      <c r="C15" s="139"/>
    </row>
    <row r="16" spans="1:3" ht="13" x14ac:dyDescent="0.25">
      <c r="A16" s="140" t="s">
        <v>13</v>
      </c>
      <c r="B16" s="141"/>
      <c r="C16" s="142"/>
    </row>
    <row r="17" spans="1:3" ht="13" x14ac:dyDescent="0.25">
      <c r="A17" s="140" t="s">
        <v>14</v>
      </c>
      <c r="B17" s="141"/>
      <c r="C17" s="142"/>
    </row>
    <row r="18" spans="1:3" ht="13" x14ac:dyDescent="0.25">
      <c r="A18" s="140" t="s">
        <v>15</v>
      </c>
      <c r="B18" s="141"/>
      <c r="C18" s="142"/>
    </row>
    <row r="19" spans="1:3" ht="13" x14ac:dyDescent="0.25">
      <c r="A19" s="140" t="s">
        <v>16</v>
      </c>
      <c r="B19" s="141"/>
      <c r="C19" s="143"/>
    </row>
    <row r="20" spans="1:3" ht="13" x14ac:dyDescent="0.25">
      <c r="A20" s="140" t="s">
        <v>17</v>
      </c>
      <c r="B20" s="141"/>
      <c r="C20" s="144"/>
    </row>
    <row r="21" spans="1:3" ht="13" x14ac:dyDescent="0.25">
      <c r="A21" s="140" t="s">
        <v>18</v>
      </c>
      <c r="B21" s="141"/>
      <c r="C21" s="142"/>
    </row>
    <row r="22" spans="1:3" ht="13" x14ac:dyDescent="0.25">
      <c r="A22" s="140" t="s">
        <v>19</v>
      </c>
      <c r="B22" s="141"/>
      <c r="C22" s="142"/>
    </row>
    <row r="23" spans="1:3" ht="13" x14ac:dyDescent="0.25">
      <c r="A23" s="145" t="s">
        <v>20</v>
      </c>
      <c r="B23" s="146"/>
      <c r="C23" s="142"/>
    </row>
    <row r="24" spans="1:3" s="8" customFormat="1" ht="13" x14ac:dyDescent="0.25">
      <c r="A24" s="145" t="s">
        <v>21</v>
      </c>
      <c r="B24" s="147"/>
      <c r="C24" s="142"/>
    </row>
    <row r="25" spans="1:3" s="8" customFormat="1" ht="13" x14ac:dyDescent="0.25">
      <c r="A25" s="148" t="s">
        <v>22</v>
      </c>
      <c r="B25" s="141"/>
      <c r="C25" s="142"/>
    </row>
    <row r="26" spans="1:3" s="8" customFormat="1" ht="13" x14ac:dyDescent="0.25">
      <c r="A26" s="148" t="s">
        <v>23</v>
      </c>
      <c r="B26" s="141"/>
      <c r="C26" s="142"/>
    </row>
    <row r="27" spans="1:3" x14ac:dyDescent="0.25">
      <c r="C27" s="37"/>
    </row>
    <row r="28" spans="1:3" ht="13" x14ac:dyDescent="0.25">
      <c r="A28" s="137" t="s">
        <v>24</v>
      </c>
      <c r="B28" s="138"/>
      <c r="C28" s="139"/>
    </row>
    <row r="29" spans="1:3" ht="13" x14ac:dyDescent="0.25">
      <c r="A29" s="145" t="s">
        <v>25</v>
      </c>
      <c r="B29" s="149"/>
      <c r="C29" s="150"/>
    </row>
    <row r="30" spans="1:3" ht="13" x14ac:dyDescent="0.25">
      <c r="A30" s="145" t="s">
        <v>26</v>
      </c>
      <c r="B30" s="149"/>
      <c r="C30" s="150"/>
    </row>
    <row r="31" spans="1:3" ht="12.75" customHeight="1" x14ac:dyDescent="0.25">
      <c r="A31" s="145" t="s">
        <v>27</v>
      </c>
      <c r="B31" s="149"/>
      <c r="C31" s="150"/>
    </row>
    <row r="32" spans="1:3" ht="12.75" customHeight="1" x14ac:dyDescent="0.25">
      <c r="A32" s="145" t="s">
        <v>28</v>
      </c>
      <c r="B32" s="151"/>
      <c r="C32" s="152"/>
    </row>
    <row r="33" spans="1:3" ht="13" x14ac:dyDescent="0.25">
      <c r="A33" s="145" t="s">
        <v>29</v>
      </c>
      <c r="B33" s="149"/>
      <c r="C33" s="150"/>
    </row>
    <row r="34" spans="1:3" x14ac:dyDescent="0.25">
      <c r="A34" s="153"/>
      <c r="B34" s="154"/>
      <c r="C34" s="155"/>
    </row>
    <row r="35" spans="1:3" ht="13" x14ac:dyDescent="0.25">
      <c r="A35" s="145" t="s">
        <v>25</v>
      </c>
      <c r="B35" s="156"/>
      <c r="C35" s="150"/>
    </row>
    <row r="36" spans="1:3" ht="13" x14ac:dyDescent="0.25">
      <c r="A36" s="145" t="s">
        <v>26</v>
      </c>
      <c r="B36" s="156"/>
      <c r="C36" s="150"/>
    </row>
    <row r="37" spans="1:3" ht="13" x14ac:dyDescent="0.25">
      <c r="A37" s="145" t="s">
        <v>27</v>
      </c>
      <c r="B37" s="156"/>
      <c r="C37" s="150"/>
    </row>
    <row r="38" spans="1:3" ht="13" x14ac:dyDescent="0.25">
      <c r="A38" s="145" t="s">
        <v>28</v>
      </c>
      <c r="B38" s="157"/>
      <c r="C38" s="152"/>
    </row>
    <row r="39" spans="1:3" ht="13" x14ac:dyDescent="0.25">
      <c r="A39" s="145" t="s">
        <v>29</v>
      </c>
      <c r="B39" s="156"/>
      <c r="C39" s="150"/>
    </row>
    <row r="41" spans="1:3" x14ac:dyDescent="0.25">
      <c r="A41" s="38" t="s">
        <v>30</v>
      </c>
    </row>
    <row r="42" spans="1:3" x14ac:dyDescent="0.25">
      <c r="A42" s="38" t="s">
        <v>31</v>
      </c>
    </row>
    <row r="43" spans="1:3" x14ac:dyDescent="0.25">
      <c r="A43" s="38" t="s">
        <v>32</v>
      </c>
      <c r="C43" s="9"/>
    </row>
    <row r="47" spans="1:3" ht="14.5" hidden="1" x14ac:dyDescent="0.35">
      <c r="A47" s="47" t="s">
        <v>33</v>
      </c>
    </row>
    <row r="48" spans="1:3" ht="14.5" hidden="1" x14ac:dyDescent="0.35">
      <c r="A48" s="47" t="s">
        <v>34</v>
      </c>
    </row>
    <row r="49" spans="1:1" ht="14.5" hidden="1" x14ac:dyDescent="0.35">
      <c r="A49" s="47" t="s">
        <v>35</v>
      </c>
    </row>
  </sheetData>
  <sheetProtection sort="0" autoFilter="0"/>
  <phoneticPr fontId="3" type="noConversion"/>
  <dataValidations count="11">
    <dataValidation allowBlank="1" showInputMessage="1" showErrorMessage="1" prompt="Insert complete agency name" sqref="C16" xr:uid="{00000000-0002-0000-0000-000000000000}"/>
    <dataValidation allowBlank="1" showInputMessage="1" showErrorMessage="1" prompt="Insert complete agency code" sqref="C17" xr:uid="{00000000-0002-0000-0000-000001000000}"/>
    <dataValidation allowBlank="1" showInputMessage="1" showErrorMessage="1" prompt="Insert city, state and address or building number" sqref="C18" xr:uid="{00000000-0002-0000-0000-000002000000}"/>
    <dataValidation allowBlank="1" showInputMessage="1" showErrorMessage="1" prompt="Insert date testing occurred" sqref="C19" xr:uid="{00000000-0002-0000-0000-000003000000}"/>
    <dataValidation allowBlank="1" showInputMessage="1" showErrorMessage="1" prompt="Insert date of closing conference" sqref="C20" xr:uid="{00000000-0002-0000-0000-000004000000}"/>
    <dataValidation allowBlank="1" showInputMessage="1" showErrorMessage="1" prompt="Insert agency code(s) for all shared agencies" sqref="C21" xr:uid="{00000000-0002-0000-0000-000005000000}"/>
    <dataValidation allowBlank="1" showInputMessage="1" showErrorMessage="1" prompt="Insert tester name and organization" sqref="C22" xr:uid="{00000000-0002-0000-0000-000006000000}"/>
    <dataValidation allowBlank="1" showInputMessage="1" showErrorMessage="1" prompt="Insert device/host name" sqref="C23" xr:uid="{00000000-0002-0000-0000-000007000000}"/>
    <dataValidation allowBlank="1" showInputMessage="1" showErrorMessage="1" prompt="Insert operating system version (major and minor release/version)" sqref="C24" xr:uid="{00000000-0002-0000-0000-000008000000}"/>
    <dataValidation type="list" allowBlank="1" showInputMessage="1" showErrorMessage="1" prompt="Select logical network location of device" sqref="C25" xr:uid="{00000000-0002-0000-0000-000009000000}">
      <formula1>$A$47:$A$49</formula1>
    </dataValidation>
    <dataValidation allowBlank="1" showInputMessage="1" showErrorMessage="1" prompt="Insert device function" sqref="C26"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5EFC0-BB04-4F92-B579-BAB1DC08524C}">
  <dimension ref="A1:BK447"/>
  <sheetViews>
    <sheetView topLeftCell="A4" zoomScale="90" zoomScaleNormal="90" workbookViewId="0">
      <selection activeCell="B11" sqref="B11"/>
    </sheetView>
  </sheetViews>
  <sheetFormatPr defaultColWidth="9.1796875" defaultRowHeight="14.5" x14ac:dyDescent="0.35"/>
  <cols>
    <col min="1" max="1" width="20.54296875" style="83" customWidth="1"/>
    <col min="2" max="2" width="10.7265625" style="83" customWidth="1"/>
    <col min="3" max="3" width="11.81640625" style="83" customWidth="1"/>
    <col min="4" max="4" width="12.26953125" style="83" customWidth="1"/>
    <col min="5" max="5" width="11.81640625" style="83" customWidth="1"/>
    <col min="6" max="6" width="13.1796875" style="83" customWidth="1"/>
    <col min="7" max="7" width="11.26953125" style="83" customWidth="1"/>
    <col min="8" max="9" width="9.1796875" style="83" hidden="1" customWidth="1"/>
    <col min="10" max="12" width="9.1796875" style="83"/>
    <col min="13" max="13" width="9.1796875" style="83" customWidth="1"/>
    <col min="14" max="16" width="9.1796875" style="83"/>
    <col min="17" max="63" width="9.1796875" style="82"/>
    <col min="64" max="16384" width="9.1796875" style="83"/>
  </cols>
  <sheetData>
    <row r="1" spans="1:63" x14ac:dyDescent="0.35">
      <c r="A1" s="79" t="s">
        <v>36</v>
      </c>
      <c r="B1" s="80"/>
      <c r="C1" s="80"/>
      <c r="D1" s="80"/>
      <c r="E1" s="80"/>
      <c r="F1" s="80"/>
      <c r="G1" s="80"/>
      <c r="H1" s="80"/>
      <c r="I1" s="80"/>
      <c r="J1" s="80"/>
      <c r="K1" s="80"/>
      <c r="L1" s="80"/>
      <c r="M1" s="80"/>
      <c r="N1" s="80"/>
      <c r="O1" s="80"/>
      <c r="P1" s="81"/>
    </row>
    <row r="2" spans="1:63" s="86" customFormat="1" ht="18" customHeight="1" x14ac:dyDescent="0.35">
      <c r="A2" s="84" t="s">
        <v>37</v>
      </c>
      <c r="B2" s="158"/>
      <c r="C2" s="158"/>
      <c r="D2" s="158"/>
      <c r="E2" s="158"/>
      <c r="F2" s="158"/>
      <c r="G2" s="158"/>
      <c r="H2" s="158"/>
      <c r="I2" s="158"/>
      <c r="J2" s="158"/>
      <c r="K2" s="158"/>
      <c r="L2" s="158"/>
      <c r="M2" s="158"/>
      <c r="N2" s="158"/>
      <c r="O2" s="158"/>
      <c r="P2" s="85"/>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row>
    <row r="3" spans="1:63" s="86" customFormat="1" ht="12.75" customHeight="1" x14ac:dyDescent="0.35">
      <c r="A3" s="87" t="s">
        <v>38</v>
      </c>
      <c r="B3" s="88"/>
      <c r="C3" s="88"/>
      <c r="D3" s="88"/>
      <c r="E3" s="88"/>
      <c r="F3" s="88"/>
      <c r="G3" s="88"/>
      <c r="H3" s="88"/>
      <c r="I3" s="88"/>
      <c r="J3" s="88"/>
      <c r="K3" s="88"/>
      <c r="L3" s="88"/>
      <c r="M3" s="88"/>
      <c r="N3" s="88"/>
      <c r="O3" s="88"/>
      <c r="P3" s="89"/>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row>
    <row r="4" spans="1:63" s="86" customFormat="1" x14ac:dyDescent="0.35">
      <c r="A4" s="87"/>
      <c r="B4" s="88"/>
      <c r="C4" s="88"/>
      <c r="D4" s="88"/>
      <c r="E4" s="88"/>
      <c r="F4" s="88"/>
      <c r="G4" s="88"/>
      <c r="H4" s="88"/>
      <c r="I4" s="88"/>
      <c r="J4" s="88"/>
      <c r="K4" s="88"/>
      <c r="L4" s="88"/>
      <c r="M4" s="88"/>
      <c r="N4" s="88"/>
      <c r="O4" s="88"/>
      <c r="P4" s="89"/>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row>
    <row r="5" spans="1:63" s="86" customFormat="1" x14ac:dyDescent="0.35">
      <c r="A5" s="87" t="s">
        <v>39</v>
      </c>
      <c r="B5" s="88"/>
      <c r="C5" s="88"/>
      <c r="D5" s="88"/>
      <c r="E5" s="88"/>
      <c r="F5" s="88"/>
      <c r="G5" s="88"/>
      <c r="H5" s="88"/>
      <c r="I5" s="88"/>
      <c r="J5" s="88"/>
      <c r="K5" s="88"/>
      <c r="L5" s="88"/>
      <c r="M5" s="88"/>
      <c r="N5" s="88"/>
      <c r="O5" s="88"/>
      <c r="P5" s="89"/>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row>
    <row r="6" spans="1:63" s="86" customFormat="1" x14ac:dyDescent="0.35">
      <c r="A6" s="87" t="s">
        <v>40</v>
      </c>
      <c r="B6" s="88"/>
      <c r="C6" s="88"/>
      <c r="D6" s="88"/>
      <c r="E6" s="88"/>
      <c r="F6" s="88"/>
      <c r="G6" s="88"/>
      <c r="H6" s="88"/>
      <c r="I6" s="88"/>
      <c r="J6" s="88"/>
      <c r="K6" s="88"/>
      <c r="L6" s="88"/>
      <c r="M6" s="88"/>
      <c r="N6" s="88"/>
      <c r="O6" s="88"/>
      <c r="P6" s="89"/>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row>
    <row r="7" spans="1:63" s="82" customFormat="1" x14ac:dyDescent="0.35">
      <c r="A7" s="90"/>
      <c r="B7" s="183"/>
      <c r="C7" s="183"/>
      <c r="D7" s="183"/>
      <c r="E7" s="183"/>
      <c r="F7" s="183"/>
      <c r="G7" s="183"/>
      <c r="H7" s="183"/>
      <c r="I7" s="183"/>
      <c r="J7" s="183"/>
      <c r="K7" s="183"/>
      <c r="L7" s="183"/>
      <c r="M7" s="183"/>
      <c r="N7" s="183"/>
      <c r="O7" s="183"/>
      <c r="P7" s="91"/>
    </row>
    <row r="8" spans="1:63" s="82" customFormat="1" ht="15" customHeight="1" x14ac:dyDescent="0.35">
      <c r="A8" s="92"/>
      <c r="B8" s="93" t="s">
        <v>41</v>
      </c>
      <c r="C8" s="184"/>
      <c r="D8" s="184"/>
      <c r="E8" s="184"/>
      <c r="F8" s="184"/>
      <c r="G8" s="94"/>
      <c r="P8" s="95"/>
    </row>
    <row r="9" spans="1:63" s="82" customFormat="1" x14ac:dyDescent="0.35">
      <c r="A9" s="300" t="s">
        <v>42</v>
      </c>
      <c r="B9" s="96" t="s">
        <v>43</v>
      </c>
      <c r="C9" s="97"/>
      <c r="D9" s="98"/>
      <c r="E9" s="98"/>
      <c r="F9" s="98"/>
      <c r="G9" s="99"/>
      <c r="K9" s="100" t="s">
        <v>44</v>
      </c>
      <c r="L9" s="101"/>
      <c r="M9" s="101"/>
      <c r="N9" s="101"/>
      <c r="O9" s="102"/>
      <c r="P9" s="95"/>
    </row>
    <row r="10" spans="1:63" s="82" customFormat="1" ht="34.5" customHeight="1" x14ac:dyDescent="0.35">
      <c r="A10" s="300"/>
      <c r="B10" s="185" t="s">
        <v>45</v>
      </c>
      <c r="C10" s="186" t="s">
        <v>46</v>
      </c>
      <c r="D10" s="186" t="s">
        <v>47</v>
      </c>
      <c r="E10" s="186" t="s">
        <v>48</v>
      </c>
      <c r="F10" s="186" t="s">
        <v>49</v>
      </c>
      <c r="G10" s="187" t="s">
        <v>50</v>
      </c>
      <c r="K10" s="188" t="s">
        <v>51</v>
      </c>
      <c r="L10" s="189"/>
      <c r="M10" s="190" t="s">
        <v>52</v>
      </c>
      <c r="N10" s="190" t="s">
        <v>53</v>
      </c>
      <c r="O10" s="191" t="s">
        <v>54</v>
      </c>
      <c r="P10" s="95"/>
    </row>
    <row r="11" spans="1:63" s="82" customFormat="1" x14ac:dyDescent="0.35">
      <c r="A11" s="300"/>
      <c r="B11" s="192">
        <f>COUNTIF('General Test Cases'!J3:J19,"Pass")+COUNTIF('AppleiOS13 '!J3:J29,"Pass")</f>
        <v>0</v>
      </c>
      <c r="C11" s="193">
        <f>COUNTIF('General Test Cases'!J3:J19,"Fail")+COUNTIF('AppleiOS13 '!J3:J29,"Fail")</f>
        <v>0</v>
      </c>
      <c r="D11" s="194">
        <f>COUNTIF('General Test Cases'!J3:J19,"Info")+COUNTIF('AppleiOS13 '!J3:J29,"Info")</f>
        <v>0</v>
      </c>
      <c r="E11" s="192">
        <f>COUNTIF('General Test Cases'!J3:J19,"N/A")+COUNTIF('AppleiOS13 '!J3:J29,"N/A")</f>
        <v>0</v>
      </c>
      <c r="F11" s="192">
        <f>B11+C11</f>
        <v>0</v>
      </c>
      <c r="G11" s="195">
        <f>D23/100</f>
        <v>0</v>
      </c>
      <c r="K11" s="196" t="s">
        <v>55</v>
      </c>
      <c r="L11" s="197"/>
      <c r="M11" s="198">
        <f>COUNTA('General Test Cases'!J3:J19)+COUNTA('AppleiOS13 '!J3:J29)</f>
        <v>0</v>
      </c>
      <c r="N11" s="199">
        <f>O11-M11</f>
        <v>44</v>
      </c>
      <c r="O11" s="200">
        <f>COUNTA('General Test Cases'!A3:A19)+COUNTA('AppleiOS13 '!A3:A29)</f>
        <v>44</v>
      </c>
      <c r="P11" s="95"/>
    </row>
    <row r="12" spans="1:63" s="82" customFormat="1" x14ac:dyDescent="0.35">
      <c r="A12" s="103"/>
      <c r="B12" s="104"/>
      <c r="K12" s="105"/>
      <c r="L12" s="105"/>
      <c r="M12" s="105"/>
      <c r="N12" s="105"/>
      <c r="O12" s="105"/>
      <c r="P12" s="95"/>
    </row>
    <row r="13" spans="1:63" s="82" customFormat="1" x14ac:dyDescent="0.35">
      <c r="A13" s="103"/>
      <c r="B13" s="96" t="s">
        <v>56</v>
      </c>
      <c r="C13" s="98"/>
      <c r="D13" s="98"/>
      <c r="E13" s="98"/>
      <c r="F13" s="98"/>
      <c r="G13" s="201"/>
      <c r="K13" s="105"/>
      <c r="L13" s="105"/>
      <c r="M13" s="105"/>
      <c r="N13" s="105"/>
      <c r="O13" s="105"/>
      <c r="P13" s="95"/>
    </row>
    <row r="14" spans="1:63" s="82" customFormat="1" x14ac:dyDescent="0.35">
      <c r="A14" s="106"/>
      <c r="B14" s="107" t="s">
        <v>57</v>
      </c>
      <c r="C14" s="107" t="s">
        <v>58</v>
      </c>
      <c r="D14" s="107" t="s">
        <v>59</v>
      </c>
      <c r="E14" s="107" t="s">
        <v>60</v>
      </c>
      <c r="F14" s="107" t="s">
        <v>48</v>
      </c>
      <c r="G14" s="107" t="s">
        <v>61</v>
      </c>
      <c r="H14" s="108" t="s">
        <v>62</v>
      </c>
      <c r="I14" s="108" t="s">
        <v>63</v>
      </c>
      <c r="K14" s="109"/>
      <c r="L14" s="109"/>
      <c r="M14" s="109"/>
      <c r="N14" s="109"/>
      <c r="O14" s="109"/>
      <c r="P14" s="95"/>
    </row>
    <row r="15" spans="1:63" s="82" customFormat="1" x14ac:dyDescent="0.35">
      <c r="A15" s="106"/>
      <c r="B15" s="202">
        <v>8</v>
      </c>
      <c r="C15" s="203">
        <f>COUNTIF('General Test Cases'!AA:AA,B15)+COUNTIF('AppleiOS13 '!AA:AA,B15)</f>
        <v>0</v>
      </c>
      <c r="D15" s="204">
        <f>COUNTIFS('General Test Cases'!AA:AA,B15,'General Test Cases'!J:J,$D$14)+COUNTIFS('AppleiOS13 '!AA:AA,B15,'AppleiOS13 '!J:J,$D$14)</f>
        <v>0</v>
      </c>
      <c r="E15" s="204">
        <f>COUNTIFS('General Test Cases'!AA:AA,B15,'General Test Cases'!J:J,$E$14)+COUNTIFS('AppleiOS13 '!AA:AA,B15,'AppleiOS13 '!J:J,$E$14)</f>
        <v>0</v>
      </c>
      <c r="F15" s="204">
        <f>COUNTIFS('General Test Cases'!AA:AA,B15,'General Test Cases'!J:J,$F$14)+COUNTIFS('AppleiOS13 '!AA:AA,B15,'AppleiOS13 '!J:J,$F$14)</f>
        <v>0</v>
      </c>
      <c r="G15" s="205">
        <v>1500</v>
      </c>
      <c r="H15" s="82">
        <f t="shared" ref="H15:H22" si="0">(C15-F15)*(G15)</f>
        <v>0</v>
      </c>
      <c r="I15" s="82">
        <f t="shared" ref="I15:I22" si="1">D15*G15</f>
        <v>0</v>
      </c>
      <c r="J15" s="110">
        <f>D11+N11</f>
        <v>44</v>
      </c>
      <c r="K15" s="111"/>
      <c r="P15" s="95"/>
    </row>
    <row r="16" spans="1:63" s="82" customFormat="1" x14ac:dyDescent="0.35">
      <c r="A16" s="106"/>
      <c r="B16" s="202">
        <v>7</v>
      </c>
      <c r="C16" s="203">
        <f>COUNTIF('General Test Cases'!AA:AA,B16)+COUNTIF('AppleiOS13 '!AA:AA,B16)</f>
        <v>1</v>
      </c>
      <c r="D16" s="204">
        <f>COUNTIFS('General Test Cases'!AA:AA,B16,'General Test Cases'!J:J,$D$14)+COUNTIFS('AppleiOS13 '!AA:AA,B16,'AppleiOS13 '!J:J,$D$14)</f>
        <v>0</v>
      </c>
      <c r="E16" s="204">
        <f>COUNTIFS('General Test Cases'!AA:AA,B16,'General Test Cases'!J:J,$E$14)+COUNTIFS('AppleiOS13 '!AA:AA,B16,'AppleiOS13 '!J:J,$E$14)</f>
        <v>0</v>
      </c>
      <c r="F16" s="204">
        <f>COUNTIFS('General Test Cases'!AA:AA,B16,'General Test Cases'!J:J,$F$14)+COUNTIFS('AppleiOS13 '!AA:AA,B16,'AppleiOS13 '!J:J,$F$14)</f>
        <v>0</v>
      </c>
      <c r="G16" s="205">
        <v>750</v>
      </c>
      <c r="H16" s="82">
        <f t="shared" si="0"/>
        <v>750</v>
      </c>
      <c r="I16" s="82">
        <f t="shared" si="1"/>
        <v>0</v>
      </c>
      <c r="J16" s="112"/>
      <c r="K16" s="111"/>
      <c r="P16" s="95"/>
    </row>
    <row r="17" spans="1:16" s="82" customFormat="1" x14ac:dyDescent="0.35">
      <c r="A17" s="106"/>
      <c r="B17" s="202">
        <v>6</v>
      </c>
      <c r="C17" s="203">
        <f>COUNTIF('General Test Cases'!AA:AA,B17)+COUNTIF('AppleiOS13 '!AA:AA,B17)</f>
        <v>6</v>
      </c>
      <c r="D17" s="204">
        <f>COUNTIFS('General Test Cases'!AA:AA,B17,'General Test Cases'!J:J,$D$14)+COUNTIFS('AppleiOS13 '!AA:AA,B17,'AppleiOS13 '!J:J,$D$14)</f>
        <v>0</v>
      </c>
      <c r="E17" s="204">
        <f>COUNTIFS('General Test Cases'!AA:AA,B17,'General Test Cases'!J:J,$E$14)+COUNTIFS('AppleiOS13 '!AA:AA,B17,'AppleiOS13 '!J:J,$E$14)</f>
        <v>0</v>
      </c>
      <c r="F17" s="204">
        <f>COUNTIFS('General Test Cases'!AA:AA,B17,'General Test Cases'!J:J,$F$14)+COUNTIFS('AppleiOS13 '!AA:AA,B17,'AppleiOS13 '!J:J,$F$14)</f>
        <v>0</v>
      </c>
      <c r="G17" s="205">
        <v>100</v>
      </c>
      <c r="H17" s="82">
        <f t="shared" si="0"/>
        <v>600</v>
      </c>
      <c r="I17" s="82">
        <f t="shared" si="1"/>
        <v>0</v>
      </c>
      <c r="J17" s="112"/>
      <c r="P17" s="95"/>
    </row>
    <row r="18" spans="1:16" s="82" customFormat="1" x14ac:dyDescent="0.35">
      <c r="A18" s="106"/>
      <c r="B18" s="202">
        <v>5</v>
      </c>
      <c r="C18" s="203">
        <f>COUNTIF('General Test Cases'!AA:AA,B18)+COUNTIF('AppleiOS13 '!AA:AA,B18)</f>
        <v>19</v>
      </c>
      <c r="D18" s="204">
        <f>COUNTIFS('General Test Cases'!AA:AA,B18,'General Test Cases'!J:J,$D$14)+COUNTIFS('AppleiOS13 '!AA:AA,B18,'AppleiOS13 '!J:J,$D$14)</f>
        <v>0</v>
      </c>
      <c r="E18" s="204">
        <f>COUNTIFS('General Test Cases'!AA:AA,B18,'General Test Cases'!J:J,$E$14)+COUNTIFS('AppleiOS13 '!AA:AA,B18,'AppleiOS13 '!J:J,$E$14)</f>
        <v>0</v>
      </c>
      <c r="F18" s="204">
        <f>COUNTIFS('General Test Cases'!AA:AA,B18,'General Test Cases'!J:J,$F$14)+COUNTIFS('AppleiOS13 '!AA:AA,B18,'AppleiOS13 '!J:J,$F$14)</f>
        <v>0</v>
      </c>
      <c r="G18" s="205">
        <v>50</v>
      </c>
      <c r="H18" s="82">
        <f t="shared" si="0"/>
        <v>950</v>
      </c>
      <c r="I18" s="82">
        <f t="shared" si="1"/>
        <v>0</v>
      </c>
      <c r="J18" s="113"/>
      <c r="K18" s="114"/>
      <c r="P18" s="95"/>
    </row>
    <row r="19" spans="1:16" s="82" customFormat="1" x14ac:dyDescent="0.35">
      <c r="A19" s="106"/>
      <c r="B19" s="202">
        <v>4</v>
      </c>
      <c r="C19" s="203">
        <f>COUNTIF('General Test Cases'!AA:AA,B19)+COUNTIF('AppleiOS13 '!AA:AA,B19)</f>
        <v>4</v>
      </c>
      <c r="D19" s="204">
        <f>COUNTIFS('General Test Cases'!AA:AA,B19,'General Test Cases'!J:J,$D$14)+COUNTIFS('AppleiOS13 '!AA:AA,B19,'AppleiOS13 '!J:J,$D$14)</f>
        <v>0</v>
      </c>
      <c r="E19" s="204">
        <f>COUNTIFS('General Test Cases'!AA:AA,B19,'General Test Cases'!J:J,$E$14)+COUNTIFS('AppleiOS13 '!AA:AA,B19,'AppleiOS13 '!J:J,$E$14)</f>
        <v>0</v>
      </c>
      <c r="F19" s="204">
        <f>COUNTIFS('General Test Cases'!AA:AA,B19,'General Test Cases'!J:J,$F$14)+COUNTIFS('AppleiOS13 '!AA:AA,B19,'AppleiOS13 '!J:J,$F$14)</f>
        <v>0</v>
      </c>
      <c r="G19" s="205">
        <v>10</v>
      </c>
      <c r="H19" s="82">
        <f t="shared" si="0"/>
        <v>40</v>
      </c>
      <c r="I19" s="82">
        <f t="shared" si="1"/>
        <v>0</v>
      </c>
      <c r="J19" s="112">
        <v>13</v>
      </c>
      <c r="K19" s="114"/>
      <c r="P19" s="95"/>
    </row>
    <row r="20" spans="1:16" s="82" customFormat="1" x14ac:dyDescent="0.35">
      <c r="A20" s="106"/>
      <c r="B20" s="202">
        <v>3</v>
      </c>
      <c r="C20" s="203">
        <f>COUNTIF('General Test Cases'!AA:AA,B20)+COUNTIF('AppleiOS13 '!AA:AA,B20)</f>
        <v>2</v>
      </c>
      <c r="D20" s="204">
        <f>COUNTIFS('General Test Cases'!AA:AA,B20,'General Test Cases'!J:J,$D$14)+COUNTIFS('AppleiOS13 '!AA:AA,B20,'AppleiOS13 '!J:J,$D$14)</f>
        <v>0</v>
      </c>
      <c r="E20" s="204">
        <f>COUNTIFS('General Test Cases'!AA:AA,B20,'General Test Cases'!J:J,$E$14)+COUNTIFS('AppleiOS13 '!AA:AA,B20,'AppleiOS13 '!J:J,$E$14)</f>
        <v>0</v>
      </c>
      <c r="F20" s="204">
        <f>COUNTIFS('General Test Cases'!AA:AA,B20,'General Test Cases'!J:J,$F$14)+COUNTIFS('AppleiOS13 '!AA:AA,B20,'AppleiOS13 '!J:J,$F$14)</f>
        <v>0</v>
      </c>
      <c r="G20" s="205">
        <v>5</v>
      </c>
      <c r="H20" s="82">
        <f t="shared" si="0"/>
        <v>10</v>
      </c>
      <c r="I20" s="82">
        <f t="shared" si="1"/>
        <v>0</v>
      </c>
      <c r="J20" s="112"/>
      <c r="K20" s="111"/>
      <c r="P20" s="95"/>
    </row>
    <row r="21" spans="1:16" s="82" customFormat="1" x14ac:dyDescent="0.35">
      <c r="A21" s="106"/>
      <c r="B21" s="202">
        <v>2</v>
      </c>
      <c r="C21" s="203">
        <f>COUNTIF('General Test Cases'!AA:AA,B21)+COUNTIF('AppleiOS13 '!AA:AA,B21)</f>
        <v>0</v>
      </c>
      <c r="D21" s="204">
        <f>COUNTIFS('General Test Cases'!AA:AA,B21,'General Test Cases'!J:J,$D$14)+COUNTIFS('AppleiOS13 '!AA:AA,B21,'AppleiOS13 '!J:J,$D$14)</f>
        <v>0</v>
      </c>
      <c r="E21" s="204">
        <f>COUNTIFS('General Test Cases'!AA:AA,B21,'General Test Cases'!J:J,$E$14)+COUNTIFS('AppleiOS13 '!AA:AA,B21,'AppleiOS13 '!J:J,$E$14)</f>
        <v>0</v>
      </c>
      <c r="F21" s="204">
        <f>COUNTIFS('General Test Cases'!AA:AA,B21,'General Test Cases'!J:J,$F$14)+COUNTIFS('AppleiOS13 '!AA:AA,B21,'AppleiOS13 '!J:J,$F$14)</f>
        <v>0</v>
      </c>
      <c r="G21" s="205">
        <v>2</v>
      </c>
      <c r="H21" s="82">
        <f t="shared" si="0"/>
        <v>0</v>
      </c>
      <c r="I21" s="82">
        <f t="shared" si="1"/>
        <v>0</v>
      </c>
      <c r="P21" s="95"/>
    </row>
    <row r="22" spans="1:16" s="82" customFormat="1" x14ac:dyDescent="0.35">
      <c r="A22" s="106"/>
      <c r="B22" s="202">
        <v>1</v>
      </c>
      <c r="C22" s="203">
        <f>COUNTIF('General Test Cases'!AA:AA,B22)+COUNTIF('AppleiOS13 '!AA:AA,B22)</f>
        <v>2</v>
      </c>
      <c r="D22" s="204">
        <f>COUNTIFS('General Test Cases'!AA:AA,B22,'General Test Cases'!J:J,$D$14)+COUNTIFS('AppleiOS13 '!AA:AA,B22,'AppleiOS13 '!J:J,$D$14)</f>
        <v>0</v>
      </c>
      <c r="E22" s="204">
        <f>COUNTIFS('General Test Cases'!AA:AA,B22,'General Test Cases'!J:J,$E$14)+COUNTIFS('AppleiOS13 '!AA:AA,B22,'AppleiOS13 '!J:J,$E$14)</f>
        <v>0</v>
      </c>
      <c r="F22" s="204">
        <f>COUNTIFS('General Test Cases'!AA:AA,B22,'General Test Cases'!J:J,$F$14)+COUNTIFS('AppleiOS13 '!AA:AA,B22,'AppleiOS13 '!J:J,$F$14)</f>
        <v>0</v>
      </c>
      <c r="G22" s="205">
        <v>1</v>
      </c>
      <c r="H22" s="82">
        <f t="shared" si="0"/>
        <v>2</v>
      </c>
      <c r="I22" s="82">
        <f t="shared" si="1"/>
        <v>0</v>
      </c>
      <c r="P22" s="95"/>
    </row>
    <row r="23" spans="1:16" s="82" customFormat="1" hidden="1" x14ac:dyDescent="0.35">
      <c r="A23" s="106"/>
      <c r="B23" s="206" t="s">
        <v>64</v>
      </c>
      <c r="C23" s="207"/>
      <c r="D23" s="208">
        <f>SUM(I15:I22)/SUM(H15:H22)*100</f>
        <v>0</v>
      </c>
      <c r="P23" s="95"/>
    </row>
    <row r="24" spans="1:16" s="82" customFormat="1" ht="6" customHeight="1" x14ac:dyDescent="0.35">
      <c r="A24" s="115"/>
      <c r="B24" s="116"/>
      <c r="C24" s="116"/>
      <c r="D24" s="116"/>
      <c r="E24" s="116"/>
      <c r="F24" s="116"/>
      <c r="G24" s="116"/>
      <c r="H24" s="116"/>
      <c r="I24" s="116"/>
      <c r="J24" s="116"/>
      <c r="K24" s="117"/>
      <c r="L24" s="117"/>
      <c r="M24" s="117"/>
      <c r="N24" s="117"/>
      <c r="O24" s="117"/>
      <c r="P24" s="118"/>
    </row>
    <row r="25" spans="1:16" s="82" customFormat="1" x14ac:dyDescent="0.35">
      <c r="A25" s="90"/>
      <c r="B25" s="183"/>
      <c r="C25" s="183"/>
      <c r="D25" s="183"/>
      <c r="E25" s="183"/>
      <c r="F25" s="183"/>
      <c r="G25" s="183"/>
      <c r="H25" s="183"/>
      <c r="I25" s="183"/>
      <c r="J25" s="183"/>
      <c r="K25" s="183"/>
      <c r="L25" s="183"/>
      <c r="M25" s="183"/>
      <c r="N25" s="183"/>
      <c r="O25" s="183"/>
      <c r="P25" s="91"/>
    </row>
    <row r="26" spans="1:16" s="82" customFormat="1" ht="15" customHeight="1" x14ac:dyDescent="0.35">
      <c r="A26" s="92"/>
      <c r="B26" s="93" t="s">
        <v>65</v>
      </c>
      <c r="C26" s="184"/>
      <c r="D26" s="184"/>
      <c r="E26" s="184"/>
      <c r="F26" s="184"/>
      <c r="G26" s="94"/>
      <c r="P26" s="95"/>
    </row>
    <row r="27" spans="1:16" s="82" customFormat="1" x14ac:dyDescent="0.35">
      <c r="A27" s="300" t="s">
        <v>66</v>
      </c>
      <c r="B27" s="96" t="s">
        <v>43</v>
      </c>
      <c r="C27" s="97"/>
      <c r="D27" s="98"/>
      <c r="E27" s="98"/>
      <c r="F27" s="98"/>
      <c r="G27" s="99"/>
      <c r="K27" s="100" t="s">
        <v>44</v>
      </c>
      <c r="L27" s="101"/>
      <c r="M27" s="101"/>
      <c r="N27" s="101"/>
      <c r="O27" s="102"/>
      <c r="P27" s="95"/>
    </row>
    <row r="28" spans="1:16" s="82" customFormat="1" ht="34.5" customHeight="1" x14ac:dyDescent="0.35">
      <c r="A28" s="300"/>
      <c r="B28" s="185" t="s">
        <v>45</v>
      </c>
      <c r="C28" s="186" t="s">
        <v>46</v>
      </c>
      <c r="D28" s="186" t="s">
        <v>47</v>
      </c>
      <c r="E28" s="186" t="s">
        <v>48</v>
      </c>
      <c r="F28" s="186" t="s">
        <v>49</v>
      </c>
      <c r="G28" s="187" t="s">
        <v>50</v>
      </c>
      <c r="K28" s="188" t="s">
        <v>51</v>
      </c>
      <c r="L28" s="189"/>
      <c r="M28" s="190" t="s">
        <v>52</v>
      </c>
      <c r="N28" s="190" t="s">
        <v>53</v>
      </c>
      <c r="O28" s="191" t="s">
        <v>54</v>
      </c>
      <c r="P28" s="95"/>
    </row>
    <row r="29" spans="1:16" s="82" customFormat="1" x14ac:dyDescent="0.35">
      <c r="A29" s="300"/>
      <c r="B29" s="192">
        <f>COUNTIF('General Test Cases'!J3:J312,"Pass")+COUNTIF(Android!J3:J36,"Pass")</f>
        <v>0</v>
      </c>
      <c r="C29" s="193">
        <f>COUNTIF('General Test Cases'!J3:J312,"Fail")+COUNTIF(Android!J3:J36,"Fail")</f>
        <v>0</v>
      </c>
      <c r="D29" s="194">
        <f>COUNTIF('General Test Cases'!J3:J19,"Info")+COUNTIF(Android!J3:J36,"Info")</f>
        <v>0</v>
      </c>
      <c r="E29" s="192">
        <f>COUNTIF('General Test Cases'!J3:J312,"N/A")+COUNTIF(Android!J3:J36,"N/A")</f>
        <v>0</v>
      </c>
      <c r="F29" s="192">
        <f>B29+C29</f>
        <v>0</v>
      </c>
      <c r="G29" s="195">
        <f>D41/100</f>
        <v>0</v>
      </c>
      <c r="K29" s="196" t="s">
        <v>55</v>
      </c>
      <c r="L29" s="197"/>
      <c r="M29" s="198">
        <f>COUNTA('General Test Cases'!J3:J312)+COUNTA(Android!J3:J36)</f>
        <v>0</v>
      </c>
      <c r="N29" s="199">
        <f>O29-M29</f>
        <v>51</v>
      </c>
      <c r="O29" s="200">
        <f>COUNTA('General Test Cases'!A3:A312)+COUNTA(Android!A3:A36)</f>
        <v>51</v>
      </c>
      <c r="P29" s="95"/>
    </row>
    <row r="30" spans="1:16" s="82" customFormat="1" x14ac:dyDescent="0.35">
      <c r="A30" s="103"/>
      <c r="B30" s="104"/>
      <c r="K30" s="105"/>
      <c r="L30" s="105"/>
      <c r="M30" s="105"/>
      <c r="N30" s="105"/>
      <c r="O30" s="105"/>
      <c r="P30" s="95"/>
    </row>
    <row r="31" spans="1:16" s="82" customFormat="1" x14ac:dyDescent="0.35">
      <c r="A31" s="103"/>
      <c r="B31" s="96" t="s">
        <v>56</v>
      </c>
      <c r="C31" s="98"/>
      <c r="D31" s="98"/>
      <c r="E31" s="98"/>
      <c r="F31" s="98"/>
      <c r="G31" s="201"/>
      <c r="K31" s="105"/>
      <c r="L31" s="105"/>
      <c r="M31" s="105"/>
      <c r="N31" s="105"/>
      <c r="O31" s="105"/>
      <c r="P31" s="95"/>
    </row>
    <row r="32" spans="1:16" s="82" customFormat="1" x14ac:dyDescent="0.35">
      <c r="A32" s="106"/>
      <c r="B32" s="107" t="s">
        <v>57</v>
      </c>
      <c r="C32" s="107" t="s">
        <v>58</v>
      </c>
      <c r="D32" s="107" t="s">
        <v>59</v>
      </c>
      <c r="E32" s="107" t="s">
        <v>60</v>
      </c>
      <c r="F32" s="107" t="s">
        <v>48</v>
      </c>
      <c r="G32" s="107" t="s">
        <v>61</v>
      </c>
      <c r="H32" s="108" t="s">
        <v>62</v>
      </c>
      <c r="I32" s="108" t="s">
        <v>63</v>
      </c>
      <c r="K32" s="109"/>
      <c r="L32" s="109"/>
      <c r="M32" s="109"/>
      <c r="N32" s="109"/>
      <c r="O32" s="109"/>
      <c r="P32" s="95"/>
    </row>
    <row r="33" spans="1:16" s="82" customFormat="1" x14ac:dyDescent="0.35">
      <c r="A33" s="106"/>
      <c r="B33" s="202">
        <v>8</v>
      </c>
      <c r="C33" s="203">
        <f>COUNTIF('General Test Cases'!AA:AA,B33)+COUNTIF(Android!AA:AA,B33)</f>
        <v>0</v>
      </c>
      <c r="D33" s="204">
        <f>COUNTIFS('General Test Cases'!AA:AA,B33,'General Test Cases'!J:J,$D$32)+COUNTIFS(Android!AA:AA,B33,Android!J:J,$D$32)</f>
        <v>0</v>
      </c>
      <c r="E33" s="204">
        <f>COUNTIFS('General Test Cases'!AA:AA,B33,'General Test Cases'!J:J,$E$32)+COUNTIFS(Android!AA:AA,B33,Android!J:J,$E$32)</f>
        <v>0</v>
      </c>
      <c r="F33" s="204">
        <f>COUNTIFS('General Test Cases'!AA:AA,B33,'General Test Cases'!J:J,$F$32)+COUNTIFS(Android!AA:AA,B33,Android!J:J,$F$32)</f>
        <v>0</v>
      </c>
      <c r="G33" s="205">
        <v>1500</v>
      </c>
      <c r="H33" s="82">
        <f t="shared" ref="H33:H40" si="2">(C33-F33)*(G33)</f>
        <v>0</v>
      </c>
      <c r="I33" s="82">
        <f t="shared" ref="I33:I40" si="3">D33*G33</f>
        <v>0</v>
      </c>
      <c r="J33" s="110">
        <f>D29+N29</f>
        <v>51</v>
      </c>
      <c r="K33" s="111"/>
      <c r="P33" s="95"/>
    </row>
    <row r="34" spans="1:16" s="82" customFormat="1" x14ac:dyDescent="0.35">
      <c r="A34" s="106"/>
      <c r="B34" s="202">
        <v>7</v>
      </c>
      <c r="C34" s="203">
        <f>COUNTIF('General Test Cases'!AA:AA,B34)+COUNTIF(Android!AA:AA,B34)</f>
        <v>2</v>
      </c>
      <c r="D34" s="204">
        <f>COUNTIFS('General Test Cases'!AA:AA,B34,'General Test Cases'!J:J,$D$32)+COUNTIFS(Android!AA:AA,B34,Android!J:J,$D$32)</f>
        <v>0</v>
      </c>
      <c r="E34" s="204">
        <f>COUNTIFS('General Test Cases'!AA:AA,B34,'General Test Cases'!J:J,$E$32)+COUNTIFS(Android!AA:AA,B34,Android!J:J,$E$32)</f>
        <v>0</v>
      </c>
      <c r="F34" s="204">
        <f>COUNTIFS('General Test Cases'!AA:AA,B34,'General Test Cases'!J:J,$F$32)+COUNTIFS(Android!AA:AA,B34,Android!J:J,$F$32)</f>
        <v>0</v>
      </c>
      <c r="G34" s="205">
        <v>750</v>
      </c>
      <c r="H34" s="82">
        <f t="shared" si="2"/>
        <v>1500</v>
      </c>
      <c r="I34" s="82">
        <f t="shared" si="3"/>
        <v>0</v>
      </c>
      <c r="J34" s="112"/>
      <c r="K34" s="111"/>
      <c r="P34" s="95"/>
    </row>
    <row r="35" spans="1:16" s="82" customFormat="1" x14ac:dyDescent="0.35">
      <c r="A35" s="106"/>
      <c r="B35" s="202">
        <v>6</v>
      </c>
      <c r="C35" s="203">
        <f>COUNTIF('General Test Cases'!AA:AA,B35)+COUNTIF(Android!AA:AA,B35)</f>
        <v>6</v>
      </c>
      <c r="D35" s="204">
        <f>COUNTIFS('General Test Cases'!AA:AA,B35,'General Test Cases'!J:J,$D$32)+COUNTIFS(Android!AA:AA,B35,Android!J:J,$D$32)</f>
        <v>0</v>
      </c>
      <c r="E35" s="204">
        <f>COUNTIFS('General Test Cases'!AA:AA,B35,'General Test Cases'!J:J,$E$32)+COUNTIFS(Android!AA:AA,B35,Android!J:J,$E$32)</f>
        <v>0</v>
      </c>
      <c r="F35" s="204">
        <f>COUNTIFS('General Test Cases'!AA:AA,B35,'General Test Cases'!J:J,$F$32)+COUNTIFS(Android!AA:AA,B35,Android!J:J,$F$32)</f>
        <v>0</v>
      </c>
      <c r="G35" s="205">
        <v>100</v>
      </c>
      <c r="H35" s="82">
        <f t="shared" si="2"/>
        <v>600</v>
      </c>
      <c r="I35" s="82">
        <f t="shared" si="3"/>
        <v>0</v>
      </c>
      <c r="J35" s="112"/>
      <c r="P35" s="95"/>
    </row>
    <row r="36" spans="1:16" s="82" customFormat="1" x14ac:dyDescent="0.35">
      <c r="A36" s="106"/>
      <c r="B36" s="202">
        <v>5</v>
      </c>
      <c r="C36" s="203">
        <f>COUNTIF('General Test Cases'!AA:AA,B36)+COUNTIF(Android!AA:AA,B36)</f>
        <v>16</v>
      </c>
      <c r="D36" s="204">
        <f>COUNTIFS('General Test Cases'!AA:AA,B36,'General Test Cases'!J:J,$D$32)+COUNTIFS(Android!AA:AA,B36,Android!J:J,$D$32)</f>
        <v>0</v>
      </c>
      <c r="E36" s="204">
        <f>COUNTIFS('General Test Cases'!AA:AA,B36,'General Test Cases'!J:J,$E$32)+COUNTIFS(Android!AA:AA,B36,Android!J:J,$E$32)</f>
        <v>0</v>
      </c>
      <c r="F36" s="204">
        <f>COUNTIFS('General Test Cases'!AA:AA,B36,'General Test Cases'!J:J,$F$32)+COUNTIFS(Android!AA:AA,B36,Android!J:J,$F$32)</f>
        <v>0</v>
      </c>
      <c r="G36" s="205">
        <v>50</v>
      </c>
      <c r="H36" s="82">
        <f t="shared" si="2"/>
        <v>800</v>
      </c>
      <c r="I36" s="82">
        <f t="shared" si="3"/>
        <v>0</v>
      </c>
      <c r="J36" s="113"/>
      <c r="K36" s="114"/>
      <c r="P36" s="95"/>
    </row>
    <row r="37" spans="1:16" s="82" customFormat="1" x14ac:dyDescent="0.35">
      <c r="A37" s="106"/>
      <c r="B37" s="202">
        <v>4</v>
      </c>
      <c r="C37" s="203">
        <f>COUNTIF('General Test Cases'!AA:AA,B37)+COUNTIF(Android!AA:AA,B37)</f>
        <v>6</v>
      </c>
      <c r="D37" s="204">
        <f>COUNTIFS('General Test Cases'!AA:AA,B37,'General Test Cases'!J:J,$D$32)+COUNTIFS(Android!AA:AA,B37,Android!J:J,$D$32)</f>
        <v>0</v>
      </c>
      <c r="E37" s="204">
        <f>COUNTIFS('General Test Cases'!AA:AA,B37,'General Test Cases'!J:J,$E$32)+COUNTIFS(Android!AA:AA,B37,Android!J:J,$E$32)</f>
        <v>0</v>
      </c>
      <c r="F37" s="204">
        <f>COUNTIFS('General Test Cases'!AA:AA,B37,'General Test Cases'!J:J,$F$32)+COUNTIFS(Android!AA:AA,B37,Android!J:J,$F$32)</f>
        <v>0</v>
      </c>
      <c r="G37" s="205">
        <v>10</v>
      </c>
      <c r="H37" s="82">
        <f t="shared" si="2"/>
        <v>60</v>
      </c>
      <c r="I37" s="82">
        <f t="shared" si="3"/>
        <v>0</v>
      </c>
      <c r="J37" s="112">
        <v>13</v>
      </c>
      <c r="K37" s="114"/>
      <c r="P37" s="95"/>
    </row>
    <row r="38" spans="1:16" s="82" customFormat="1" x14ac:dyDescent="0.35">
      <c r="A38" s="106"/>
      <c r="B38" s="202">
        <v>3</v>
      </c>
      <c r="C38" s="203">
        <f>COUNTIF('General Test Cases'!AA:AA,B38)+COUNTIF(Android!AA:AA,B38)</f>
        <v>2</v>
      </c>
      <c r="D38" s="204">
        <f>COUNTIFS('General Test Cases'!AA:AA,B38,'General Test Cases'!J:J,$D$32)+COUNTIFS(Android!AA:AA,B38,Android!J:J,$D$32)</f>
        <v>0</v>
      </c>
      <c r="E38" s="204">
        <f>COUNTIFS('General Test Cases'!AA:AA,B38,'General Test Cases'!J:J,$E$32)+COUNTIFS(Android!AA:AA,B38,Android!J:J,$E$32)</f>
        <v>0</v>
      </c>
      <c r="F38" s="204">
        <f>COUNTIFS('General Test Cases'!AA:AA,B38,'General Test Cases'!J:J,$F$32)+COUNTIFS(Android!AA:AA,B38,Android!J:J,$F$32)</f>
        <v>0</v>
      </c>
      <c r="G38" s="205">
        <v>5</v>
      </c>
      <c r="H38" s="82">
        <f t="shared" si="2"/>
        <v>10</v>
      </c>
      <c r="I38" s="82">
        <f t="shared" si="3"/>
        <v>0</v>
      </c>
      <c r="J38" s="112"/>
      <c r="K38" s="111"/>
      <c r="P38" s="95"/>
    </row>
    <row r="39" spans="1:16" s="82" customFormat="1" x14ac:dyDescent="0.35">
      <c r="A39" s="106"/>
      <c r="B39" s="202">
        <v>2</v>
      </c>
      <c r="C39" s="203">
        <f>COUNTIF('General Test Cases'!AA:AA,B39)+COUNTIF(Android!AA:AA,B39)</f>
        <v>0</v>
      </c>
      <c r="D39" s="204">
        <f>COUNTIFS('General Test Cases'!AA:AA,B39,'General Test Cases'!J:J,$D$32)+COUNTIFS(Android!AA:AA,B39,Android!J:J,$D$32)</f>
        <v>0</v>
      </c>
      <c r="E39" s="204">
        <f>COUNTIFS('General Test Cases'!AA:AA,B39,'General Test Cases'!J:J,$E$32)+COUNTIFS(Android!AA:AA,B39,Android!J:J,$E$32)</f>
        <v>0</v>
      </c>
      <c r="F39" s="204">
        <f>COUNTIFS('General Test Cases'!AA:AA,B39,'General Test Cases'!J:J,$F$32)+COUNTIFS(Android!AA:AA,B39,Android!J:J,$F$32)</f>
        <v>0</v>
      </c>
      <c r="G39" s="205">
        <v>2</v>
      </c>
      <c r="H39" s="82">
        <f t="shared" si="2"/>
        <v>0</v>
      </c>
      <c r="I39" s="82">
        <f t="shared" si="3"/>
        <v>0</v>
      </c>
      <c r="P39" s="95"/>
    </row>
    <row r="40" spans="1:16" s="82" customFormat="1" x14ac:dyDescent="0.35">
      <c r="A40" s="106"/>
      <c r="B40" s="202">
        <v>1</v>
      </c>
      <c r="C40" s="203">
        <f>COUNTIF('General Test Cases'!AA:AA,B40)+COUNTIF(Android!AA:AA,B40)</f>
        <v>9</v>
      </c>
      <c r="D40" s="204">
        <f>COUNTIFS('General Test Cases'!AA:AA,B40,'General Test Cases'!J:J,$D$32)+COUNTIFS(Android!AA:AA,B40,Android!J:J,$D$32)</f>
        <v>0</v>
      </c>
      <c r="E40" s="204">
        <f>COUNTIFS('General Test Cases'!AA:AA,B40,'General Test Cases'!J:J,$E$32)+COUNTIFS(Android!AA:AA,B40,Android!J:J,$E$32)</f>
        <v>0</v>
      </c>
      <c r="F40" s="204">
        <f>COUNTIFS('General Test Cases'!AA:AA,B40,'General Test Cases'!J:J,$F$32)+COUNTIFS(Android!AA:AA,B40,Android!J:J,$F$32)</f>
        <v>0</v>
      </c>
      <c r="G40" s="205">
        <v>1</v>
      </c>
      <c r="H40" s="82">
        <f t="shared" si="2"/>
        <v>9</v>
      </c>
      <c r="I40" s="82">
        <f t="shared" si="3"/>
        <v>0</v>
      </c>
      <c r="P40" s="95"/>
    </row>
    <row r="41" spans="1:16" s="82" customFormat="1" hidden="1" x14ac:dyDescent="0.35">
      <c r="A41" s="106"/>
      <c r="B41" s="206" t="s">
        <v>64</v>
      </c>
      <c r="C41" s="207"/>
      <c r="D41" s="208">
        <f>SUM(I33:I40)/SUM(H33:H40)*100</f>
        <v>0</v>
      </c>
      <c r="P41" s="95"/>
    </row>
    <row r="42" spans="1:16" s="82" customFormat="1" x14ac:dyDescent="0.35">
      <c r="A42" s="115"/>
      <c r="B42" s="116"/>
      <c r="C42" s="116"/>
      <c r="D42" s="116"/>
      <c r="E42" s="116"/>
      <c r="F42" s="116"/>
      <c r="G42" s="116"/>
      <c r="H42" s="116"/>
      <c r="I42" s="116"/>
      <c r="J42" s="116"/>
      <c r="K42" s="117"/>
      <c r="L42" s="117"/>
      <c r="M42" s="117"/>
      <c r="N42" s="117"/>
      <c r="O42" s="117"/>
      <c r="P42" s="118"/>
    </row>
    <row r="43" spans="1:16" s="82" customFormat="1" x14ac:dyDescent="0.35"/>
    <row r="44" spans="1:16" s="82" customFormat="1" x14ac:dyDescent="0.35"/>
    <row r="45" spans="1:16" s="82" customFormat="1" x14ac:dyDescent="0.35"/>
    <row r="46" spans="1:16" s="82" customFormat="1" x14ac:dyDescent="0.35"/>
    <row r="47" spans="1:16" s="82" customFormat="1" x14ac:dyDescent="0.35"/>
    <row r="48" spans="1:16" s="82" customFormat="1" x14ac:dyDescent="0.35"/>
    <row r="49" s="82" customFormat="1" x14ac:dyDescent="0.35"/>
    <row r="50" s="82" customFormat="1" x14ac:dyDescent="0.35"/>
    <row r="51" s="82" customFormat="1" x14ac:dyDescent="0.35"/>
    <row r="52" s="82" customFormat="1" x14ac:dyDescent="0.35"/>
    <row r="53" s="82" customFormat="1" x14ac:dyDescent="0.35"/>
    <row r="54" s="82" customFormat="1" x14ac:dyDescent="0.35"/>
    <row r="55" s="82" customFormat="1" x14ac:dyDescent="0.35"/>
    <row r="56" s="82" customFormat="1" x14ac:dyDescent="0.35"/>
    <row r="57" s="82" customFormat="1" x14ac:dyDescent="0.35"/>
    <row r="58" s="82" customFormat="1" x14ac:dyDescent="0.35"/>
    <row r="59" s="82" customFormat="1" x14ac:dyDescent="0.35"/>
    <row r="60" s="82" customFormat="1" x14ac:dyDescent="0.35"/>
    <row r="61" s="82" customFormat="1" x14ac:dyDescent="0.35"/>
    <row r="62" s="82" customFormat="1" x14ac:dyDescent="0.35"/>
    <row r="63" s="82" customFormat="1" x14ac:dyDescent="0.35"/>
    <row r="64" s="82" customFormat="1" x14ac:dyDescent="0.35"/>
    <row r="65" s="82" customFormat="1" x14ac:dyDescent="0.35"/>
    <row r="66" s="82" customFormat="1" x14ac:dyDescent="0.35"/>
    <row r="67" s="82" customFormat="1" x14ac:dyDescent="0.35"/>
    <row r="68" s="82" customFormat="1" x14ac:dyDescent="0.35"/>
    <row r="69" s="82" customFormat="1" x14ac:dyDescent="0.35"/>
    <row r="70" s="82" customFormat="1" x14ac:dyDescent="0.35"/>
    <row r="71" s="82" customFormat="1" x14ac:dyDescent="0.35"/>
    <row r="72" s="82" customFormat="1" x14ac:dyDescent="0.35"/>
    <row r="73" s="82" customFormat="1" x14ac:dyDescent="0.35"/>
    <row r="74" s="82" customFormat="1" x14ac:dyDescent="0.35"/>
    <row r="75" s="82" customFormat="1" x14ac:dyDescent="0.35"/>
    <row r="76" s="82" customFormat="1" x14ac:dyDescent="0.35"/>
    <row r="77" s="82" customFormat="1" x14ac:dyDescent="0.35"/>
    <row r="78" s="82" customFormat="1" x14ac:dyDescent="0.35"/>
    <row r="79" s="82" customFormat="1" x14ac:dyDescent="0.35"/>
    <row r="80" s="82" customFormat="1" x14ac:dyDescent="0.35"/>
    <row r="81" s="82" customFormat="1" x14ac:dyDescent="0.35"/>
    <row r="82" s="82" customFormat="1" x14ac:dyDescent="0.35"/>
    <row r="83" s="82" customFormat="1" x14ac:dyDescent="0.35"/>
    <row r="84" s="82" customFormat="1" x14ac:dyDescent="0.35"/>
    <row r="85" s="82" customFormat="1" x14ac:dyDescent="0.35"/>
    <row r="86" s="82" customFormat="1" x14ac:dyDescent="0.35"/>
    <row r="87" s="82" customFormat="1" x14ac:dyDescent="0.35"/>
    <row r="88" s="82" customFormat="1" x14ac:dyDescent="0.35"/>
    <row r="89" s="82" customFormat="1" x14ac:dyDescent="0.35"/>
    <row r="90" s="82" customFormat="1" x14ac:dyDescent="0.35"/>
    <row r="91" s="82" customFormat="1" x14ac:dyDescent="0.35"/>
    <row r="92" s="82" customFormat="1" x14ac:dyDescent="0.35"/>
    <row r="93" s="82" customFormat="1" x14ac:dyDescent="0.35"/>
    <row r="94" s="82" customFormat="1" x14ac:dyDescent="0.35"/>
    <row r="95" s="82" customFormat="1" x14ac:dyDescent="0.35"/>
    <row r="96" s="82" customFormat="1" x14ac:dyDescent="0.35"/>
    <row r="97" s="82" customFormat="1" x14ac:dyDescent="0.35"/>
    <row r="98" s="82" customFormat="1" x14ac:dyDescent="0.35"/>
    <row r="99" s="82" customFormat="1" x14ac:dyDescent="0.35"/>
    <row r="100" s="82" customFormat="1" x14ac:dyDescent="0.35"/>
    <row r="101" s="82" customFormat="1" x14ac:dyDescent="0.35"/>
    <row r="102" s="82" customFormat="1" x14ac:dyDescent="0.35"/>
    <row r="103" s="82" customFormat="1" x14ac:dyDescent="0.35"/>
    <row r="104" s="82" customFormat="1" x14ac:dyDescent="0.35"/>
    <row r="105" s="82" customFormat="1" x14ac:dyDescent="0.35"/>
    <row r="106" s="82" customFormat="1" x14ac:dyDescent="0.35"/>
    <row r="107" s="82" customFormat="1" x14ac:dyDescent="0.35"/>
    <row r="108" s="82" customFormat="1" x14ac:dyDescent="0.35"/>
    <row r="109" s="82" customFormat="1" x14ac:dyDescent="0.35"/>
    <row r="110" s="82" customFormat="1" x14ac:dyDescent="0.35"/>
    <row r="111" s="82" customFormat="1" x14ac:dyDescent="0.35"/>
    <row r="112" s="82" customFormat="1" x14ac:dyDescent="0.35"/>
    <row r="113" s="82" customFormat="1" x14ac:dyDescent="0.35"/>
    <row r="114" s="82" customFormat="1" x14ac:dyDescent="0.35"/>
    <row r="115" s="82" customFormat="1" x14ac:dyDescent="0.35"/>
    <row r="116" s="82" customFormat="1" x14ac:dyDescent="0.35"/>
    <row r="117" s="82" customFormat="1" x14ac:dyDescent="0.35"/>
    <row r="118" s="82" customFormat="1" x14ac:dyDescent="0.35"/>
    <row r="119" s="82" customFormat="1" x14ac:dyDescent="0.35"/>
    <row r="120" s="82" customFormat="1" x14ac:dyDescent="0.35"/>
    <row r="121" s="82" customFormat="1" x14ac:dyDescent="0.35"/>
    <row r="122" s="82" customFormat="1" x14ac:dyDescent="0.35"/>
    <row r="123" s="82" customFormat="1" x14ac:dyDescent="0.35"/>
    <row r="124" s="82" customFormat="1" x14ac:dyDescent="0.35"/>
    <row r="125" s="82" customFormat="1" x14ac:dyDescent="0.35"/>
    <row r="126" s="82" customFormat="1" x14ac:dyDescent="0.35"/>
    <row r="127" s="82" customFormat="1" x14ac:dyDescent="0.35"/>
    <row r="128" s="82" customFormat="1" x14ac:dyDescent="0.35"/>
    <row r="129" s="82" customFormat="1" x14ac:dyDescent="0.35"/>
    <row r="130" s="82" customFormat="1" x14ac:dyDescent="0.35"/>
    <row r="131" s="82" customFormat="1" x14ac:dyDescent="0.35"/>
    <row r="132" s="82" customFormat="1" x14ac:dyDescent="0.35"/>
    <row r="133" s="82" customFormat="1" x14ac:dyDescent="0.35"/>
    <row r="134" s="82" customFormat="1" x14ac:dyDescent="0.35"/>
    <row r="135" s="82" customFormat="1" x14ac:dyDescent="0.35"/>
    <row r="136" s="82" customFormat="1" x14ac:dyDescent="0.35"/>
    <row r="137" s="82" customFormat="1" x14ac:dyDescent="0.35"/>
    <row r="138" s="82" customFormat="1" x14ac:dyDescent="0.35"/>
    <row r="139" s="82" customFormat="1" x14ac:dyDescent="0.35"/>
    <row r="140" s="82" customFormat="1" x14ac:dyDescent="0.35"/>
    <row r="141" s="82" customFormat="1" x14ac:dyDescent="0.35"/>
    <row r="142" s="82" customFormat="1" x14ac:dyDescent="0.35"/>
    <row r="143" s="82" customFormat="1" x14ac:dyDescent="0.35"/>
    <row r="144" s="82" customFormat="1" x14ac:dyDescent="0.35"/>
    <row r="145" s="82" customFormat="1" x14ac:dyDescent="0.35"/>
    <row r="146" s="82" customFormat="1" x14ac:dyDescent="0.35"/>
    <row r="147" s="82" customFormat="1" x14ac:dyDescent="0.35"/>
    <row r="148" s="82" customFormat="1" x14ac:dyDescent="0.35"/>
    <row r="149" s="82" customFormat="1" x14ac:dyDescent="0.35"/>
    <row r="150" s="82" customFormat="1" x14ac:dyDescent="0.35"/>
    <row r="151" s="82" customFormat="1" x14ac:dyDescent="0.35"/>
    <row r="152" s="82" customFormat="1" x14ac:dyDescent="0.35"/>
    <row r="153" s="82" customFormat="1" x14ac:dyDescent="0.35"/>
    <row r="154" s="82" customFormat="1" x14ac:dyDescent="0.35"/>
    <row r="155" s="82" customFormat="1" x14ac:dyDescent="0.35"/>
    <row r="156" s="82" customFormat="1" x14ac:dyDescent="0.35"/>
    <row r="157" s="82" customFormat="1" x14ac:dyDescent="0.35"/>
    <row r="158" s="82" customFormat="1" x14ac:dyDescent="0.35"/>
    <row r="159" s="82" customFormat="1" x14ac:dyDescent="0.35"/>
    <row r="160" s="82" customFormat="1" x14ac:dyDescent="0.35"/>
    <row r="161" s="82" customFormat="1" x14ac:dyDescent="0.35"/>
    <row r="162" s="82" customFormat="1" x14ac:dyDescent="0.35"/>
    <row r="163" s="82" customFormat="1" x14ac:dyDescent="0.35"/>
    <row r="164" s="82" customFormat="1" x14ac:dyDescent="0.35"/>
    <row r="165" s="82" customFormat="1" x14ac:dyDescent="0.35"/>
    <row r="166" s="82" customFormat="1" x14ac:dyDescent="0.35"/>
    <row r="167" s="82" customFormat="1" x14ac:dyDescent="0.35"/>
    <row r="168" s="82" customFormat="1" x14ac:dyDescent="0.35"/>
    <row r="169" s="82" customFormat="1" x14ac:dyDescent="0.35"/>
    <row r="170" s="82" customFormat="1" x14ac:dyDescent="0.35"/>
    <row r="171" s="82" customFormat="1" x14ac:dyDescent="0.35"/>
    <row r="172" s="82" customFormat="1" x14ac:dyDescent="0.35"/>
    <row r="173" s="82" customFormat="1" x14ac:dyDescent="0.35"/>
    <row r="174" s="82" customFormat="1" x14ac:dyDescent="0.35"/>
    <row r="175" s="82" customFormat="1" x14ac:dyDescent="0.35"/>
    <row r="176" s="82" customFormat="1" x14ac:dyDescent="0.35"/>
    <row r="177" s="82" customFormat="1" x14ac:dyDescent="0.35"/>
    <row r="178" s="82" customFormat="1" x14ac:dyDescent="0.35"/>
    <row r="179" s="82" customFormat="1" x14ac:dyDescent="0.35"/>
    <row r="180" s="82" customFormat="1" x14ac:dyDescent="0.35"/>
    <row r="181" s="82" customFormat="1" x14ac:dyDescent="0.35"/>
    <row r="182" s="82" customFormat="1" x14ac:dyDescent="0.35"/>
    <row r="183" s="82" customFormat="1" x14ac:dyDescent="0.35"/>
    <row r="184" s="82" customFormat="1" x14ac:dyDescent="0.35"/>
    <row r="185" s="82" customFormat="1" x14ac:dyDescent="0.35"/>
    <row r="186" s="82" customFormat="1" x14ac:dyDescent="0.35"/>
    <row r="187" s="82" customFormat="1" x14ac:dyDescent="0.35"/>
    <row r="188" s="82" customFormat="1" x14ac:dyDescent="0.35"/>
    <row r="189" s="82" customFormat="1" x14ac:dyDescent="0.35"/>
    <row r="190" s="82" customFormat="1" x14ac:dyDescent="0.35"/>
    <row r="191" s="82" customFormat="1" x14ac:dyDescent="0.35"/>
    <row r="192" s="82" customFormat="1" x14ac:dyDescent="0.35"/>
    <row r="193" s="82" customFormat="1" x14ac:dyDescent="0.35"/>
    <row r="194" s="82" customFormat="1" x14ac:dyDescent="0.35"/>
    <row r="195" s="82" customFormat="1" x14ac:dyDescent="0.35"/>
    <row r="196" s="82" customFormat="1" x14ac:dyDescent="0.35"/>
    <row r="197" s="82" customFormat="1" x14ac:dyDescent="0.35"/>
    <row r="198" s="82" customFormat="1" x14ac:dyDescent="0.35"/>
    <row r="199" s="82" customFormat="1" x14ac:dyDescent="0.35"/>
    <row r="200" s="82" customFormat="1" x14ac:dyDescent="0.35"/>
    <row r="201" s="82" customFormat="1" x14ac:dyDescent="0.35"/>
    <row r="202" s="82" customFormat="1" x14ac:dyDescent="0.35"/>
    <row r="203" s="82" customFormat="1" x14ac:dyDescent="0.35"/>
    <row r="204" s="82" customFormat="1" x14ac:dyDescent="0.35"/>
    <row r="205" s="82" customFormat="1" x14ac:dyDescent="0.35"/>
    <row r="206" s="82" customFormat="1" x14ac:dyDescent="0.35"/>
    <row r="207" s="82" customFormat="1" x14ac:dyDescent="0.35"/>
    <row r="208" s="82" customFormat="1" x14ac:dyDescent="0.35"/>
    <row r="209" s="82" customFormat="1" x14ac:dyDescent="0.35"/>
    <row r="210" s="82" customFormat="1" x14ac:dyDescent="0.35"/>
    <row r="211" s="82" customFormat="1" x14ac:dyDescent="0.35"/>
    <row r="212" s="82" customFormat="1" x14ac:dyDescent="0.35"/>
    <row r="213" s="82" customFormat="1" x14ac:dyDescent="0.35"/>
    <row r="214" s="82" customFormat="1" x14ac:dyDescent="0.35"/>
    <row r="215" s="82" customFormat="1" x14ac:dyDescent="0.35"/>
    <row r="216" s="82" customFormat="1" x14ac:dyDescent="0.35"/>
    <row r="217" s="82" customFormat="1" x14ac:dyDescent="0.35"/>
    <row r="218" s="82" customFormat="1" x14ac:dyDescent="0.35"/>
    <row r="219" s="82" customFormat="1" x14ac:dyDescent="0.35"/>
    <row r="220" s="82" customFormat="1" x14ac:dyDescent="0.35"/>
    <row r="221" s="82" customFormat="1" x14ac:dyDescent="0.35"/>
    <row r="222" s="82" customFormat="1" x14ac:dyDescent="0.35"/>
    <row r="223" s="82" customFormat="1" x14ac:dyDescent="0.35"/>
    <row r="224" s="82" customFormat="1" x14ac:dyDescent="0.35"/>
    <row r="225" s="82" customFormat="1" x14ac:dyDescent="0.35"/>
    <row r="226" s="82" customFormat="1" x14ac:dyDescent="0.35"/>
    <row r="227" s="82" customFormat="1" x14ac:dyDescent="0.35"/>
    <row r="228" s="82" customFormat="1" x14ac:dyDescent="0.35"/>
    <row r="229" s="82" customFormat="1" x14ac:dyDescent="0.35"/>
    <row r="230" s="82" customFormat="1" x14ac:dyDescent="0.35"/>
    <row r="231" s="82" customFormat="1" x14ac:dyDescent="0.35"/>
    <row r="232" s="82" customFormat="1" x14ac:dyDescent="0.35"/>
    <row r="233" s="82" customFormat="1" x14ac:dyDescent="0.35"/>
    <row r="234" s="82" customFormat="1" x14ac:dyDescent="0.35"/>
    <row r="235" s="82" customFormat="1" x14ac:dyDescent="0.35"/>
    <row r="236" s="82" customFormat="1" x14ac:dyDescent="0.35"/>
    <row r="237" s="82" customFormat="1" x14ac:dyDescent="0.35"/>
    <row r="238" s="82" customFormat="1" x14ac:dyDescent="0.35"/>
    <row r="239" s="82" customFormat="1" x14ac:dyDescent="0.35"/>
    <row r="240" s="82" customFormat="1" x14ac:dyDescent="0.35"/>
    <row r="241" s="82" customFormat="1" x14ac:dyDescent="0.35"/>
    <row r="242" s="82" customFormat="1" x14ac:dyDescent="0.35"/>
    <row r="243" s="82" customFormat="1" x14ac:dyDescent="0.35"/>
    <row r="244" s="82" customFormat="1" x14ac:dyDescent="0.35"/>
    <row r="245" s="82" customFormat="1" x14ac:dyDescent="0.35"/>
    <row r="246" s="82" customFormat="1" x14ac:dyDescent="0.35"/>
    <row r="247" s="82" customFormat="1" x14ac:dyDescent="0.35"/>
    <row r="248" s="82" customFormat="1" x14ac:dyDescent="0.35"/>
    <row r="249" s="82" customFormat="1" x14ac:dyDescent="0.35"/>
    <row r="250" s="82" customFormat="1" x14ac:dyDescent="0.35"/>
    <row r="251" s="82" customFormat="1" x14ac:dyDescent="0.35"/>
    <row r="252" s="82" customFormat="1" x14ac:dyDescent="0.35"/>
    <row r="253" s="82" customFormat="1" x14ac:dyDescent="0.35"/>
    <row r="254" s="82" customFormat="1" x14ac:dyDescent="0.35"/>
    <row r="255" s="82" customFormat="1" x14ac:dyDescent="0.35"/>
    <row r="256" s="82" customFormat="1" x14ac:dyDescent="0.35"/>
    <row r="257" s="82" customFormat="1" x14ac:dyDescent="0.35"/>
    <row r="258" s="82" customFormat="1" x14ac:dyDescent="0.35"/>
    <row r="259" s="82" customFormat="1" x14ac:dyDescent="0.35"/>
    <row r="260" s="82" customFormat="1" x14ac:dyDescent="0.35"/>
    <row r="261" s="82" customFormat="1" x14ac:dyDescent="0.35"/>
    <row r="262" s="82" customFormat="1" x14ac:dyDescent="0.35"/>
    <row r="263" s="82" customFormat="1" x14ac:dyDescent="0.35"/>
    <row r="264" s="82" customFormat="1" x14ac:dyDescent="0.35"/>
    <row r="265" s="82" customFormat="1" x14ac:dyDescent="0.35"/>
    <row r="266" s="82" customFormat="1" x14ac:dyDescent="0.35"/>
    <row r="267" s="82" customFormat="1" x14ac:dyDescent="0.35"/>
    <row r="268" s="82" customFormat="1" x14ac:dyDescent="0.35"/>
    <row r="269" s="82" customFormat="1" x14ac:dyDescent="0.35"/>
    <row r="270" s="82" customFormat="1" x14ac:dyDescent="0.35"/>
    <row r="271" s="82" customFormat="1" x14ac:dyDescent="0.35"/>
    <row r="272" s="82" customFormat="1" x14ac:dyDescent="0.35"/>
    <row r="273" s="82" customFormat="1" x14ac:dyDescent="0.35"/>
    <row r="274" s="82" customFormat="1" x14ac:dyDescent="0.35"/>
    <row r="275" s="82" customFormat="1" x14ac:dyDescent="0.35"/>
    <row r="276" s="82" customFormat="1" x14ac:dyDescent="0.35"/>
    <row r="277" s="82" customFormat="1" x14ac:dyDescent="0.35"/>
    <row r="278" s="82" customFormat="1" x14ac:dyDescent="0.35"/>
    <row r="279" s="82" customFormat="1" x14ac:dyDescent="0.35"/>
    <row r="280" s="82" customFormat="1" x14ac:dyDescent="0.35"/>
    <row r="281" s="82" customFormat="1" x14ac:dyDescent="0.35"/>
    <row r="282" s="82" customFormat="1" x14ac:dyDescent="0.35"/>
    <row r="283" s="82" customFormat="1" x14ac:dyDescent="0.35"/>
    <row r="284" s="82" customFormat="1" x14ac:dyDescent="0.35"/>
    <row r="285" s="82" customFormat="1" x14ac:dyDescent="0.35"/>
    <row r="286" s="82" customFormat="1" x14ac:dyDescent="0.35"/>
    <row r="287" s="82" customFormat="1" x14ac:dyDescent="0.35"/>
    <row r="288" s="82" customFormat="1" x14ac:dyDescent="0.35"/>
    <row r="289" s="82" customFormat="1" x14ac:dyDescent="0.35"/>
    <row r="290" s="82" customFormat="1" x14ac:dyDescent="0.35"/>
    <row r="291" s="82" customFormat="1" x14ac:dyDescent="0.35"/>
    <row r="292" s="82" customFormat="1" x14ac:dyDescent="0.35"/>
    <row r="293" s="82" customFormat="1" x14ac:dyDescent="0.35"/>
    <row r="294" s="82" customFormat="1" x14ac:dyDescent="0.35"/>
    <row r="295" s="82" customFormat="1" x14ac:dyDescent="0.35"/>
    <row r="296" s="82" customFormat="1" x14ac:dyDescent="0.35"/>
    <row r="297" s="82" customFormat="1" x14ac:dyDescent="0.35"/>
    <row r="298" s="82" customFormat="1" x14ac:dyDescent="0.35"/>
    <row r="299" s="82" customFormat="1" x14ac:dyDescent="0.35"/>
    <row r="300" s="82" customFormat="1" x14ac:dyDescent="0.35"/>
    <row r="301" s="82" customFormat="1" x14ac:dyDescent="0.35"/>
    <row r="302" s="82" customFormat="1" x14ac:dyDescent="0.35"/>
    <row r="303" s="82" customFormat="1" x14ac:dyDescent="0.35"/>
    <row r="304" s="82" customFormat="1" x14ac:dyDescent="0.35"/>
    <row r="305" s="82" customFormat="1" x14ac:dyDescent="0.35"/>
    <row r="306" s="82" customFormat="1" x14ac:dyDescent="0.35"/>
    <row r="307" s="82" customFormat="1" x14ac:dyDescent="0.35"/>
    <row r="308" s="82" customFormat="1" x14ac:dyDescent="0.35"/>
    <row r="309" s="82" customFormat="1" x14ac:dyDescent="0.35"/>
    <row r="310" s="82" customFormat="1" x14ac:dyDescent="0.35"/>
    <row r="311" s="82" customFormat="1" x14ac:dyDescent="0.35"/>
    <row r="312" s="82" customFormat="1" x14ac:dyDescent="0.35"/>
    <row r="313" s="82" customFormat="1" x14ac:dyDescent="0.35"/>
    <row r="314" s="82" customFormat="1" x14ac:dyDescent="0.35"/>
    <row r="315" s="82" customFormat="1" x14ac:dyDescent="0.35"/>
    <row r="316" s="82" customFormat="1" x14ac:dyDescent="0.35"/>
    <row r="317" s="82" customFormat="1" x14ac:dyDescent="0.35"/>
    <row r="318" s="82" customFormat="1" x14ac:dyDescent="0.35"/>
    <row r="319" s="82" customFormat="1" x14ac:dyDescent="0.35"/>
    <row r="320" s="82" customFormat="1" x14ac:dyDescent="0.35"/>
    <row r="321" s="82" customFormat="1" x14ac:dyDescent="0.35"/>
    <row r="322" s="82" customFormat="1" x14ac:dyDescent="0.35"/>
    <row r="323" s="82" customFormat="1" x14ac:dyDescent="0.35"/>
    <row r="324" s="82" customFormat="1" x14ac:dyDescent="0.35"/>
    <row r="325" s="82" customFormat="1" x14ac:dyDescent="0.35"/>
    <row r="326" s="82" customFormat="1" x14ac:dyDescent="0.35"/>
    <row r="327" s="82" customFormat="1" x14ac:dyDescent="0.35"/>
    <row r="328" s="82" customFormat="1" x14ac:dyDescent="0.35"/>
    <row r="329" s="82" customFormat="1" x14ac:dyDescent="0.35"/>
    <row r="330" s="82" customFormat="1" x14ac:dyDescent="0.35"/>
    <row r="331" s="82" customFormat="1" x14ac:dyDescent="0.35"/>
    <row r="332" s="82" customFormat="1" x14ac:dyDescent="0.35"/>
    <row r="333" s="82" customFormat="1" x14ac:dyDescent="0.35"/>
    <row r="334" s="82" customFormat="1" x14ac:dyDescent="0.35"/>
    <row r="335" s="82" customFormat="1" x14ac:dyDescent="0.35"/>
    <row r="336" s="82" customFormat="1" x14ac:dyDescent="0.35"/>
    <row r="337" s="82" customFormat="1" x14ac:dyDescent="0.35"/>
    <row r="338" s="82" customFormat="1" x14ac:dyDescent="0.35"/>
    <row r="339" s="82" customFormat="1" x14ac:dyDescent="0.35"/>
    <row r="340" s="82" customFormat="1" x14ac:dyDescent="0.35"/>
    <row r="341" s="82" customFormat="1" x14ac:dyDescent="0.35"/>
    <row r="342" s="82" customFormat="1" x14ac:dyDescent="0.35"/>
    <row r="343" s="82" customFormat="1" x14ac:dyDescent="0.35"/>
    <row r="344" s="82" customFormat="1" x14ac:dyDescent="0.35"/>
    <row r="345" s="82" customFormat="1" x14ac:dyDescent="0.35"/>
    <row r="346" s="82" customFormat="1" x14ac:dyDescent="0.35"/>
    <row r="347" s="82" customFormat="1" x14ac:dyDescent="0.35"/>
    <row r="348" s="82" customFormat="1" x14ac:dyDescent="0.35"/>
    <row r="349" s="82" customFormat="1" x14ac:dyDescent="0.35"/>
    <row r="350" s="82" customFormat="1" x14ac:dyDescent="0.35"/>
    <row r="351" s="82" customFormat="1" x14ac:dyDescent="0.35"/>
    <row r="352" s="82" customFormat="1" x14ac:dyDescent="0.35"/>
    <row r="353" s="82" customFormat="1" x14ac:dyDescent="0.35"/>
    <row r="354" s="82" customFormat="1" x14ac:dyDescent="0.35"/>
    <row r="355" s="82" customFormat="1" x14ac:dyDescent="0.35"/>
    <row r="356" s="82" customFormat="1" x14ac:dyDescent="0.35"/>
    <row r="357" s="82" customFormat="1" x14ac:dyDescent="0.35"/>
    <row r="358" s="82" customFormat="1" x14ac:dyDescent="0.35"/>
    <row r="359" s="82" customFormat="1" x14ac:dyDescent="0.35"/>
    <row r="360" s="82" customFormat="1" x14ac:dyDescent="0.35"/>
    <row r="361" s="82" customFormat="1" x14ac:dyDescent="0.35"/>
    <row r="362" s="82" customFormat="1" x14ac:dyDescent="0.35"/>
    <row r="363" s="82" customFormat="1" x14ac:dyDescent="0.35"/>
    <row r="364" s="82" customFormat="1" x14ac:dyDescent="0.35"/>
    <row r="365" s="82" customFormat="1" x14ac:dyDescent="0.35"/>
    <row r="366" s="82" customFormat="1" x14ac:dyDescent="0.35"/>
    <row r="367" s="82" customFormat="1" x14ac:dyDescent="0.35"/>
    <row r="368" s="82" customFormat="1" x14ac:dyDescent="0.35"/>
    <row r="369" s="82" customFormat="1" x14ac:dyDescent="0.35"/>
    <row r="370" s="82" customFormat="1" x14ac:dyDescent="0.35"/>
    <row r="371" s="82" customFormat="1" x14ac:dyDescent="0.35"/>
    <row r="372" s="82" customFormat="1" x14ac:dyDescent="0.35"/>
    <row r="373" s="82" customFormat="1" x14ac:dyDescent="0.35"/>
    <row r="374" s="82" customFormat="1" x14ac:dyDescent="0.35"/>
    <row r="375" s="82" customFormat="1" x14ac:dyDescent="0.35"/>
    <row r="376" s="82" customFormat="1" x14ac:dyDescent="0.35"/>
    <row r="377" s="82" customFormat="1" x14ac:dyDescent="0.35"/>
    <row r="378" s="82" customFormat="1" x14ac:dyDescent="0.35"/>
    <row r="379" s="82" customFormat="1" x14ac:dyDescent="0.35"/>
    <row r="380" s="82" customFormat="1" x14ac:dyDescent="0.35"/>
    <row r="381" s="82" customFormat="1" x14ac:dyDescent="0.35"/>
    <row r="382" s="82" customFormat="1" x14ac:dyDescent="0.35"/>
    <row r="383" s="82" customFormat="1" x14ac:dyDescent="0.35"/>
    <row r="384" s="82" customFormat="1" x14ac:dyDescent="0.35"/>
    <row r="385" s="82" customFormat="1" x14ac:dyDescent="0.35"/>
    <row r="386" s="82" customFormat="1" x14ac:dyDescent="0.35"/>
    <row r="387" s="82" customFormat="1" x14ac:dyDescent="0.35"/>
    <row r="388" s="82" customFormat="1" x14ac:dyDescent="0.35"/>
    <row r="389" s="82" customFormat="1" x14ac:dyDescent="0.35"/>
    <row r="390" s="82" customFormat="1" x14ac:dyDescent="0.35"/>
    <row r="391" s="82" customFormat="1" x14ac:dyDescent="0.35"/>
    <row r="392" s="82" customFormat="1" x14ac:dyDescent="0.35"/>
    <row r="393" s="82" customFormat="1" x14ac:dyDescent="0.35"/>
    <row r="394" s="82" customFormat="1" x14ac:dyDescent="0.35"/>
    <row r="395" s="82" customFormat="1" x14ac:dyDescent="0.35"/>
    <row r="396" s="82" customFormat="1" x14ac:dyDescent="0.35"/>
    <row r="397" s="82" customFormat="1" x14ac:dyDescent="0.35"/>
    <row r="398" s="82" customFormat="1" x14ac:dyDescent="0.35"/>
    <row r="399" s="82" customFormat="1" x14ac:dyDescent="0.35"/>
    <row r="400" s="82" customFormat="1" x14ac:dyDescent="0.35"/>
    <row r="401" s="82" customFormat="1" x14ac:dyDescent="0.35"/>
    <row r="402" s="82" customFormat="1" x14ac:dyDescent="0.35"/>
    <row r="403" s="82" customFormat="1" x14ac:dyDescent="0.35"/>
    <row r="404" s="82" customFormat="1" x14ac:dyDescent="0.35"/>
    <row r="405" s="82" customFormat="1" x14ac:dyDescent="0.35"/>
    <row r="406" s="82" customFormat="1" x14ac:dyDescent="0.35"/>
    <row r="407" s="82" customFormat="1" x14ac:dyDescent="0.35"/>
    <row r="408" s="82" customFormat="1" x14ac:dyDescent="0.35"/>
    <row r="409" s="82" customFormat="1" x14ac:dyDescent="0.35"/>
    <row r="410" s="82" customFormat="1" x14ac:dyDescent="0.35"/>
    <row r="411" s="82" customFormat="1" x14ac:dyDescent="0.35"/>
    <row r="412" s="82" customFormat="1" x14ac:dyDescent="0.35"/>
    <row r="413" s="82" customFormat="1" x14ac:dyDescent="0.35"/>
    <row r="414" s="82" customFormat="1" x14ac:dyDescent="0.35"/>
    <row r="415" s="82" customFormat="1" x14ac:dyDescent="0.35"/>
    <row r="416" s="82" customFormat="1" x14ac:dyDescent="0.35"/>
    <row r="417" s="82" customFormat="1" x14ac:dyDescent="0.35"/>
    <row r="418" s="82" customFormat="1" x14ac:dyDescent="0.35"/>
    <row r="419" s="82" customFormat="1" x14ac:dyDescent="0.35"/>
    <row r="420" s="82" customFormat="1" x14ac:dyDescent="0.35"/>
    <row r="421" s="82" customFormat="1" x14ac:dyDescent="0.35"/>
    <row r="422" s="82" customFormat="1" x14ac:dyDescent="0.35"/>
    <row r="423" s="82" customFormat="1" x14ac:dyDescent="0.35"/>
    <row r="424" s="82" customFormat="1" x14ac:dyDescent="0.35"/>
    <row r="425" s="82" customFormat="1" x14ac:dyDescent="0.35"/>
    <row r="426" s="82" customFormat="1" x14ac:dyDescent="0.35"/>
    <row r="427" s="82" customFormat="1" x14ac:dyDescent="0.35"/>
    <row r="428" s="82" customFormat="1" x14ac:dyDescent="0.35"/>
    <row r="429" s="82" customFormat="1" x14ac:dyDescent="0.35"/>
    <row r="430" s="82" customFormat="1" x14ac:dyDescent="0.35"/>
    <row r="431" s="82" customFormat="1" x14ac:dyDescent="0.35"/>
    <row r="432" s="82" customFormat="1" x14ac:dyDescent="0.35"/>
    <row r="433" s="82" customFormat="1" x14ac:dyDescent="0.35"/>
    <row r="434" s="82" customFormat="1" x14ac:dyDescent="0.35"/>
    <row r="435" s="82" customFormat="1" x14ac:dyDescent="0.35"/>
    <row r="436" s="82" customFormat="1" x14ac:dyDescent="0.35"/>
    <row r="437" s="82" customFormat="1" x14ac:dyDescent="0.35"/>
    <row r="438" s="82" customFormat="1" x14ac:dyDescent="0.35"/>
    <row r="439" s="82" customFormat="1" x14ac:dyDescent="0.35"/>
    <row r="440" s="82" customFormat="1" x14ac:dyDescent="0.35"/>
    <row r="441" s="82" customFormat="1" x14ac:dyDescent="0.35"/>
    <row r="442" s="82" customFormat="1" x14ac:dyDescent="0.35"/>
    <row r="443" s="82" customFormat="1" x14ac:dyDescent="0.35"/>
    <row r="444" s="82" customFormat="1" x14ac:dyDescent="0.35"/>
    <row r="445" s="82" customFormat="1" x14ac:dyDescent="0.35"/>
    <row r="446" s="82" customFormat="1" x14ac:dyDescent="0.35"/>
    <row r="447" s="82" customFormat="1" x14ac:dyDescent="0.35"/>
  </sheetData>
  <mergeCells count="2">
    <mergeCell ref="A9:A11"/>
    <mergeCell ref="A27:A29"/>
  </mergeCells>
  <conditionalFormatting sqref="K15:K16">
    <cfRule type="expression" dxfId="28" priority="8" stopIfTrue="1">
      <formula>#REF!=0</formula>
    </cfRule>
  </conditionalFormatting>
  <conditionalFormatting sqref="K19:K20">
    <cfRule type="expression" dxfId="27" priority="7" stopIfTrue="1">
      <formula>#REF!=0</formula>
    </cfRule>
  </conditionalFormatting>
  <conditionalFormatting sqref="K33:K34">
    <cfRule type="expression" dxfId="26" priority="6" stopIfTrue="1">
      <formula>#REF!=0</formula>
    </cfRule>
  </conditionalFormatting>
  <conditionalFormatting sqref="K37:K38">
    <cfRule type="expression" dxfId="25" priority="5" stopIfTrue="1">
      <formula>#REF!=0</formula>
    </cfRule>
  </conditionalFormatting>
  <conditionalFormatting sqref="N11">
    <cfRule type="cellIs" dxfId="24" priority="3" stopIfTrue="1" operator="greaterThan">
      <formula>0</formula>
    </cfRule>
    <cfRule type="cellIs" dxfId="23" priority="4" stopIfTrue="1" operator="lessThan">
      <formula>0</formula>
    </cfRule>
  </conditionalFormatting>
  <conditionalFormatting sqref="N29">
    <cfRule type="cellIs" dxfId="22" priority="1" stopIfTrue="1" operator="greaterThan">
      <formula>0</formula>
    </cfRule>
    <cfRule type="cellIs" dxfId="21" priority="2" stopIfTrue="1"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66"/>
  <sheetViews>
    <sheetView showGridLines="0" zoomScale="80" zoomScaleNormal="80" workbookViewId="0">
      <pane ySplit="1" topLeftCell="A29" activePane="bottomLeft" state="frozen"/>
      <selection pane="bottomLeft" activeCell="C62" sqref="C62:E65"/>
    </sheetView>
  </sheetViews>
  <sheetFormatPr defaultColWidth="9.26953125" defaultRowHeight="12.5" x14ac:dyDescent="0.25"/>
  <cols>
    <col min="14" max="14" width="14.26953125" customWidth="1"/>
  </cols>
  <sheetData>
    <row r="1" spans="1:14" ht="13" x14ac:dyDescent="0.3">
      <c r="A1" s="209" t="s">
        <v>67</v>
      </c>
      <c r="B1" s="210"/>
      <c r="C1" s="210"/>
      <c r="D1" s="210"/>
      <c r="E1" s="210"/>
      <c r="F1" s="210"/>
      <c r="G1" s="210"/>
      <c r="H1" s="210"/>
      <c r="I1" s="210"/>
      <c r="J1" s="210"/>
      <c r="K1" s="210"/>
      <c r="L1" s="210"/>
      <c r="M1" s="210"/>
      <c r="N1" s="211"/>
    </row>
    <row r="2" spans="1:14" ht="12.75" customHeight="1" x14ac:dyDescent="0.25">
      <c r="A2" s="212" t="s">
        <v>68</v>
      </c>
      <c r="B2" s="213"/>
      <c r="C2" s="213"/>
      <c r="D2" s="213"/>
      <c r="E2" s="213"/>
      <c r="F2" s="213"/>
      <c r="G2" s="213"/>
      <c r="H2" s="213"/>
      <c r="I2" s="213"/>
      <c r="J2" s="213"/>
      <c r="K2" s="213"/>
      <c r="L2" s="213"/>
      <c r="M2" s="213"/>
      <c r="N2" s="214"/>
    </row>
    <row r="3" spans="1:14" s="8" customFormat="1" ht="12.75" customHeight="1" x14ac:dyDescent="0.25">
      <c r="A3" s="215" t="s">
        <v>69</v>
      </c>
      <c r="B3" s="216"/>
      <c r="C3" s="216"/>
      <c r="D3" s="216"/>
      <c r="E3" s="216"/>
      <c r="F3" s="216"/>
      <c r="G3" s="216"/>
      <c r="H3" s="216"/>
      <c r="I3" s="216"/>
      <c r="J3" s="216"/>
      <c r="K3" s="216"/>
      <c r="L3" s="216"/>
      <c r="M3" s="216"/>
      <c r="N3" s="217"/>
    </row>
    <row r="4" spans="1:14" s="8" customFormat="1" x14ac:dyDescent="0.25">
      <c r="A4" s="53" t="s">
        <v>70</v>
      </c>
      <c r="B4" s="14"/>
      <c r="C4" s="14"/>
      <c r="D4" s="14"/>
      <c r="E4" s="14"/>
      <c r="F4" s="14"/>
      <c r="G4" s="14"/>
      <c r="H4" s="14"/>
      <c r="I4" s="14"/>
      <c r="J4" s="14"/>
      <c r="K4" s="14"/>
      <c r="L4" s="14"/>
      <c r="M4" s="14"/>
      <c r="N4" s="54"/>
    </row>
    <row r="5" spans="1:14" s="8" customFormat="1" x14ac:dyDescent="0.25">
      <c r="A5" s="53"/>
      <c r="B5" s="14"/>
      <c r="C5" s="14"/>
      <c r="D5" s="14"/>
      <c r="E5" s="14"/>
      <c r="F5" s="14"/>
      <c r="G5" s="14"/>
      <c r="H5" s="14"/>
      <c r="I5" s="14"/>
      <c r="J5" s="14"/>
      <c r="K5" s="14"/>
      <c r="L5" s="14"/>
      <c r="M5" s="14"/>
      <c r="N5" s="54"/>
    </row>
    <row r="6" spans="1:14" s="8" customFormat="1" x14ac:dyDescent="0.25">
      <c r="A6" s="53" t="s">
        <v>71</v>
      </c>
      <c r="B6" s="14"/>
      <c r="C6" s="14"/>
      <c r="D6" s="14"/>
      <c r="E6" s="14"/>
      <c r="F6" s="14"/>
      <c r="G6" s="14"/>
      <c r="H6" s="14"/>
      <c r="I6" s="14"/>
      <c r="J6" s="14"/>
      <c r="K6" s="14"/>
      <c r="L6" s="14"/>
      <c r="M6" s="14"/>
      <c r="N6" s="54"/>
    </row>
    <row r="7" spans="1:14" s="8" customFormat="1" x14ac:dyDescent="0.25">
      <c r="A7" s="53" t="s">
        <v>72</v>
      </c>
      <c r="B7" s="14"/>
      <c r="C7" s="14"/>
      <c r="D7" s="14"/>
      <c r="E7" s="14"/>
      <c r="F7" s="14"/>
      <c r="G7" s="14"/>
      <c r="H7" s="14"/>
      <c r="I7" s="14"/>
      <c r="J7" s="14"/>
      <c r="K7" s="14"/>
      <c r="L7" s="14"/>
      <c r="M7" s="14"/>
      <c r="N7" s="54"/>
    </row>
    <row r="8" spans="1:14" s="8" customFormat="1" x14ac:dyDescent="0.25">
      <c r="A8" s="53" t="s">
        <v>73</v>
      </c>
      <c r="B8" s="14"/>
      <c r="C8" s="14"/>
      <c r="D8" s="14"/>
      <c r="E8" s="14"/>
      <c r="F8" s="14"/>
      <c r="G8" s="14"/>
      <c r="H8" s="14"/>
      <c r="I8" s="14"/>
      <c r="J8" s="14"/>
      <c r="K8" s="14"/>
      <c r="L8" s="14"/>
      <c r="M8" s="14"/>
      <c r="N8" s="54"/>
    </row>
    <row r="9" spans="1:14" s="8" customFormat="1" x14ac:dyDescent="0.25">
      <c r="A9" s="53" t="s">
        <v>74</v>
      </c>
      <c r="B9" s="14"/>
      <c r="C9" s="14"/>
      <c r="D9" s="14"/>
      <c r="E9" s="14"/>
      <c r="F9" s="14"/>
      <c r="G9" s="14"/>
      <c r="H9" s="14"/>
      <c r="I9" s="14"/>
      <c r="J9" s="14"/>
      <c r="K9" s="14"/>
      <c r="L9" s="14"/>
      <c r="M9" s="14"/>
      <c r="N9" s="54"/>
    </row>
    <row r="10" spans="1:14" s="8" customFormat="1" x14ac:dyDescent="0.25">
      <c r="A10" s="53"/>
      <c r="B10" s="14"/>
      <c r="C10" s="14"/>
      <c r="D10" s="14"/>
      <c r="E10" s="14"/>
      <c r="F10" s="14"/>
      <c r="G10" s="14"/>
      <c r="H10" s="14"/>
      <c r="I10" s="14"/>
      <c r="J10" s="14"/>
      <c r="K10" s="14"/>
      <c r="L10" s="14"/>
      <c r="M10" s="14"/>
      <c r="N10" s="54"/>
    </row>
    <row r="11" spans="1:14" ht="12.75" customHeight="1" x14ac:dyDescent="0.25">
      <c r="A11" s="53" t="s">
        <v>75</v>
      </c>
      <c r="B11" s="2"/>
      <c r="C11" s="2"/>
      <c r="D11" s="2"/>
      <c r="E11" s="2"/>
      <c r="F11" s="2"/>
      <c r="G11" s="2"/>
      <c r="H11" s="2"/>
      <c r="I11" s="2"/>
      <c r="J11" s="2"/>
      <c r="K11" s="2"/>
      <c r="L11" s="2"/>
      <c r="M11" s="2"/>
      <c r="N11" s="55"/>
    </row>
    <row r="12" spans="1:14" x14ac:dyDescent="0.25">
      <c r="A12" s="53" t="s">
        <v>2077</v>
      </c>
      <c r="B12" s="2"/>
      <c r="C12" s="2"/>
      <c r="D12" s="2"/>
      <c r="E12" s="2"/>
      <c r="F12" s="2"/>
      <c r="G12" s="2"/>
      <c r="H12" s="2"/>
      <c r="I12" s="2"/>
      <c r="J12" s="2"/>
      <c r="K12" s="2"/>
      <c r="L12" s="2"/>
      <c r="M12" s="2"/>
      <c r="N12" s="55"/>
    </row>
    <row r="13" spans="1:14" x14ac:dyDescent="0.25">
      <c r="A13" s="53" t="s">
        <v>2076</v>
      </c>
      <c r="B13" s="2"/>
      <c r="C13" s="2"/>
      <c r="D13" s="2"/>
      <c r="E13" s="2"/>
      <c r="F13" s="2"/>
      <c r="G13" s="2"/>
      <c r="H13" s="2"/>
      <c r="I13" s="2"/>
      <c r="J13" s="2"/>
      <c r="K13" s="2"/>
      <c r="L13" s="2"/>
      <c r="M13" s="2"/>
      <c r="N13" s="55"/>
    </row>
    <row r="14" spans="1:14" x14ac:dyDescent="0.25">
      <c r="A14" s="53" t="s">
        <v>76</v>
      </c>
      <c r="B14" s="2"/>
      <c r="C14" s="2"/>
      <c r="D14" s="2"/>
      <c r="E14" s="2"/>
      <c r="F14" s="2"/>
      <c r="G14" s="2"/>
      <c r="H14" s="2"/>
      <c r="I14" s="2"/>
      <c r="J14" s="2"/>
      <c r="K14" s="2"/>
      <c r="L14" s="2"/>
      <c r="M14" s="2"/>
      <c r="N14" s="55"/>
    </row>
    <row r="15" spans="1:14" x14ac:dyDescent="0.25">
      <c r="A15" s="53" t="s">
        <v>77</v>
      </c>
      <c r="B15" s="2"/>
      <c r="C15" s="2"/>
      <c r="D15" s="2"/>
      <c r="E15" s="2"/>
      <c r="F15" s="2"/>
      <c r="G15" s="2"/>
      <c r="H15" s="2"/>
      <c r="I15" s="2"/>
      <c r="J15" s="2"/>
      <c r="K15" s="2"/>
      <c r="L15" s="2"/>
      <c r="M15" s="2"/>
      <c r="N15" s="55"/>
    </row>
    <row r="16" spans="1:14" x14ac:dyDescent="0.25">
      <c r="A16" s="53" t="s">
        <v>78</v>
      </c>
      <c r="B16" s="2"/>
      <c r="C16" s="2"/>
      <c r="D16" s="2"/>
      <c r="E16" s="2"/>
      <c r="F16" s="2"/>
      <c r="G16" s="2"/>
      <c r="H16" s="2"/>
      <c r="I16" s="2"/>
      <c r="J16" s="2"/>
      <c r="K16" s="2"/>
      <c r="L16" s="2"/>
      <c r="M16" s="2"/>
      <c r="N16" s="55"/>
    </row>
    <row r="17" spans="1:14" x14ac:dyDescent="0.25">
      <c r="A17" s="53" t="s">
        <v>79</v>
      </c>
      <c r="B17" s="2"/>
      <c r="C17" s="2"/>
      <c r="D17" s="2"/>
      <c r="E17" s="2"/>
      <c r="F17" s="2"/>
      <c r="G17" s="2"/>
      <c r="H17" s="2"/>
      <c r="I17" s="2"/>
      <c r="J17" s="2"/>
      <c r="K17" s="2"/>
      <c r="L17" s="2"/>
      <c r="M17" s="2"/>
      <c r="N17" s="55"/>
    </row>
    <row r="18" spans="1:14" ht="15" customHeight="1" x14ac:dyDescent="0.25">
      <c r="A18" s="56" t="s">
        <v>2075</v>
      </c>
      <c r="B18" s="57"/>
      <c r="C18" s="57"/>
      <c r="D18" s="57"/>
      <c r="E18" s="57"/>
      <c r="F18" s="57"/>
      <c r="G18" s="57"/>
      <c r="H18" s="57"/>
      <c r="I18" s="57"/>
      <c r="J18" s="57"/>
      <c r="K18" s="57"/>
      <c r="L18" s="57"/>
      <c r="M18" s="57"/>
      <c r="N18" s="58"/>
    </row>
    <row r="20" spans="1:14" ht="12.75" customHeight="1" x14ac:dyDescent="0.25">
      <c r="A20" s="218" t="s">
        <v>80</v>
      </c>
      <c r="B20" s="219"/>
      <c r="C20" s="219"/>
      <c r="D20" s="219"/>
      <c r="E20" s="219"/>
      <c r="F20" s="219"/>
      <c r="G20" s="219"/>
      <c r="H20" s="219"/>
      <c r="I20" s="219"/>
      <c r="J20" s="219"/>
      <c r="K20" s="219"/>
      <c r="L20" s="219"/>
      <c r="M20" s="219"/>
      <c r="N20" s="220"/>
    </row>
    <row r="21" spans="1:14" ht="12.75" customHeight="1" x14ac:dyDescent="0.25">
      <c r="A21" s="221" t="s">
        <v>81</v>
      </c>
      <c r="B21" s="222"/>
      <c r="C21" s="223"/>
      <c r="D21" s="224" t="s">
        <v>82</v>
      </c>
      <c r="E21" s="225"/>
      <c r="F21" s="225"/>
      <c r="G21" s="225"/>
      <c r="H21" s="225"/>
      <c r="I21" s="225"/>
      <c r="J21" s="225"/>
      <c r="K21" s="225"/>
      <c r="L21" s="225"/>
      <c r="M21" s="225"/>
      <c r="N21" s="226"/>
    </row>
    <row r="22" spans="1:14" ht="13" x14ac:dyDescent="0.25">
      <c r="A22" s="15"/>
      <c r="B22" s="16"/>
      <c r="C22" s="17"/>
      <c r="D22" s="18" t="s">
        <v>83</v>
      </c>
      <c r="E22" s="12"/>
      <c r="F22" s="12"/>
      <c r="G22" s="12"/>
      <c r="H22" s="12"/>
      <c r="I22" s="12"/>
      <c r="J22" s="12"/>
      <c r="K22" s="12"/>
      <c r="L22" s="12"/>
      <c r="M22" s="12"/>
      <c r="N22" s="13"/>
    </row>
    <row r="23" spans="1:14" ht="12.75" customHeight="1" x14ac:dyDescent="0.25">
      <c r="A23" s="227" t="s">
        <v>84</v>
      </c>
      <c r="B23" s="228"/>
      <c r="C23" s="229"/>
      <c r="D23" s="230" t="s">
        <v>85</v>
      </c>
      <c r="E23" s="231"/>
      <c r="F23" s="231"/>
      <c r="G23" s="231"/>
      <c r="H23" s="231"/>
      <c r="I23" s="231"/>
      <c r="J23" s="231"/>
      <c r="K23" s="231"/>
      <c r="L23" s="231"/>
      <c r="M23" s="231"/>
      <c r="N23" s="232"/>
    </row>
    <row r="24" spans="1:14" ht="12.75" customHeight="1" x14ac:dyDescent="0.25">
      <c r="A24" s="221" t="s">
        <v>86</v>
      </c>
      <c r="B24" s="222"/>
      <c r="C24" s="223"/>
      <c r="D24" s="224" t="s">
        <v>87</v>
      </c>
      <c r="E24" s="225"/>
      <c r="F24" s="225"/>
      <c r="G24" s="225"/>
      <c r="H24" s="225"/>
      <c r="I24" s="225"/>
      <c r="J24" s="225"/>
      <c r="K24" s="225"/>
      <c r="L24" s="225"/>
      <c r="M24" s="225"/>
      <c r="N24" s="226"/>
    </row>
    <row r="25" spans="1:14" ht="12.75" customHeight="1" x14ac:dyDescent="0.25">
      <c r="A25" s="221" t="s">
        <v>88</v>
      </c>
      <c r="B25" s="222"/>
      <c r="C25" s="223"/>
      <c r="D25" s="224" t="s">
        <v>89</v>
      </c>
      <c r="E25" s="225"/>
      <c r="F25" s="225"/>
      <c r="G25" s="225"/>
      <c r="H25" s="225"/>
      <c r="I25" s="225"/>
      <c r="J25" s="225"/>
      <c r="K25" s="225"/>
      <c r="L25" s="225"/>
      <c r="M25" s="225"/>
      <c r="N25" s="226"/>
    </row>
    <row r="26" spans="1:14" ht="13" x14ac:dyDescent="0.25">
      <c r="A26" s="19"/>
      <c r="B26" s="20"/>
      <c r="C26" s="21"/>
      <c r="D26" s="10" t="s">
        <v>90</v>
      </c>
      <c r="E26" s="2"/>
      <c r="F26" s="2"/>
      <c r="G26" s="2"/>
      <c r="H26" s="2"/>
      <c r="I26" s="2"/>
      <c r="J26" s="2"/>
      <c r="K26" s="2"/>
      <c r="L26" s="2"/>
      <c r="M26" s="2"/>
      <c r="N26" s="11"/>
    </row>
    <row r="27" spans="1:14" ht="12.75" customHeight="1" x14ac:dyDescent="0.25">
      <c r="A27" s="15"/>
      <c r="B27" s="16"/>
      <c r="C27" s="17"/>
      <c r="D27" s="18" t="s">
        <v>91</v>
      </c>
      <c r="E27" s="12"/>
      <c r="F27" s="12"/>
      <c r="G27" s="12"/>
      <c r="H27" s="12"/>
      <c r="I27" s="12"/>
      <c r="J27" s="12"/>
      <c r="K27" s="12"/>
      <c r="L27" s="12"/>
      <c r="M27" s="12"/>
      <c r="N27" s="13"/>
    </row>
    <row r="28" spans="1:14" s="8" customFormat="1" ht="12.75" customHeight="1" x14ac:dyDescent="0.25">
      <c r="A28" s="221" t="s">
        <v>92</v>
      </c>
      <c r="B28" s="222"/>
      <c r="C28" s="223"/>
      <c r="D28" s="224" t="s">
        <v>93</v>
      </c>
      <c r="E28" s="225"/>
      <c r="F28" s="225"/>
      <c r="G28" s="225"/>
      <c r="H28" s="225"/>
      <c r="I28" s="225"/>
      <c r="J28" s="225"/>
      <c r="K28" s="225"/>
      <c r="L28" s="225"/>
      <c r="M28" s="225"/>
      <c r="N28" s="233"/>
    </row>
    <row r="29" spans="1:14" s="8" customFormat="1" ht="12.75" customHeight="1" x14ac:dyDescent="0.25">
      <c r="A29" s="15"/>
      <c r="B29" s="16"/>
      <c r="C29" s="17"/>
      <c r="D29" s="18" t="s">
        <v>94</v>
      </c>
      <c r="E29" s="12"/>
      <c r="F29" s="12"/>
      <c r="G29" s="12"/>
      <c r="H29" s="12"/>
      <c r="I29" s="12"/>
      <c r="J29" s="12"/>
      <c r="K29" s="12"/>
      <c r="L29" s="12"/>
      <c r="M29" s="12"/>
      <c r="N29" s="22"/>
    </row>
    <row r="30" spans="1:14" ht="12.75" customHeight="1" x14ac:dyDescent="0.25">
      <c r="A30" s="221" t="s">
        <v>95</v>
      </c>
      <c r="B30" s="222"/>
      <c r="C30" s="223"/>
      <c r="D30" s="224" t="s">
        <v>96</v>
      </c>
      <c r="E30" s="225"/>
      <c r="F30" s="225"/>
      <c r="G30" s="225"/>
      <c r="H30" s="225"/>
      <c r="I30" s="225"/>
      <c r="J30" s="225"/>
      <c r="K30" s="225"/>
      <c r="L30" s="225"/>
      <c r="M30" s="225"/>
      <c r="N30" s="226"/>
    </row>
    <row r="31" spans="1:14" ht="13" x14ac:dyDescent="0.25">
      <c r="A31" s="15"/>
      <c r="B31" s="16"/>
      <c r="C31" s="17"/>
      <c r="D31" s="18" t="s">
        <v>97</v>
      </c>
      <c r="E31" s="12"/>
      <c r="F31" s="12"/>
      <c r="G31" s="12"/>
      <c r="H31" s="12"/>
      <c r="I31" s="12"/>
      <c r="J31" s="12"/>
      <c r="K31" s="12"/>
      <c r="L31" s="12"/>
      <c r="M31" s="12"/>
      <c r="N31" s="13"/>
    </row>
    <row r="32" spans="1:14" ht="12.75" customHeight="1" x14ac:dyDescent="0.25">
      <c r="A32" s="221" t="s">
        <v>98</v>
      </c>
      <c r="B32" s="222"/>
      <c r="C32" s="223"/>
      <c r="D32" s="224" t="s">
        <v>99</v>
      </c>
      <c r="E32" s="225"/>
      <c r="F32" s="225"/>
      <c r="G32" s="225"/>
      <c r="H32" s="225"/>
      <c r="I32" s="225"/>
      <c r="J32" s="225"/>
      <c r="K32" s="225"/>
      <c r="L32" s="225"/>
      <c r="M32" s="225"/>
      <c r="N32" s="226"/>
    </row>
    <row r="33" spans="1:14" ht="13" x14ac:dyDescent="0.25">
      <c r="A33" s="15"/>
      <c r="B33" s="16"/>
      <c r="C33" s="17"/>
      <c r="D33" s="18" t="s">
        <v>100</v>
      </c>
      <c r="E33" s="12"/>
      <c r="F33" s="12"/>
      <c r="G33" s="12"/>
      <c r="H33" s="12"/>
      <c r="I33" s="12"/>
      <c r="J33" s="12"/>
      <c r="K33" s="12"/>
      <c r="L33" s="12"/>
      <c r="M33" s="12"/>
      <c r="N33" s="13"/>
    </row>
    <row r="34" spans="1:14" ht="12.75" customHeight="1" x14ac:dyDescent="0.25">
      <c r="A34" s="227" t="s">
        <v>101</v>
      </c>
      <c r="B34" s="228"/>
      <c r="C34" s="229"/>
      <c r="D34" s="230" t="s">
        <v>102</v>
      </c>
      <c r="E34" s="231"/>
      <c r="F34" s="231"/>
      <c r="G34" s="231"/>
      <c r="H34" s="231"/>
      <c r="I34" s="231"/>
      <c r="J34" s="231"/>
      <c r="K34" s="231"/>
      <c r="L34" s="231"/>
      <c r="M34" s="231"/>
      <c r="N34" s="232"/>
    </row>
    <row r="35" spans="1:14" ht="12.75" customHeight="1" x14ac:dyDescent="0.25">
      <c r="A35" s="221" t="s">
        <v>103</v>
      </c>
      <c r="B35" s="222"/>
      <c r="C35" s="223"/>
      <c r="D35" s="224" t="s">
        <v>104</v>
      </c>
      <c r="E35" s="225"/>
      <c r="F35" s="225"/>
      <c r="G35" s="225"/>
      <c r="H35" s="225"/>
      <c r="I35" s="225"/>
      <c r="J35" s="225"/>
      <c r="K35" s="225"/>
      <c r="L35" s="225"/>
      <c r="M35" s="225"/>
      <c r="N35" s="226"/>
    </row>
    <row r="36" spans="1:14" ht="13" x14ac:dyDescent="0.25">
      <c r="A36" s="15"/>
      <c r="B36" s="16"/>
      <c r="C36" s="17"/>
      <c r="D36" s="18" t="s">
        <v>105</v>
      </c>
      <c r="E36" s="12"/>
      <c r="F36" s="12"/>
      <c r="G36" s="12"/>
      <c r="H36" s="12"/>
      <c r="I36" s="12"/>
      <c r="J36" s="12"/>
      <c r="K36" s="12"/>
      <c r="L36" s="12"/>
      <c r="M36" s="12"/>
      <c r="N36" s="13"/>
    </row>
    <row r="37" spans="1:14" ht="12.75" customHeight="1" x14ac:dyDescent="0.25">
      <c r="A37" s="221" t="s">
        <v>106</v>
      </c>
      <c r="B37" s="222"/>
      <c r="C37" s="223"/>
      <c r="D37" s="224" t="s">
        <v>107</v>
      </c>
      <c r="E37" s="225"/>
      <c r="F37" s="225"/>
      <c r="G37" s="225"/>
      <c r="H37" s="225"/>
      <c r="I37" s="225"/>
      <c r="J37" s="225"/>
      <c r="K37" s="225"/>
      <c r="L37" s="225"/>
      <c r="M37" s="225"/>
      <c r="N37" s="226"/>
    </row>
    <row r="38" spans="1:14" ht="13" x14ac:dyDescent="0.25">
      <c r="A38" s="19"/>
      <c r="B38" s="20"/>
      <c r="C38" s="21"/>
      <c r="D38" s="10" t="s">
        <v>108</v>
      </c>
      <c r="E38" s="2"/>
      <c r="F38" s="2"/>
      <c r="G38" s="2"/>
      <c r="H38" s="2"/>
      <c r="I38" s="2"/>
      <c r="J38" s="2"/>
      <c r="K38" s="2"/>
      <c r="L38" s="2"/>
      <c r="M38" s="2"/>
      <c r="N38" s="11"/>
    </row>
    <row r="39" spans="1:14" ht="13" x14ac:dyDescent="0.25">
      <c r="A39" s="19"/>
      <c r="B39" s="20"/>
      <c r="C39" s="21"/>
      <c r="D39" s="10" t="s">
        <v>109</v>
      </c>
      <c r="E39" s="2"/>
      <c r="F39" s="2"/>
      <c r="G39" s="2"/>
      <c r="H39" s="2"/>
      <c r="I39" s="2"/>
      <c r="J39" s="2"/>
      <c r="K39" s="2"/>
      <c r="L39" s="2"/>
      <c r="M39" s="2"/>
      <c r="N39" s="11"/>
    </row>
    <row r="40" spans="1:14" ht="13" x14ac:dyDescent="0.25">
      <c r="A40" s="19"/>
      <c r="B40" s="20"/>
      <c r="C40" s="21"/>
      <c r="D40" s="10" t="s">
        <v>110</v>
      </c>
      <c r="E40" s="2"/>
      <c r="F40" s="2"/>
      <c r="G40" s="2"/>
      <c r="H40" s="2"/>
      <c r="I40" s="2"/>
      <c r="J40" s="2"/>
      <c r="K40" s="2"/>
      <c r="L40" s="2"/>
      <c r="M40" s="2"/>
      <c r="N40" s="11"/>
    </row>
    <row r="41" spans="1:14" ht="13" x14ac:dyDescent="0.25">
      <c r="A41" s="15"/>
      <c r="B41" s="16"/>
      <c r="C41" s="17"/>
      <c r="D41" s="18" t="s">
        <v>111</v>
      </c>
      <c r="E41" s="12"/>
      <c r="F41" s="12"/>
      <c r="G41" s="12"/>
      <c r="H41" s="12"/>
      <c r="I41" s="12"/>
      <c r="J41" s="12"/>
      <c r="K41" s="12"/>
      <c r="L41" s="12"/>
      <c r="M41" s="12"/>
      <c r="N41" s="13"/>
    </row>
    <row r="42" spans="1:14" ht="12.75" customHeight="1" x14ac:dyDescent="0.25">
      <c r="A42" s="221" t="s">
        <v>112</v>
      </c>
      <c r="B42" s="222"/>
      <c r="C42" s="223"/>
      <c r="D42" s="224" t="s">
        <v>113</v>
      </c>
      <c r="E42" s="225"/>
      <c r="F42" s="225"/>
      <c r="G42" s="225"/>
      <c r="H42" s="225"/>
      <c r="I42" s="225"/>
      <c r="J42" s="225"/>
      <c r="K42" s="225"/>
      <c r="L42" s="225"/>
      <c r="M42" s="225"/>
      <c r="N42" s="226"/>
    </row>
    <row r="43" spans="1:14" ht="13" x14ac:dyDescent="0.25">
      <c r="A43" s="15"/>
      <c r="B43" s="16"/>
      <c r="C43" s="17"/>
      <c r="D43" s="18" t="s">
        <v>114</v>
      </c>
      <c r="E43" s="12"/>
      <c r="F43" s="12"/>
      <c r="G43" s="12"/>
      <c r="H43" s="12"/>
      <c r="I43" s="12"/>
      <c r="J43" s="12"/>
      <c r="K43" s="12"/>
      <c r="L43" s="12"/>
      <c r="M43" s="12"/>
      <c r="N43" s="13"/>
    </row>
    <row r="44" spans="1:14" ht="13" x14ac:dyDescent="0.25">
      <c r="A44" s="234" t="s">
        <v>115</v>
      </c>
      <c r="B44" s="235"/>
      <c r="C44" s="236"/>
      <c r="D44" s="301" t="s">
        <v>116</v>
      </c>
      <c r="E44" s="302"/>
      <c r="F44" s="302"/>
      <c r="G44" s="302"/>
      <c r="H44" s="302"/>
      <c r="I44" s="302"/>
      <c r="J44" s="302"/>
      <c r="K44" s="302"/>
      <c r="L44" s="302"/>
      <c r="M44" s="302"/>
      <c r="N44" s="303"/>
    </row>
    <row r="45" spans="1:14" ht="13" x14ac:dyDescent="0.25">
      <c r="A45" s="39"/>
      <c r="B45" s="20"/>
      <c r="C45" s="40"/>
      <c r="D45" s="304"/>
      <c r="E45" s="305"/>
      <c r="F45" s="305"/>
      <c r="G45" s="305"/>
      <c r="H45" s="305"/>
      <c r="I45" s="305"/>
      <c r="J45" s="305"/>
      <c r="K45" s="305"/>
      <c r="L45" s="305"/>
      <c r="M45" s="305"/>
      <c r="N45" s="306"/>
    </row>
    <row r="46" spans="1:14" ht="13" x14ac:dyDescent="0.25">
      <c r="A46" s="41"/>
      <c r="B46" s="42"/>
      <c r="C46" s="43"/>
      <c r="D46" s="307"/>
      <c r="E46" s="308"/>
      <c r="F46" s="308"/>
      <c r="G46" s="308"/>
      <c r="H46" s="308"/>
      <c r="I46" s="308"/>
      <c r="J46" s="308"/>
      <c r="K46" s="308"/>
      <c r="L46" s="308"/>
      <c r="M46" s="308"/>
      <c r="N46" s="309"/>
    </row>
    <row r="47" spans="1:14" ht="13" x14ac:dyDescent="0.25">
      <c r="A47" s="234" t="s">
        <v>117</v>
      </c>
      <c r="B47" s="235"/>
      <c r="C47" s="236"/>
      <c r="D47" s="301" t="s">
        <v>118</v>
      </c>
      <c r="E47" s="302"/>
      <c r="F47" s="302"/>
      <c r="G47" s="302"/>
      <c r="H47" s="302"/>
      <c r="I47" s="302"/>
      <c r="J47" s="302"/>
      <c r="K47" s="302"/>
      <c r="L47" s="302"/>
      <c r="M47" s="302"/>
      <c r="N47" s="303"/>
    </row>
    <row r="48" spans="1:14" ht="13" x14ac:dyDescent="0.25">
      <c r="A48" s="41"/>
      <c r="B48" s="42"/>
      <c r="C48" s="43"/>
      <c r="D48" s="307"/>
      <c r="E48" s="308"/>
      <c r="F48" s="308"/>
      <c r="G48" s="308"/>
      <c r="H48" s="308"/>
      <c r="I48" s="308"/>
      <c r="J48" s="308"/>
      <c r="K48" s="308"/>
      <c r="L48" s="308"/>
      <c r="M48" s="308"/>
      <c r="N48" s="309"/>
    </row>
    <row r="49" spans="1:11" ht="13" thickBot="1" x14ac:dyDescent="0.3"/>
    <row r="50" spans="1:11" ht="13" thickBot="1" x14ac:dyDescent="0.3">
      <c r="A50" s="310" t="s">
        <v>119</v>
      </c>
      <c r="B50" s="311"/>
      <c r="C50" s="311"/>
      <c r="D50" s="311"/>
      <c r="E50" s="311"/>
      <c r="F50" s="311"/>
      <c r="G50" s="311"/>
      <c r="H50" s="311"/>
      <c r="I50" s="312"/>
      <c r="J50" s="123"/>
      <c r="K50" s="124"/>
    </row>
    <row r="51" spans="1:11" ht="13" thickBot="1" x14ac:dyDescent="0.3">
      <c r="A51" s="313" t="s">
        <v>120</v>
      </c>
      <c r="B51" s="313" t="s">
        <v>121</v>
      </c>
      <c r="C51" s="313" t="s">
        <v>122</v>
      </c>
      <c r="D51" s="313" t="s">
        <v>123</v>
      </c>
      <c r="E51" s="313" t="s">
        <v>124</v>
      </c>
      <c r="F51" s="313" t="s">
        <v>125</v>
      </c>
      <c r="G51" s="315" t="s">
        <v>126</v>
      </c>
      <c r="H51" s="316"/>
      <c r="I51" s="316"/>
      <c r="J51" s="316"/>
      <c r="K51" s="317"/>
    </row>
    <row r="52" spans="1:11" ht="23.5" thickBot="1" x14ac:dyDescent="0.3">
      <c r="A52" s="314"/>
      <c r="B52" s="314"/>
      <c r="C52" s="314"/>
      <c r="D52" s="314"/>
      <c r="E52" s="314"/>
      <c r="F52" s="314"/>
      <c r="G52" s="120" t="s">
        <v>127</v>
      </c>
      <c r="H52" s="120" t="s">
        <v>128</v>
      </c>
      <c r="I52" s="120" t="s">
        <v>129</v>
      </c>
      <c r="J52" s="119"/>
      <c r="K52" s="125"/>
    </row>
    <row r="53" spans="1:11" ht="13" thickBot="1" x14ac:dyDescent="0.3">
      <c r="A53" s="121" t="s">
        <v>130</v>
      </c>
      <c r="B53" s="122">
        <v>7E+18</v>
      </c>
      <c r="C53" s="318" t="s">
        <v>131</v>
      </c>
      <c r="D53" s="319"/>
      <c r="E53" s="320"/>
      <c r="F53" s="128">
        <v>40211</v>
      </c>
      <c r="G53" s="327" t="s">
        <v>48</v>
      </c>
      <c r="H53" s="130" t="s">
        <v>132</v>
      </c>
      <c r="I53" s="130">
        <v>1</v>
      </c>
      <c r="J53" s="119"/>
      <c r="K53" s="125"/>
    </row>
    <row r="54" spans="1:11" ht="13" thickBot="1" x14ac:dyDescent="0.3">
      <c r="A54" s="121" t="s">
        <v>133</v>
      </c>
      <c r="B54" s="131" t="s">
        <v>134</v>
      </c>
      <c r="C54" s="321"/>
      <c r="D54" s="322"/>
      <c r="E54" s="323"/>
      <c r="F54" s="128">
        <v>40504</v>
      </c>
      <c r="G54" s="328"/>
      <c r="H54" s="130" t="s">
        <v>135</v>
      </c>
      <c r="I54" s="130">
        <v>2</v>
      </c>
      <c r="J54" s="119"/>
      <c r="K54" s="125"/>
    </row>
    <row r="55" spans="1:11" ht="13" thickBot="1" x14ac:dyDescent="0.3">
      <c r="A55" s="121" t="s">
        <v>136</v>
      </c>
      <c r="B55" s="131" t="s">
        <v>137</v>
      </c>
      <c r="C55" s="321"/>
      <c r="D55" s="322"/>
      <c r="E55" s="323"/>
      <c r="F55" s="128">
        <v>41036</v>
      </c>
      <c r="G55" s="130" t="s">
        <v>132</v>
      </c>
      <c r="H55" s="132" t="s">
        <v>48</v>
      </c>
      <c r="I55" s="130">
        <v>3</v>
      </c>
      <c r="J55" s="119"/>
      <c r="K55" s="125"/>
    </row>
    <row r="56" spans="1:11" ht="13" thickBot="1" x14ac:dyDescent="0.3">
      <c r="A56" s="121" t="s">
        <v>138</v>
      </c>
      <c r="B56" s="131" t="s">
        <v>139</v>
      </c>
      <c r="C56" s="324"/>
      <c r="D56" s="325"/>
      <c r="E56" s="326"/>
      <c r="F56" s="128">
        <v>41691</v>
      </c>
      <c r="G56" s="327" t="s">
        <v>48</v>
      </c>
      <c r="H56" s="130" t="s">
        <v>140</v>
      </c>
      <c r="I56" s="130">
        <v>4</v>
      </c>
      <c r="J56" s="119"/>
      <c r="K56" s="125"/>
    </row>
    <row r="57" spans="1:11" ht="13" thickBot="1" x14ac:dyDescent="0.3">
      <c r="A57" s="121" t="s">
        <v>141</v>
      </c>
      <c r="B57" s="131" t="s">
        <v>142</v>
      </c>
      <c r="C57" s="318" t="s">
        <v>143</v>
      </c>
      <c r="D57" s="319"/>
      <c r="E57" s="320"/>
      <c r="F57" s="128">
        <v>41820</v>
      </c>
      <c r="G57" s="328"/>
      <c r="H57" s="130">
        <v>4</v>
      </c>
      <c r="I57" s="132" t="s">
        <v>48</v>
      </c>
      <c r="J57" s="119"/>
      <c r="K57" s="125"/>
    </row>
    <row r="58" spans="1:11" ht="13" thickBot="1" x14ac:dyDescent="0.3">
      <c r="A58" s="121" t="s">
        <v>144</v>
      </c>
      <c r="B58" s="131" t="s">
        <v>145</v>
      </c>
      <c r="C58" s="321"/>
      <c r="D58" s="322"/>
      <c r="E58" s="323"/>
      <c r="F58" s="128">
        <v>42607</v>
      </c>
      <c r="G58" s="329" t="s">
        <v>146</v>
      </c>
      <c r="H58" s="132" t="s">
        <v>48</v>
      </c>
      <c r="I58" s="130">
        <v>5</v>
      </c>
      <c r="J58" s="119"/>
      <c r="K58" s="125"/>
    </row>
    <row r="59" spans="1:11" ht="13" thickBot="1" x14ac:dyDescent="0.3">
      <c r="A59" s="121" t="s">
        <v>147</v>
      </c>
      <c r="B59" s="131" t="s">
        <v>148</v>
      </c>
      <c r="C59" s="321"/>
      <c r="D59" s="322"/>
      <c r="E59" s="323"/>
      <c r="F59" s="128">
        <v>43668</v>
      </c>
      <c r="G59" s="330"/>
      <c r="H59" s="130" t="s">
        <v>149</v>
      </c>
      <c r="I59" s="327" t="s">
        <v>48</v>
      </c>
      <c r="J59" s="119"/>
      <c r="K59" s="125"/>
    </row>
    <row r="60" spans="1:11" ht="13" thickBot="1" x14ac:dyDescent="0.3">
      <c r="A60" s="121" t="s">
        <v>150</v>
      </c>
      <c r="B60" s="131" t="s">
        <v>151</v>
      </c>
      <c r="C60" s="321"/>
      <c r="D60" s="322"/>
      <c r="E60" s="323"/>
      <c r="F60" s="128">
        <v>42935</v>
      </c>
      <c r="G60" s="332">
        <v>4</v>
      </c>
      <c r="H60" s="130" t="s">
        <v>152</v>
      </c>
      <c r="I60" s="331"/>
      <c r="J60" s="119"/>
      <c r="K60" s="125"/>
    </row>
    <row r="61" spans="1:11" ht="13" thickBot="1" x14ac:dyDescent="0.3">
      <c r="A61" s="121" t="s">
        <v>153</v>
      </c>
      <c r="B61" s="131" t="s">
        <v>154</v>
      </c>
      <c r="C61" s="324"/>
      <c r="D61" s="325"/>
      <c r="E61" s="326"/>
      <c r="F61" s="128">
        <v>43668</v>
      </c>
      <c r="G61" s="333"/>
      <c r="H61" s="130">
        <v>5</v>
      </c>
      <c r="I61" s="328"/>
      <c r="J61" s="119"/>
      <c r="K61" s="125"/>
    </row>
    <row r="62" spans="1:11" ht="23.5" thickBot="1" x14ac:dyDescent="0.3">
      <c r="A62" s="121" t="s">
        <v>155</v>
      </c>
      <c r="B62" s="131" t="s">
        <v>156</v>
      </c>
      <c r="C62" s="334" t="s">
        <v>157</v>
      </c>
      <c r="D62" s="335"/>
      <c r="E62" s="336"/>
      <c r="F62" s="128">
        <v>43971</v>
      </c>
      <c r="G62" s="129" t="s">
        <v>158</v>
      </c>
      <c r="H62" s="129" t="s">
        <v>159</v>
      </c>
      <c r="I62" s="130">
        <v>6</v>
      </c>
      <c r="J62" s="119"/>
      <c r="K62" s="125"/>
    </row>
    <row r="63" spans="1:11" ht="13" thickBot="1" x14ac:dyDescent="0.3">
      <c r="A63" s="133" t="s">
        <v>160</v>
      </c>
      <c r="B63" s="131" t="s">
        <v>161</v>
      </c>
      <c r="C63" s="337"/>
      <c r="D63" s="338"/>
      <c r="E63" s="339"/>
      <c r="F63" s="128">
        <v>43983</v>
      </c>
      <c r="G63" s="343" t="s">
        <v>48</v>
      </c>
      <c r="H63" s="344"/>
      <c r="I63" s="345"/>
      <c r="J63" s="119"/>
      <c r="K63" s="125"/>
    </row>
    <row r="64" spans="1:11" ht="25.5" thickBot="1" x14ac:dyDescent="0.3">
      <c r="A64" s="134" t="s">
        <v>162</v>
      </c>
      <c r="B64" s="131" t="s">
        <v>163</v>
      </c>
      <c r="C64" s="337"/>
      <c r="D64" s="338"/>
      <c r="E64" s="339"/>
      <c r="F64" s="128">
        <v>44012</v>
      </c>
      <c r="G64" s="346"/>
      <c r="H64" s="347"/>
      <c r="I64" s="348"/>
      <c r="J64" s="119"/>
      <c r="K64" s="125"/>
    </row>
    <row r="65" spans="1:11" ht="25.5" thickBot="1" x14ac:dyDescent="0.3">
      <c r="A65" s="134" t="s">
        <v>164</v>
      </c>
      <c r="B65" s="131" t="s">
        <v>165</v>
      </c>
      <c r="C65" s="340"/>
      <c r="D65" s="341"/>
      <c r="E65" s="342"/>
      <c r="F65" s="128">
        <v>44004</v>
      </c>
      <c r="G65" s="349"/>
      <c r="H65" s="350"/>
      <c r="I65" s="351"/>
      <c r="J65" s="119"/>
      <c r="K65" s="125"/>
    </row>
    <row r="66" spans="1:11" ht="13" thickBot="1" x14ac:dyDescent="0.3">
      <c r="A66" s="352" t="s">
        <v>166</v>
      </c>
      <c r="B66" s="353"/>
      <c r="C66" s="353"/>
      <c r="D66" s="353"/>
      <c r="E66" s="353"/>
      <c r="F66" s="353"/>
      <c r="G66" s="353"/>
      <c r="H66" s="353"/>
      <c r="I66" s="354"/>
      <c r="J66" s="126"/>
      <c r="K66" s="127"/>
    </row>
  </sheetData>
  <sheetProtection sort="0" autoFilter="0"/>
  <mergeCells count="20">
    <mergeCell ref="I59:I61"/>
    <mergeCell ref="G60:G61"/>
    <mergeCell ref="C62:E65"/>
    <mergeCell ref="G63:I65"/>
    <mergeCell ref="A66:I66"/>
    <mergeCell ref="C53:E56"/>
    <mergeCell ref="G53:G54"/>
    <mergeCell ref="G56:G57"/>
    <mergeCell ref="C57:E61"/>
    <mergeCell ref="G58:G59"/>
    <mergeCell ref="D44:N46"/>
    <mergeCell ref="D47:N48"/>
    <mergeCell ref="A50:I50"/>
    <mergeCell ref="A51:A52"/>
    <mergeCell ref="B51:B52"/>
    <mergeCell ref="C51:C52"/>
    <mergeCell ref="D51:D52"/>
    <mergeCell ref="E51:E52"/>
    <mergeCell ref="F51:F52"/>
    <mergeCell ref="G51:K51"/>
  </mergeCells>
  <phoneticPr fontId="3" type="noConversion"/>
  <hyperlinks>
    <hyperlink ref="A53" r:id="rId1" location="3.1.3" tooltip="IOS version history" display="https://en.wikipedia.org/wiki/IOS_version_history - 3.1.3" xr:uid="{25DEA6F4-7591-4661-B527-48556109D12C}"/>
    <hyperlink ref="H53" r:id="rId2" tooltip="IPhone (1st generation)" display="https://en.wikipedia.org/wiki/IPhone_(1st_generation)" xr:uid="{19AFC6FA-ED78-465E-9557-549CFB62045E}"/>
    <hyperlink ref="I53" r:id="rId3" location="Models" tooltip="IPod Touch" display="https://en.wikipedia.org/wiki/IPod_Touch - Models" xr:uid="{91D61536-FCD8-4C9E-9740-BE0163C8C09D}"/>
    <hyperlink ref="A54" r:id="rId4" location="4.2.1" tooltip="IOS version history" display="https://en.wikipedia.org/wiki/IOS_version_history - 4.2.1" xr:uid="{64A7EDC8-B25C-4AC0-B432-51920BA31D68}"/>
    <hyperlink ref="H54" r:id="rId5" tooltip="IPhone 3G" display="https://en.wikipedia.org/wiki/IPhone_3G" xr:uid="{311715E6-CFB7-4250-A865-59877F05DD84}"/>
    <hyperlink ref="I54" r:id="rId6" location="Models" tooltip="IPod Touch" display="https://en.wikipedia.org/wiki/IPod_Touch - Models" xr:uid="{EA20000E-A4C4-4A96-A4FF-29D093935060}"/>
    <hyperlink ref="A55" r:id="rId7" location="5.1.1" tooltip="IOS version history" display="https://en.wikipedia.org/wiki/IOS_version_history - 5.1.1" xr:uid="{811DFCEF-052D-46E5-9F05-BE49A72A6868}"/>
    <hyperlink ref="G55" r:id="rId8" tooltip="IPad (1st generation)" display="https://en.wikipedia.org/wiki/IPad_(1st_generation)" xr:uid="{F1EF4107-7FA0-4095-9D23-35366C14C259}"/>
    <hyperlink ref="I55" r:id="rId9" location="Models" tooltip="IPod Touch" display="https://en.wikipedia.org/wiki/IPod_Touch - Models" xr:uid="{3B873508-7313-445D-B200-1050E9399C23}"/>
    <hyperlink ref="A56" r:id="rId10" location="6.1.6" tooltip="IOS version history" display="https://en.wikipedia.org/wiki/IOS_version_history - 6.1.6" xr:uid="{0861BCDD-EA10-4F5F-8589-62146D6AF013}"/>
    <hyperlink ref="H56" r:id="rId11" tooltip="IPhone 3GS" display="https://en.wikipedia.org/wiki/IPhone_3GS" xr:uid="{06167CC2-5C5A-41B4-893B-ABF5D4A60614}"/>
    <hyperlink ref="I56" r:id="rId12" tooltip="IPod Touch (4th generation)" display="https://en.wikipedia.org/wiki/IPod_Touch_(4th_generation)" xr:uid="{69862BC5-2F03-43C0-A30A-0C3D5B6EC49B}"/>
    <hyperlink ref="A57" r:id="rId13" location="7.1.2" tooltip="IOS version history" display="https://en.wikipedia.org/wiki/IOS_version_history - 7.1.2" xr:uid="{6CA973A2-DD33-4149-9BDE-8C2603CF378F}"/>
    <hyperlink ref="H57" r:id="rId14" tooltip="IPhone 4" display="https://en.wikipedia.org/wiki/IPhone_4" xr:uid="{86444F76-3D83-497C-8492-7000FF8CFCF8}"/>
    <hyperlink ref="A58" r:id="rId15" location="9.3.5" tooltip="IOS version history" display="https://en.wikipedia.org/wiki/IOS_version_history - 9.3.5" xr:uid="{C3D08AE9-6E57-4A89-BD5D-07858CBEE414}"/>
    <hyperlink ref="I58" r:id="rId16" tooltip="IPod Touch (5th generation)" display="https://en.wikipedia.org/wiki/IPod_Touch_(5th_generation)" xr:uid="{3D9E748B-E663-4ED0-A46E-FD43BC9793BB}"/>
    <hyperlink ref="A59" r:id="rId17" location="9.3.6" tooltip="IOS version history" display="https://en.wikipedia.org/wiki/IOS_version_history - 9.3.6" xr:uid="{1D242895-C85D-4D42-93B2-42DC5044FC1E}"/>
    <hyperlink ref="H59" r:id="rId18" tooltip="IPhone 4S" display="https://en.wikipedia.org/wiki/IPhone_4S" xr:uid="{384B6E96-B833-44B5-A1E4-8E5C0A63C1E1}"/>
    <hyperlink ref="A60" r:id="rId19" location="10.3.3" tooltip="IOS version history" display="https://en.wikipedia.org/wiki/IOS_version_history - 10.3.3" xr:uid="{C7E3C707-EA06-413A-8F98-F5C70ED54F68}"/>
    <hyperlink ref="G60" r:id="rId20" tooltip="IPad (4th generation)" display="https://en.wikipedia.org/wiki/IPad_(4th_generation)" xr:uid="{7DE3AB86-DF2F-4FE5-A6E5-8A73565ED7E8}"/>
    <hyperlink ref="H60" r:id="rId21" tooltip="IPhone 5C" display="https://en.wikipedia.org/wiki/IPhone_5C" xr:uid="{E147DAFD-4444-46BB-B3D2-8514A7AB5F25}"/>
    <hyperlink ref="A61" r:id="rId22" location="10.3.4" tooltip="IOS version history" display="https://en.wikipedia.org/wiki/IOS_version_history - 10.3.4" xr:uid="{B1215B28-918E-4559-941F-6EA233ABFCEF}"/>
    <hyperlink ref="H61" r:id="rId23" tooltip="IPhone 5" display="https://en.wikipedia.org/wiki/IPhone_5" xr:uid="{5B2081CA-CF76-4E95-9C9A-66ACAADE3834}"/>
    <hyperlink ref="A62" r:id="rId24" location="12.4.7" tooltip="IOS version history" display="https://en.wikipedia.org/wiki/IOS_version_history - 12.4.7" xr:uid="{4E5546E2-2949-42E6-8E7D-2E059E5ADA7F}"/>
    <hyperlink ref="C62" r:id="rId25" location="cite_note-64bit-hardware-4" display="https://en.wikipedia.org/wiki/IOS_version_history - cite_note-64bit-hardware-4" xr:uid="{F4EB22E4-7980-4710-9A82-1CF693425E4E}"/>
    <hyperlink ref="I62" r:id="rId26" tooltip="IPod Touch (6th generation)" display="https://en.wikipedia.org/wiki/IPod_Touch_(6th_generation)" xr:uid="{9C235115-9CC4-4A14-A513-DCB21B010220}"/>
    <hyperlink ref="A63" r:id="rId27" location="13.5.1" tooltip="IOS version history" display="https://en.wikipedia.org/wiki/IOS_version_history - 13.5.1" xr:uid="{3F734508-57AA-47BE-8304-4ED765F2A0ED}"/>
    <hyperlink ref="A64" r:id="rId28" location="13.6" tooltip="IOS version history" display="https://en.wikipedia.org/wiki/IOS_version_history - 13.6" xr:uid="{ECDF6A31-362A-40EF-B074-F353655073E9}"/>
    <hyperlink ref="A65" r:id="rId29" location="14.0" tooltip="IOS version history" display="https://en.wikipedia.org/wiki/IOS_version_history - 14.0" xr:uid="{AE3689B3-1AB1-48AD-89B7-26CFC2F742B7}"/>
  </hyperlinks>
  <printOptions horizontalCentered="1"/>
  <pageMargins left="0.25" right="0.25" top="0.5" bottom="0.5" header="0.25" footer="0.25"/>
  <pageSetup orientation="landscape" horizontalDpi="1200" verticalDpi="1200" r:id="rId30"/>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39"/>
  <sheetViews>
    <sheetView showGridLines="0" zoomScale="90" zoomScaleNormal="90" workbookViewId="0">
      <pane ySplit="2" topLeftCell="A3" activePane="bottomLeft" state="frozen"/>
      <selection pane="bottomLeft" activeCell="G7" sqref="G7"/>
    </sheetView>
  </sheetViews>
  <sheetFormatPr defaultColWidth="9.26953125" defaultRowHeight="12.5" x14ac:dyDescent="0.25"/>
  <cols>
    <col min="1" max="1" width="10.26953125" customWidth="1"/>
    <col min="2" max="2" width="9.26953125" customWidth="1"/>
    <col min="3" max="3" width="13.54296875" customWidth="1"/>
    <col min="4" max="4" width="10.26953125" customWidth="1"/>
    <col min="5" max="5" width="9.54296875" customWidth="1"/>
    <col min="6" max="6" width="27.7265625" customWidth="1"/>
    <col min="7" max="7" width="47.453125" customWidth="1"/>
    <col min="8" max="8" width="30.7265625" customWidth="1"/>
    <col min="9" max="9" width="22" customWidth="1"/>
    <col min="10" max="10" width="11.7265625" customWidth="1"/>
    <col min="11" max="11" width="18" customWidth="1"/>
    <col min="12" max="12" width="12.7265625" style="44" customWidth="1"/>
    <col min="13" max="13" width="12.453125" style="49" customWidth="1"/>
    <col min="14" max="14" width="92.26953125" style="51" customWidth="1"/>
    <col min="24" max="24" width="9.26953125" customWidth="1"/>
    <col min="25" max="25" width="8.7265625" customWidth="1"/>
    <col min="27" max="27" width="20" hidden="1" customWidth="1"/>
  </cols>
  <sheetData>
    <row r="1" spans="1:27" ht="13" x14ac:dyDescent="0.3">
      <c r="A1" s="209" t="s">
        <v>58</v>
      </c>
      <c r="B1" s="210"/>
      <c r="C1" s="210"/>
      <c r="D1" s="210"/>
      <c r="E1" s="210"/>
      <c r="F1" s="210"/>
      <c r="G1" s="210"/>
      <c r="H1" s="210"/>
      <c r="I1" s="210"/>
      <c r="J1" s="210"/>
      <c r="K1" s="210"/>
      <c r="L1" s="210"/>
      <c r="M1" s="237"/>
      <c r="N1" s="238"/>
      <c r="AA1" s="210"/>
    </row>
    <row r="2" spans="1:27" ht="39" customHeight="1" x14ac:dyDescent="0.25">
      <c r="A2" s="239" t="s">
        <v>167</v>
      </c>
      <c r="B2" s="239" t="s">
        <v>168</v>
      </c>
      <c r="C2" s="239" t="s">
        <v>169</v>
      </c>
      <c r="D2" s="239" t="s">
        <v>170</v>
      </c>
      <c r="E2" s="239" t="s">
        <v>171</v>
      </c>
      <c r="F2" s="239" t="s">
        <v>172</v>
      </c>
      <c r="G2" s="239" t="s">
        <v>173</v>
      </c>
      <c r="H2" s="239" t="s">
        <v>174</v>
      </c>
      <c r="I2" s="239" t="s">
        <v>175</v>
      </c>
      <c r="J2" s="239" t="s">
        <v>176</v>
      </c>
      <c r="K2" s="239" t="s">
        <v>177</v>
      </c>
      <c r="L2" s="240" t="s">
        <v>178</v>
      </c>
      <c r="M2" s="241" t="s">
        <v>179</v>
      </c>
      <c r="N2" s="241" t="s">
        <v>180</v>
      </c>
      <c r="AA2" s="242" t="s">
        <v>181</v>
      </c>
    </row>
    <row r="3" spans="1:27" ht="102.75" customHeight="1" x14ac:dyDescent="0.25">
      <c r="A3" s="243" t="s">
        <v>182</v>
      </c>
      <c r="B3" s="244" t="s">
        <v>183</v>
      </c>
      <c r="C3" s="244" t="s">
        <v>184</v>
      </c>
      <c r="D3" s="243" t="s">
        <v>185</v>
      </c>
      <c r="E3" s="243" t="s">
        <v>186</v>
      </c>
      <c r="F3" s="244" t="s">
        <v>187</v>
      </c>
      <c r="G3" s="244" t="s">
        <v>188</v>
      </c>
      <c r="H3" s="244" t="s">
        <v>189</v>
      </c>
      <c r="I3" s="245"/>
      <c r="J3" s="246"/>
      <c r="K3" s="247" t="s">
        <v>190</v>
      </c>
      <c r="L3" s="248" t="s">
        <v>191</v>
      </c>
      <c r="M3" s="245" t="s">
        <v>192</v>
      </c>
      <c r="N3" s="249" t="s">
        <v>193</v>
      </c>
      <c r="AA3" s="250" t="e">
        <f>IF(OR(J3="Fail",ISBLANK(J3)),INDEX('Issue Code Table'!C:C,MATCH(M:M,'Issue Code Table'!A:A,0)),IF(L3="Critical",6,IF(L3="Significant",5,IF(L3="Moderate",3,2))))</f>
        <v>#N/A</v>
      </c>
    </row>
    <row r="4" spans="1:27" ht="77.25" customHeight="1" x14ac:dyDescent="0.25">
      <c r="A4" s="243" t="s">
        <v>194</v>
      </c>
      <c r="B4" s="243" t="s">
        <v>195</v>
      </c>
      <c r="C4" s="243" t="s">
        <v>196</v>
      </c>
      <c r="D4" s="243" t="s">
        <v>185</v>
      </c>
      <c r="E4" s="243" t="s">
        <v>186</v>
      </c>
      <c r="F4" s="243" t="s">
        <v>197</v>
      </c>
      <c r="G4" s="243" t="s">
        <v>198</v>
      </c>
      <c r="H4" s="243" t="s">
        <v>199</v>
      </c>
      <c r="I4" s="245"/>
      <c r="J4" s="246"/>
      <c r="K4" s="245"/>
      <c r="L4" s="245" t="s">
        <v>200</v>
      </c>
      <c r="M4" s="245" t="s">
        <v>201</v>
      </c>
      <c r="N4" s="248" t="s">
        <v>202</v>
      </c>
      <c r="AA4" s="250">
        <f>IF(OR(J4="Fail",ISBLANK(J4)),INDEX('Issue Code Table'!C:C,MATCH(M:M,'Issue Code Table'!A:A,0)),IF(L4="Critical",6,IF(L4="Significant",5,IF(L4="Moderate",3,2))))</f>
        <v>5</v>
      </c>
    </row>
    <row r="5" spans="1:27" ht="63.75" customHeight="1" x14ac:dyDescent="0.25">
      <c r="A5" s="243" t="s">
        <v>203</v>
      </c>
      <c r="B5" s="243" t="s">
        <v>204</v>
      </c>
      <c r="C5" s="243" t="s">
        <v>205</v>
      </c>
      <c r="D5" s="243" t="s">
        <v>185</v>
      </c>
      <c r="E5" s="243" t="s">
        <v>186</v>
      </c>
      <c r="F5" s="243" t="s">
        <v>206</v>
      </c>
      <c r="G5" s="243" t="s">
        <v>207</v>
      </c>
      <c r="H5" s="243" t="s">
        <v>208</v>
      </c>
      <c r="I5" s="245"/>
      <c r="J5" s="246"/>
      <c r="K5" s="245"/>
      <c r="L5" s="245" t="s">
        <v>209</v>
      </c>
      <c r="M5" s="245" t="s">
        <v>210</v>
      </c>
      <c r="N5" s="248" t="s">
        <v>211</v>
      </c>
      <c r="AA5" s="250" t="e">
        <f>IF(OR(J5="Fail",ISBLANK(J5)),INDEX('Issue Code Table'!C:C,MATCH(M:M,'Issue Code Table'!A:A,0)),IF(L5="Critical",6,IF(L5="Significant",5,IF(L5="Moderate",3,2))))</f>
        <v>#N/A</v>
      </c>
    </row>
    <row r="6" spans="1:27" ht="72.75" customHeight="1" x14ac:dyDescent="0.25">
      <c r="A6" s="243" t="s">
        <v>212</v>
      </c>
      <c r="B6" s="243" t="s">
        <v>213</v>
      </c>
      <c r="C6" s="243" t="s">
        <v>214</v>
      </c>
      <c r="D6" s="243" t="s">
        <v>185</v>
      </c>
      <c r="E6" s="243" t="s">
        <v>186</v>
      </c>
      <c r="F6" s="243" t="s">
        <v>215</v>
      </c>
      <c r="G6" s="243" t="s">
        <v>216</v>
      </c>
      <c r="H6" s="243" t="s">
        <v>217</v>
      </c>
      <c r="I6" s="245"/>
      <c r="J6" s="246"/>
      <c r="K6" s="245" t="s">
        <v>218</v>
      </c>
      <c r="L6" s="245" t="s">
        <v>200</v>
      </c>
      <c r="M6" s="245" t="s">
        <v>219</v>
      </c>
      <c r="N6" s="248" t="s">
        <v>220</v>
      </c>
      <c r="AA6" s="250">
        <f>IF(OR(J6="Fail",ISBLANK(J6)),INDEX('Issue Code Table'!C:C,MATCH(M:M,'Issue Code Table'!A:A,0)),IF(L6="Critical",6,IF(L6="Significant",5,IF(L6="Moderate",3,2))))</f>
        <v>6</v>
      </c>
    </row>
    <row r="7" spans="1:27" ht="62.5" x14ac:dyDescent="0.25">
      <c r="A7" s="243" t="s">
        <v>221</v>
      </c>
      <c r="B7" s="243" t="s">
        <v>222</v>
      </c>
      <c r="C7" s="243" t="s">
        <v>223</v>
      </c>
      <c r="D7" s="243" t="s">
        <v>185</v>
      </c>
      <c r="E7" s="243" t="s">
        <v>186</v>
      </c>
      <c r="F7" s="243" t="s">
        <v>224</v>
      </c>
      <c r="G7" s="243" t="s">
        <v>225</v>
      </c>
      <c r="H7" s="243" t="s">
        <v>226</v>
      </c>
      <c r="I7" s="245"/>
      <c r="J7" s="246"/>
      <c r="K7" s="245"/>
      <c r="L7" s="245" t="s">
        <v>209</v>
      </c>
      <c r="M7" s="245" t="s">
        <v>227</v>
      </c>
      <c r="N7" s="248" t="s">
        <v>228</v>
      </c>
      <c r="AA7" s="250">
        <f>IF(OR(J7="Fail",ISBLANK(J7)),INDEX('Issue Code Table'!C:C,MATCH(M:M,'Issue Code Table'!A:A,0)),IF(L7="Critical",6,IF(L7="Significant",5,IF(L7="Moderate",3,2))))</f>
        <v>3</v>
      </c>
    </row>
    <row r="8" spans="1:27" ht="37.5" x14ac:dyDescent="0.25">
      <c r="A8" s="243" t="s">
        <v>229</v>
      </c>
      <c r="B8" s="243" t="s">
        <v>230</v>
      </c>
      <c r="C8" s="243" t="s">
        <v>231</v>
      </c>
      <c r="D8" s="243" t="s">
        <v>185</v>
      </c>
      <c r="E8" s="243" t="s">
        <v>186</v>
      </c>
      <c r="F8" s="243" t="s">
        <v>232</v>
      </c>
      <c r="G8" s="243" t="s">
        <v>233</v>
      </c>
      <c r="H8" s="243" t="s">
        <v>234</v>
      </c>
      <c r="I8" s="245"/>
      <c r="J8" s="246"/>
      <c r="K8" s="245"/>
      <c r="L8" s="245" t="s">
        <v>200</v>
      </c>
      <c r="M8" s="245" t="s">
        <v>235</v>
      </c>
      <c r="N8" s="248" t="s">
        <v>236</v>
      </c>
      <c r="AA8" s="250" t="e">
        <f>IF(OR(J8="Fail",ISBLANK(J8)),INDEX('Issue Code Table'!C:C,MATCH(M:M,'Issue Code Table'!A:A,0)),IF(L8="Critical",6,IF(L8="Significant",5,IF(L8="Moderate",3,2))))</f>
        <v>#N/A</v>
      </c>
    </row>
    <row r="9" spans="1:27" ht="62.5" x14ac:dyDescent="0.25">
      <c r="A9" s="243" t="s">
        <v>237</v>
      </c>
      <c r="B9" s="243" t="s">
        <v>238</v>
      </c>
      <c r="C9" s="243" t="s">
        <v>239</v>
      </c>
      <c r="D9" s="243" t="s">
        <v>185</v>
      </c>
      <c r="E9" s="243" t="s">
        <v>186</v>
      </c>
      <c r="F9" s="243" t="s">
        <v>240</v>
      </c>
      <c r="G9" s="243" t="s">
        <v>241</v>
      </c>
      <c r="H9" s="243" t="s">
        <v>242</v>
      </c>
      <c r="I9" s="245"/>
      <c r="J9" s="246"/>
      <c r="K9" s="245"/>
      <c r="L9" s="245" t="s">
        <v>200</v>
      </c>
      <c r="M9" s="245" t="s">
        <v>243</v>
      </c>
      <c r="N9" s="251" t="s">
        <v>244</v>
      </c>
      <c r="AA9" s="250" t="e">
        <f>IF(OR(J9="Fail",ISBLANK(J9)),INDEX('Issue Code Table'!C:C,MATCH(M:M,'Issue Code Table'!A:A,0)),IF(L9="Critical",6,IF(L9="Significant",5,IF(L9="Moderate",3,2))))</f>
        <v>#N/A</v>
      </c>
    </row>
    <row r="10" spans="1:27" ht="50" x14ac:dyDescent="0.25">
      <c r="A10" s="243" t="s">
        <v>245</v>
      </c>
      <c r="B10" s="243" t="s">
        <v>246</v>
      </c>
      <c r="C10" s="243" t="s">
        <v>247</v>
      </c>
      <c r="D10" s="243" t="s">
        <v>185</v>
      </c>
      <c r="E10" s="243" t="s">
        <v>186</v>
      </c>
      <c r="F10" s="243" t="s">
        <v>248</v>
      </c>
      <c r="G10" s="243" t="s">
        <v>249</v>
      </c>
      <c r="H10" s="243" t="s">
        <v>250</v>
      </c>
      <c r="I10" s="245"/>
      <c r="J10" s="246"/>
      <c r="K10" s="245"/>
      <c r="L10" s="245" t="s">
        <v>209</v>
      </c>
      <c r="M10" s="245" t="s">
        <v>251</v>
      </c>
      <c r="N10" s="248" t="s">
        <v>252</v>
      </c>
      <c r="X10" s="44"/>
      <c r="AA10" s="250" t="e">
        <f>IF(OR(J10="Fail",ISBLANK(J10)),INDEX('Issue Code Table'!C:C,MATCH(M:M,'Issue Code Table'!A:A,0)),IF(L10="Critical",6,IF(L10="Significant",5,IF(L10="Moderate",3,2))))</f>
        <v>#N/A</v>
      </c>
    </row>
    <row r="11" spans="1:27" ht="87.5" x14ac:dyDescent="0.25">
      <c r="A11" s="243" t="s">
        <v>253</v>
      </c>
      <c r="B11" s="243" t="s">
        <v>254</v>
      </c>
      <c r="C11" s="243" t="s">
        <v>255</v>
      </c>
      <c r="D11" s="243" t="s">
        <v>185</v>
      </c>
      <c r="E11" s="243" t="s">
        <v>186</v>
      </c>
      <c r="F11" s="243" t="s">
        <v>256</v>
      </c>
      <c r="G11" s="243" t="s">
        <v>257</v>
      </c>
      <c r="H11" s="243" t="s">
        <v>258</v>
      </c>
      <c r="I11" s="245"/>
      <c r="J11" s="246"/>
      <c r="K11" s="245"/>
      <c r="L11" s="245" t="s">
        <v>200</v>
      </c>
      <c r="M11" s="245" t="s">
        <v>259</v>
      </c>
      <c r="N11" s="248" t="s">
        <v>260</v>
      </c>
      <c r="X11" s="44"/>
      <c r="AA11" s="250" t="e">
        <f>IF(OR(J11="Fail",ISBLANK(J11)),INDEX('Issue Code Table'!C:C,MATCH(M:M,'Issue Code Table'!A:A,0)),IF(L11="Critical",6,IF(L11="Significant",5,IF(L11="Moderate",3,2))))</f>
        <v>#N/A</v>
      </c>
    </row>
    <row r="12" spans="1:27" ht="62.5" x14ac:dyDescent="0.25">
      <c r="A12" s="243" t="s">
        <v>261</v>
      </c>
      <c r="B12" s="243" t="s">
        <v>262</v>
      </c>
      <c r="C12" s="243" t="s">
        <v>263</v>
      </c>
      <c r="D12" s="243" t="s">
        <v>185</v>
      </c>
      <c r="E12" s="243" t="s">
        <v>186</v>
      </c>
      <c r="F12" s="243" t="s">
        <v>264</v>
      </c>
      <c r="G12" s="243" t="s">
        <v>265</v>
      </c>
      <c r="H12" s="243" t="s">
        <v>266</v>
      </c>
      <c r="I12" s="245"/>
      <c r="J12" s="246"/>
      <c r="K12" s="245"/>
      <c r="L12" s="245" t="s">
        <v>200</v>
      </c>
      <c r="M12" s="245" t="s">
        <v>267</v>
      </c>
      <c r="N12" s="248" t="s">
        <v>268</v>
      </c>
      <c r="AA12" s="250">
        <f>IF(OR(J12="Fail",ISBLANK(J12)),INDEX('Issue Code Table'!C:C,MATCH(M:M,'Issue Code Table'!A:A,0)),IF(L12="Critical",6,IF(L12="Significant",5,IF(L12="Moderate",3,2))))</f>
        <v>6</v>
      </c>
    </row>
    <row r="13" spans="1:27" ht="150" x14ac:dyDescent="0.25">
      <c r="A13" s="243" t="s">
        <v>269</v>
      </c>
      <c r="B13" s="243" t="s">
        <v>270</v>
      </c>
      <c r="C13" s="243" t="s">
        <v>271</v>
      </c>
      <c r="D13" s="243" t="s">
        <v>272</v>
      </c>
      <c r="E13" s="243" t="s">
        <v>186</v>
      </c>
      <c r="F13" s="243" t="s">
        <v>273</v>
      </c>
      <c r="G13" s="243" t="s">
        <v>274</v>
      </c>
      <c r="H13" s="243" t="s">
        <v>275</v>
      </c>
      <c r="I13" s="245"/>
      <c r="J13" s="246"/>
      <c r="K13" s="245"/>
      <c r="L13" s="245" t="s">
        <v>200</v>
      </c>
      <c r="M13" s="245" t="s">
        <v>276</v>
      </c>
      <c r="N13" s="248" t="s">
        <v>277</v>
      </c>
      <c r="AA13" s="250" t="e">
        <f>IF(OR(J13="Fail",ISBLANK(J13)),INDEX('Issue Code Table'!C:C,MATCH(M:M,'Issue Code Table'!A:A,0)),IF(L13="Critical",6,IF(L13="Significant",5,IF(L13="Moderate",3,2))))</f>
        <v>#N/A</v>
      </c>
    </row>
    <row r="14" spans="1:27" ht="69.75" customHeight="1" x14ac:dyDescent="0.25">
      <c r="A14" s="243" t="s">
        <v>278</v>
      </c>
      <c r="B14" s="243" t="s">
        <v>279</v>
      </c>
      <c r="C14" s="243" t="s">
        <v>280</v>
      </c>
      <c r="D14" s="243"/>
      <c r="E14" s="243" t="s">
        <v>186</v>
      </c>
      <c r="F14" s="243" t="s">
        <v>281</v>
      </c>
      <c r="G14" s="243" t="s">
        <v>282</v>
      </c>
      <c r="H14" s="243" t="s">
        <v>283</v>
      </c>
      <c r="I14" s="245"/>
      <c r="J14" s="246"/>
      <c r="K14" s="245"/>
      <c r="L14" s="245" t="s">
        <v>200</v>
      </c>
      <c r="M14" s="245" t="s">
        <v>284</v>
      </c>
      <c r="N14" s="248" t="s">
        <v>285</v>
      </c>
      <c r="AA14" s="250" t="e">
        <f>IF(OR(J14="Fail",ISBLANK(J14)),INDEX('Issue Code Table'!C:C,MATCH(M:M,'Issue Code Table'!A:A,0)),IF(L14="Critical",6,IF(L14="Significant",5,IF(L14="Moderate",3,2))))</f>
        <v>#N/A</v>
      </c>
    </row>
    <row r="15" spans="1:27" ht="62.5" x14ac:dyDescent="0.25">
      <c r="A15" s="243" t="s">
        <v>286</v>
      </c>
      <c r="B15" s="243" t="s">
        <v>287</v>
      </c>
      <c r="C15" s="243" t="s">
        <v>288</v>
      </c>
      <c r="D15" s="243" t="s">
        <v>185</v>
      </c>
      <c r="E15" s="243" t="s">
        <v>186</v>
      </c>
      <c r="F15" s="243" t="s">
        <v>289</v>
      </c>
      <c r="G15" s="243" t="s">
        <v>290</v>
      </c>
      <c r="H15" s="243" t="s">
        <v>291</v>
      </c>
      <c r="I15" s="245"/>
      <c r="J15" s="246"/>
      <c r="K15" s="245"/>
      <c r="L15" s="245" t="s">
        <v>200</v>
      </c>
      <c r="M15" s="245" t="s">
        <v>292</v>
      </c>
      <c r="N15" s="248" t="s">
        <v>293</v>
      </c>
      <c r="AA15" s="250">
        <f>IF(OR(J15="Fail",ISBLANK(J15)),INDEX('Issue Code Table'!C:C,MATCH(M:M,'Issue Code Table'!A:A,0)),IF(L15="Critical",6,IF(L15="Significant",5,IF(L15="Moderate",3,2))))</f>
        <v>6</v>
      </c>
    </row>
    <row r="16" spans="1:27" ht="50" x14ac:dyDescent="0.25">
      <c r="A16" s="243" t="s">
        <v>294</v>
      </c>
      <c r="B16" s="243" t="s">
        <v>295</v>
      </c>
      <c r="C16" s="243" t="s">
        <v>296</v>
      </c>
      <c r="D16" s="243" t="s">
        <v>185</v>
      </c>
      <c r="E16" s="243" t="s">
        <v>186</v>
      </c>
      <c r="F16" s="243" t="s">
        <v>297</v>
      </c>
      <c r="G16" s="243" t="s">
        <v>298</v>
      </c>
      <c r="H16" s="243" t="s">
        <v>299</v>
      </c>
      <c r="I16" s="245"/>
      <c r="J16" s="246"/>
      <c r="K16" s="245"/>
      <c r="L16" s="245" t="s">
        <v>200</v>
      </c>
      <c r="M16" s="245" t="s">
        <v>300</v>
      </c>
      <c r="N16" s="248" t="s">
        <v>301</v>
      </c>
      <c r="AA16" s="250">
        <f>IF(OR(J16="Fail",ISBLANK(J16)),INDEX('Issue Code Table'!C:C,MATCH(M:M,'Issue Code Table'!A:A,0)),IF(L16="Critical",6,IF(L16="Significant",5,IF(L16="Moderate",3,2))))</f>
        <v>5</v>
      </c>
    </row>
    <row r="17" spans="1:27" ht="50" x14ac:dyDescent="0.25">
      <c r="A17" s="243" t="s">
        <v>302</v>
      </c>
      <c r="B17" s="243" t="s">
        <v>303</v>
      </c>
      <c r="C17" s="243" t="s">
        <v>304</v>
      </c>
      <c r="D17" s="243" t="s">
        <v>185</v>
      </c>
      <c r="E17" s="243" t="s">
        <v>186</v>
      </c>
      <c r="F17" s="243" t="s">
        <v>305</v>
      </c>
      <c r="G17" s="243" t="s">
        <v>306</v>
      </c>
      <c r="H17" s="243" t="s">
        <v>307</v>
      </c>
      <c r="I17" s="245"/>
      <c r="J17" s="246"/>
      <c r="K17" s="245"/>
      <c r="L17" s="245" t="s">
        <v>200</v>
      </c>
      <c r="M17" s="245" t="s">
        <v>308</v>
      </c>
      <c r="N17" s="248" t="s">
        <v>309</v>
      </c>
      <c r="AA17" s="250">
        <f>IF(OR(J17="Fail",ISBLANK(J17)),INDEX('Issue Code Table'!C:C,MATCH(M:M,'Issue Code Table'!A:A,0)),IF(L17="Critical",6,IF(L17="Significant",5,IF(L17="Moderate",3,2))))</f>
        <v>5</v>
      </c>
    </row>
    <row r="18" spans="1:27" ht="200" x14ac:dyDescent="0.25">
      <c r="A18" s="243" t="s">
        <v>310</v>
      </c>
      <c r="B18" s="243" t="s">
        <v>303</v>
      </c>
      <c r="C18" s="243" t="s">
        <v>304</v>
      </c>
      <c r="D18" s="243" t="s">
        <v>185</v>
      </c>
      <c r="E18" s="243" t="s">
        <v>186</v>
      </c>
      <c r="F18" s="243" t="s">
        <v>311</v>
      </c>
      <c r="G18" s="243" t="s">
        <v>312</v>
      </c>
      <c r="H18" s="243" t="s">
        <v>313</v>
      </c>
      <c r="I18" s="245"/>
      <c r="J18" s="246"/>
      <c r="K18" s="245"/>
      <c r="L18" s="245" t="s">
        <v>209</v>
      </c>
      <c r="M18" s="245" t="s">
        <v>210</v>
      </c>
      <c r="N18" s="248" t="s">
        <v>211</v>
      </c>
      <c r="AA18" s="250" t="e">
        <f>IF(OR(J18="Fail",ISBLANK(J18)),INDEX('Issue Code Table'!C:C,MATCH(M:M,'Issue Code Table'!A:A,0)),IF(L18="Critical",6,IF(L18="Significant",5,IF(L18="Moderate",3,2))))</f>
        <v>#N/A</v>
      </c>
    </row>
    <row r="19" spans="1:27" ht="50" x14ac:dyDescent="0.25">
      <c r="A19" s="243" t="s">
        <v>314</v>
      </c>
      <c r="B19" s="243" t="s">
        <v>315</v>
      </c>
      <c r="C19" s="243" t="s">
        <v>316</v>
      </c>
      <c r="D19" s="243" t="s">
        <v>185</v>
      </c>
      <c r="E19" s="243" t="s">
        <v>186</v>
      </c>
      <c r="F19" s="243" t="s">
        <v>317</v>
      </c>
      <c r="G19" s="243" t="s">
        <v>318</v>
      </c>
      <c r="H19" s="243" t="s">
        <v>319</v>
      </c>
      <c r="I19" s="245"/>
      <c r="J19" s="246"/>
      <c r="K19" s="245"/>
      <c r="L19" s="245" t="s">
        <v>209</v>
      </c>
      <c r="M19" s="245" t="s">
        <v>320</v>
      </c>
      <c r="N19" s="248" t="s">
        <v>321</v>
      </c>
      <c r="AA19" s="250">
        <f>IF(OR(J19="Fail",ISBLANK(J19)),INDEX('Issue Code Table'!C:C,MATCH(M:M,'Issue Code Table'!A:A,0)),IF(L19="Critical",6,IF(L19="Significant",5,IF(L19="Moderate",3,2))))</f>
        <v>4</v>
      </c>
    </row>
    <row r="20" spans="1:27" x14ac:dyDescent="0.25">
      <c r="A20" s="23"/>
      <c r="B20" s="52"/>
      <c r="C20" s="24"/>
      <c r="D20" s="23"/>
      <c r="E20" s="23"/>
      <c r="F20" s="23"/>
      <c r="G20" s="23"/>
      <c r="H20" s="23"/>
      <c r="I20" s="23"/>
      <c r="J20" s="23"/>
      <c r="K20" s="23"/>
      <c r="L20" s="23"/>
      <c r="M20" s="48"/>
      <c r="N20" s="50"/>
      <c r="AA20" s="23"/>
    </row>
    <row r="22" spans="1:27" hidden="1" x14ac:dyDescent="0.25"/>
    <row r="23" spans="1:27" hidden="1" x14ac:dyDescent="0.25">
      <c r="I23" t="s">
        <v>322</v>
      </c>
    </row>
    <row r="24" spans="1:27" hidden="1" x14ac:dyDescent="0.25">
      <c r="I24" t="s">
        <v>59</v>
      </c>
    </row>
    <row r="25" spans="1:27" hidden="1" x14ac:dyDescent="0.25">
      <c r="I25" t="s">
        <v>60</v>
      </c>
    </row>
    <row r="26" spans="1:27" hidden="1" x14ac:dyDescent="0.25">
      <c r="I26" s="46" t="s">
        <v>48</v>
      </c>
    </row>
    <row r="27" spans="1:27" hidden="1" x14ac:dyDescent="0.25">
      <c r="I27" s="46" t="s">
        <v>323</v>
      </c>
    </row>
    <row r="28" spans="1:27" hidden="1" x14ac:dyDescent="0.25">
      <c r="I28" t="s">
        <v>324</v>
      </c>
    </row>
    <row r="29" spans="1:27" hidden="1" x14ac:dyDescent="0.25">
      <c r="I29" t="s">
        <v>325</v>
      </c>
    </row>
    <row r="30" spans="1:27" hidden="1" x14ac:dyDescent="0.25">
      <c r="I30" t="s">
        <v>326</v>
      </c>
    </row>
    <row r="31" spans="1:27" hidden="1" x14ac:dyDescent="0.25">
      <c r="I31" t="s">
        <v>327</v>
      </c>
    </row>
    <row r="32" spans="1:27" hidden="1" x14ac:dyDescent="0.25">
      <c r="I32" t="s">
        <v>185</v>
      </c>
    </row>
    <row r="33" spans="9:9" hidden="1" x14ac:dyDescent="0.25"/>
    <row r="34" spans="9:9" hidden="1" x14ac:dyDescent="0.25">
      <c r="I34" s="45" t="s">
        <v>328</v>
      </c>
    </row>
    <row r="35" spans="9:9" hidden="1" x14ac:dyDescent="0.25">
      <c r="I35" s="45" t="s">
        <v>191</v>
      </c>
    </row>
    <row r="36" spans="9:9" hidden="1" x14ac:dyDescent="0.25">
      <c r="I36" s="45" t="s">
        <v>200</v>
      </c>
    </row>
    <row r="37" spans="9:9" hidden="1" x14ac:dyDescent="0.25">
      <c r="I37" s="45" t="s">
        <v>209</v>
      </c>
    </row>
    <row r="38" spans="9:9" hidden="1" x14ac:dyDescent="0.25">
      <c r="I38" s="45" t="s">
        <v>329</v>
      </c>
    </row>
    <row r="39" spans="9:9" hidden="1" x14ac:dyDescent="0.25"/>
  </sheetData>
  <sheetProtection sort="0" autoFilter="0"/>
  <protectedRanges>
    <protectedRange password="E1A2" sqref="M10:M19 M4:M8" name="Range1_1"/>
    <protectedRange password="E1A2" sqref="AA21:AA24" name="Range1"/>
    <protectedRange password="E1A2" sqref="AA3:AA19" name="Range1_1_1"/>
    <protectedRange password="E1A2" sqref="M2:N2" name="Range1_5_1_1"/>
    <protectedRange password="E1A2" sqref="AA2" name="Range1_1_2"/>
    <protectedRange password="E1A2" sqref="M9:N9" name="Range1_1_3"/>
    <protectedRange password="E1A2" sqref="M3" name="Range1_1_4"/>
  </protectedRanges>
  <autoFilter ref="A2:AA19" xr:uid="{DEC7B3E0-6D7C-4F11-A873-FC5AD4A32699}"/>
  <phoneticPr fontId="3" type="noConversion"/>
  <conditionalFormatting sqref="K15">
    <cfRule type="cellIs" dxfId="20" priority="8" stopIfTrue="1" operator="equal">
      <formula>"Pass"</formula>
    </cfRule>
    <cfRule type="cellIs" dxfId="19" priority="9" stopIfTrue="1" operator="equal">
      <formula>"Fail"</formula>
    </cfRule>
    <cfRule type="cellIs" dxfId="18" priority="10" stopIfTrue="1" operator="equal">
      <formula>"Info"</formula>
    </cfRule>
  </conditionalFormatting>
  <conditionalFormatting sqref="M3:M19">
    <cfRule type="expression" dxfId="17" priority="14" stopIfTrue="1">
      <formula>ISERROR(AA3)</formula>
    </cfRule>
  </conditionalFormatting>
  <conditionalFormatting sqref="J3:J19">
    <cfRule type="cellIs" dxfId="16" priority="2" stopIfTrue="1" operator="equal">
      <formula>"Pass"</formula>
    </cfRule>
    <cfRule type="cellIs" dxfId="15" priority="3" stopIfTrue="1" operator="equal">
      <formula>"Fail"</formula>
    </cfRule>
    <cfRule type="cellIs" dxfId="14" priority="4" stopIfTrue="1" operator="equal">
      <formula>"Info"</formula>
    </cfRule>
  </conditionalFormatting>
  <dataValidations count="2">
    <dataValidation type="list" allowBlank="1" showInputMessage="1" showErrorMessage="1" sqref="J3:J19" xr:uid="{00000000-0002-0000-0300-000000000000}">
      <formula1>$I$24:$I$27</formula1>
    </dataValidation>
    <dataValidation type="list" allowBlank="1" showInputMessage="1" showErrorMessage="1" sqref="L3:L19" xr:uid="{00000000-0002-0000-0300-000001000000}">
      <formula1>$I$35:$I$38</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3528B-38B6-40B3-8F29-65A4EE0341BD}">
  <dimension ref="A1:LR116"/>
  <sheetViews>
    <sheetView zoomScale="85" zoomScaleNormal="85" zoomScaleSheetLayoutView="80" workbookViewId="0">
      <pane ySplit="2" topLeftCell="A3" activePane="bottomLeft" state="frozenSplit"/>
      <selection pane="bottomLeft" activeCell="J3" sqref="J3:J10"/>
    </sheetView>
  </sheetViews>
  <sheetFormatPr defaultColWidth="18.7265625" defaultRowHeight="14.5" x14ac:dyDescent="0.35"/>
  <cols>
    <col min="1" max="1" width="14" style="74" customWidth="1"/>
    <col min="2" max="2" width="9" style="75" customWidth="1"/>
    <col min="3" max="3" width="14.1796875" style="75" customWidth="1"/>
    <col min="4" max="4" width="9.81640625" style="76" customWidth="1"/>
    <col min="5" max="5" width="24.453125" style="74" customWidth="1"/>
    <col min="6" max="6" width="35.7265625" style="74" customWidth="1"/>
    <col min="7" max="7" width="41.54296875" style="74" customWidth="1"/>
    <col min="8" max="8" width="33.7265625" style="71" customWidth="1"/>
    <col min="9" max="9" width="23.54296875" style="71" customWidth="1"/>
    <col min="10" max="10" width="14.453125" style="71" customWidth="1"/>
    <col min="11" max="11" width="31.26953125" style="71" hidden="1" customWidth="1"/>
    <col min="12" max="12" width="18.7265625" style="71" customWidth="1"/>
    <col min="13" max="13" width="14.81640625" style="67" customWidth="1"/>
    <col min="14" max="14" width="15.1796875" style="67" customWidth="1"/>
    <col min="15" max="15" width="45.26953125" style="76" customWidth="1"/>
    <col min="16" max="16" width="2.1796875" style="76" customWidth="1"/>
    <col min="17" max="17" width="16.26953125" style="77" customWidth="1"/>
    <col min="18" max="18" width="18.54296875" style="77" customWidth="1"/>
    <col min="19" max="19" width="55.453125" style="74" customWidth="1"/>
    <col min="20" max="20" width="54.7265625" style="74" customWidth="1"/>
    <col min="21" max="21" width="81.81640625" style="74" hidden="1" customWidth="1"/>
    <col min="22" max="22" width="28.7265625" style="74" hidden="1" customWidth="1"/>
    <col min="23" max="23" width="25.26953125" style="74" customWidth="1"/>
    <col min="24" max="24" width="18.7265625" style="62"/>
    <col min="25" max="25" width="14.1796875" style="74" customWidth="1"/>
    <col min="26" max="26" width="18.7265625" style="62" customWidth="1"/>
    <col min="27" max="27" width="18.7265625" style="74" hidden="1" customWidth="1"/>
    <col min="28" max="28" width="18.7265625" style="74" customWidth="1"/>
    <col min="29" max="29" width="18.7265625" style="62"/>
    <col min="30" max="16384" width="18.7265625" style="74"/>
  </cols>
  <sheetData>
    <row r="1" spans="1:35" s="62" customFormat="1" x14ac:dyDescent="0.35">
      <c r="A1" s="252" t="s">
        <v>58</v>
      </c>
      <c r="B1" s="253"/>
      <c r="C1" s="253"/>
      <c r="D1" s="253"/>
      <c r="E1" s="253"/>
      <c r="F1" s="253"/>
      <c r="G1" s="253"/>
      <c r="H1" s="253"/>
      <c r="I1" s="253"/>
      <c r="J1" s="253"/>
      <c r="K1" s="254"/>
      <c r="L1" s="255"/>
      <c r="M1" s="255"/>
      <c r="N1" s="255"/>
      <c r="O1" s="255"/>
      <c r="P1" s="255"/>
      <c r="Q1" s="255"/>
      <c r="R1" s="255"/>
      <c r="S1" s="255"/>
      <c r="T1" s="254"/>
      <c r="U1" s="254"/>
      <c r="V1" s="254"/>
      <c r="W1" s="61"/>
      <c r="Y1" s="61"/>
      <c r="AA1" s="254"/>
    </row>
    <row r="2" spans="1:35" s="67" customFormat="1" ht="44.25" customHeight="1" x14ac:dyDescent="0.35">
      <c r="A2" s="63" t="s">
        <v>330</v>
      </c>
      <c r="B2" s="63" t="s">
        <v>168</v>
      </c>
      <c r="C2" s="63" t="s">
        <v>169</v>
      </c>
      <c r="D2" s="63" t="s">
        <v>170</v>
      </c>
      <c r="E2" s="63" t="s">
        <v>331</v>
      </c>
      <c r="F2" s="63" t="s">
        <v>332</v>
      </c>
      <c r="G2" s="63" t="s">
        <v>173</v>
      </c>
      <c r="H2" s="63" t="s">
        <v>174</v>
      </c>
      <c r="I2" s="63" t="s">
        <v>175</v>
      </c>
      <c r="J2" s="63" t="s">
        <v>176</v>
      </c>
      <c r="K2" s="181" t="s">
        <v>333</v>
      </c>
      <c r="L2" s="63" t="s">
        <v>177</v>
      </c>
      <c r="M2" s="63" t="s">
        <v>334</v>
      </c>
      <c r="N2" s="63" t="s">
        <v>179</v>
      </c>
      <c r="O2" s="63" t="s">
        <v>335</v>
      </c>
      <c r="P2" s="256"/>
      <c r="Q2" s="64" t="s">
        <v>336</v>
      </c>
      <c r="R2" s="65" t="s">
        <v>337</v>
      </c>
      <c r="S2" s="65" t="s">
        <v>338</v>
      </c>
      <c r="T2" s="65" t="s">
        <v>339</v>
      </c>
      <c r="U2" s="257" t="s">
        <v>340</v>
      </c>
      <c r="V2" s="258" t="s">
        <v>341</v>
      </c>
      <c r="W2" s="66"/>
      <c r="Y2" s="66"/>
      <c r="AA2" s="259" t="s">
        <v>181</v>
      </c>
    </row>
    <row r="3" spans="1:35" s="69" customFormat="1" ht="63.75" customHeight="1" x14ac:dyDescent="0.35">
      <c r="A3" s="260" t="s">
        <v>342</v>
      </c>
      <c r="B3" s="261" t="s">
        <v>262</v>
      </c>
      <c r="C3" s="261" t="s">
        <v>263</v>
      </c>
      <c r="D3" s="262" t="s">
        <v>326</v>
      </c>
      <c r="E3" s="263" t="s">
        <v>343</v>
      </c>
      <c r="F3" s="263" t="s">
        <v>344</v>
      </c>
      <c r="G3" s="263" t="s">
        <v>345</v>
      </c>
      <c r="H3" s="263" t="s">
        <v>346</v>
      </c>
      <c r="I3" s="264"/>
      <c r="J3" s="265"/>
      <c r="K3" s="263" t="s">
        <v>347</v>
      </c>
      <c r="L3" s="266"/>
      <c r="M3" s="267" t="s">
        <v>209</v>
      </c>
      <c r="N3" s="268" t="s">
        <v>348</v>
      </c>
      <c r="O3" s="269" t="s">
        <v>349</v>
      </c>
      <c r="P3" s="256"/>
      <c r="Q3" s="270">
        <v>2.1</v>
      </c>
      <c r="R3" s="271" t="s">
        <v>350</v>
      </c>
      <c r="S3" s="263" t="s">
        <v>351</v>
      </c>
      <c r="T3" s="263" t="s">
        <v>352</v>
      </c>
      <c r="U3" s="263" t="s">
        <v>353</v>
      </c>
      <c r="V3" s="263"/>
      <c r="W3" s="68"/>
      <c r="Y3" s="66"/>
      <c r="AA3" s="272">
        <f>IF(OR(J3="Fail",ISBLANK(J3)),INDEX('Issue Code Table'!C:C,MATCH(N:N,'Issue Code Table'!A:A,0)),IF(M3="Critical",6,IF(M3="Significant",5,IF(M3="Moderate",3,2))))</f>
        <v>4</v>
      </c>
      <c r="AB3" s="66"/>
      <c r="AD3" s="66"/>
      <c r="AE3" s="66"/>
      <c r="AF3" s="66"/>
      <c r="AG3" s="66"/>
      <c r="AI3" s="66"/>
    </row>
    <row r="4" spans="1:35" s="69" customFormat="1" ht="66.75" customHeight="1" x14ac:dyDescent="0.35">
      <c r="A4" s="260" t="s">
        <v>354</v>
      </c>
      <c r="B4" s="273" t="s">
        <v>355</v>
      </c>
      <c r="C4" s="70" t="s">
        <v>356</v>
      </c>
      <c r="D4" s="262" t="s">
        <v>326</v>
      </c>
      <c r="E4" s="263" t="s">
        <v>357</v>
      </c>
      <c r="F4" s="263" t="s">
        <v>358</v>
      </c>
      <c r="G4" s="263" t="s">
        <v>359</v>
      </c>
      <c r="H4" s="274" t="s">
        <v>360</v>
      </c>
      <c r="I4" s="264"/>
      <c r="J4" s="265"/>
      <c r="K4" s="275" t="s">
        <v>361</v>
      </c>
      <c r="L4" s="266"/>
      <c r="M4" s="267" t="s">
        <v>209</v>
      </c>
      <c r="N4" s="268" t="s">
        <v>362</v>
      </c>
      <c r="O4" s="269" t="s">
        <v>363</v>
      </c>
      <c r="P4" s="256"/>
      <c r="Q4" s="270">
        <v>2.1</v>
      </c>
      <c r="R4" s="271" t="s">
        <v>364</v>
      </c>
      <c r="S4" s="263" t="s">
        <v>365</v>
      </c>
      <c r="T4" s="263" t="s">
        <v>366</v>
      </c>
      <c r="U4" s="263" t="s">
        <v>367</v>
      </c>
      <c r="V4" s="263"/>
      <c r="W4" s="68"/>
      <c r="Y4" s="66"/>
      <c r="AA4" s="272">
        <f>IF(OR(J4="Fail",ISBLANK(J4)),INDEX('Issue Code Table'!C:C,MATCH(N:N,'Issue Code Table'!A:A,0)),IF(M4="Critical",6,IF(M4="Significant",5,IF(M4="Moderate",3,2))))</f>
        <v>3</v>
      </c>
      <c r="AB4" s="66"/>
      <c r="AD4" s="66"/>
      <c r="AE4" s="66"/>
      <c r="AF4" s="66"/>
      <c r="AG4" s="66"/>
      <c r="AI4" s="66"/>
    </row>
    <row r="5" spans="1:35" s="71" customFormat="1" ht="69.75" customHeight="1" x14ac:dyDescent="0.35">
      <c r="A5" s="260" t="s">
        <v>368</v>
      </c>
      <c r="B5" s="276" t="s">
        <v>262</v>
      </c>
      <c r="C5" s="277" t="s">
        <v>263</v>
      </c>
      <c r="D5" s="262" t="s">
        <v>326</v>
      </c>
      <c r="E5" s="263" t="s">
        <v>369</v>
      </c>
      <c r="F5" s="263" t="s">
        <v>370</v>
      </c>
      <c r="G5" s="263" t="s">
        <v>371</v>
      </c>
      <c r="H5" s="274" t="s">
        <v>372</v>
      </c>
      <c r="I5" s="264"/>
      <c r="J5" s="265"/>
      <c r="K5" s="274" t="s">
        <v>373</v>
      </c>
      <c r="L5" s="266"/>
      <c r="M5" s="267" t="s">
        <v>329</v>
      </c>
      <c r="N5" s="268" t="s">
        <v>374</v>
      </c>
      <c r="O5" s="269" t="s">
        <v>375</v>
      </c>
      <c r="P5" s="256"/>
      <c r="Q5" s="270">
        <v>2.2999999999999998</v>
      </c>
      <c r="R5" s="271" t="s">
        <v>376</v>
      </c>
      <c r="S5" s="263" t="s">
        <v>377</v>
      </c>
      <c r="T5" s="263" t="s">
        <v>378</v>
      </c>
      <c r="U5" s="263" t="s">
        <v>379</v>
      </c>
      <c r="V5" s="263"/>
      <c r="W5" s="68"/>
      <c r="Y5" s="66"/>
      <c r="AA5" s="272">
        <f>IF(OR(J5="Fail",ISBLANK(J5)),INDEX('Issue Code Table'!C:C,MATCH(N:N,'Issue Code Table'!A:A,0)),IF(M5="Critical",6,IF(M5="Significant",5,IF(M5="Moderate",3,2))))</f>
        <v>1</v>
      </c>
    </row>
    <row r="6" spans="1:35" s="71" customFormat="1" ht="57" customHeight="1" x14ac:dyDescent="0.35">
      <c r="A6" s="260" t="s">
        <v>380</v>
      </c>
      <c r="B6" s="262" t="s">
        <v>315</v>
      </c>
      <c r="C6" s="278" t="s">
        <v>316</v>
      </c>
      <c r="D6" s="262" t="s">
        <v>326</v>
      </c>
      <c r="E6" s="263" t="s">
        <v>381</v>
      </c>
      <c r="F6" s="263" t="s">
        <v>382</v>
      </c>
      <c r="G6" s="263" t="s">
        <v>383</v>
      </c>
      <c r="H6" s="263" t="s">
        <v>384</v>
      </c>
      <c r="I6" s="264"/>
      <c r="J6" s="265"/>
      <c r="K6" s="263" t="s">
        <v>385</v>
      </c>
      <c r="L6" s="266"/>
      <c r="M6" s="267" t="s">
        <v>209</v>
      </c>
      <c r="N6" s="268" t="s">
        <v>386</v>
      </c>
      <c r="O6" s="269" t="s">
        <v>387</v>
      </c>
      <c r="P6" s="256"/>
      <c r="Q6" s="270">
        <v>2.4</v>
      </c>
      <c r="R6" s="271" t="s">
        <v>388</v>
      </c>
      <c r="S6" s="263" t="s">
        <v>389</v>
      </c>
      <c r="T6" s="263" t="s">
        <v>390</v>
      </c>
      <c r="U6" s="263" t="s">
        <v>391</v>
      </c>
      <c r="V6" s="263"/>
      <c r="W6" s="68"/>
      <c r="Y6" s="66"/>
      <c r="AA6" s="272">
        <f>IF(OR(J6="Fail",ISBLANK(J6)),INDEX('Issue Code Table'!C:C,MATCH(N:N,'Issue Code Table'!A:A,0)),IF(M6="Critical",6,IF(M6="Significant",5,IF(M6="Moderate",3,2))))</f>
        <v>4</v>
      </c>
    </row>
    <row r="7" spans="1:35" s="71" customFormat="1" ht="64.5" customHeight="1" x14ac:dyDescent="0.35">
      <c r="A7" s="260" t="s">
        <v>392</v>
      </c>
      <c r="B7" s="262" t="s">
        <v>315</v>
      </c>
      <c r="C7" s="278" t="s">
        <v>316</v>
      </c>
      <c r="D7" s="262" t="s">
        <v>326</v>
      </c>
      <c r="E7" s="263" t="s">
        <v>393</v>
      </c>
      <c r="F7" s="263" t="s">
        <v>394</v>
      </c>
      <c r="G7" s="263" t="s">
        <v>395</v>
      </c>
      <c r="H7" s="263" t="s">
        <v>396</v>
      </c>
      <c r="I7" s="264"/>
      <c r="J7" s="265"/>
      <c r="K7" s="279" t="s">
        <v>397</v>
      </c>
      <c r="L7" s="266"/>
      <c r="M7" s="267" t="s">
        <v>200</v>
      </c>
      <c r="N7" s="268" t="s">
        <v>398</v>
      </c>
      <c r="O7" s="269" t="s">
        <v>399</v>
      </c>
      <c r="P7" s="256"/>
      <c r="Q7" s="270">
        <v>2.4</v>
      </c>
      <c r="R7" s="271" t="s">
        <v>400</v>
      </c>
      <c r="S7" s="263" t="s">
        <v>401</v>
      </c>
      <c r="T7" s="263" t="s">
        <v>402</v>
      </c>
      <c r="U7" s="263" t="s">
        <v>403</v>
      </c>
      <c r="V7" s="263" t="s">
        <v>404</v>
      </c>
      <c r="W7" s="68"/>
      <c r="Y7" s="66"/>
      <c r="AA7" s="272">
        <f>IF(OR(J7="Fail",ISBLANK(J7)),INDEX('Issue Code Table'!C:C,MATCH(N:N,'Issue Code Table'!A:A,0)),IF(M7="Critical",6,IF(M7="Significant",5,IF(M7="Moderate",3,2))))</f>
        <v>6</v>
      </c>
    </row>
    <row r="8" spans="1:35" s="71" customFormat="1" ht="43.5" customHeight="1" x14ac:dyDescent="0.35">
      <c r="A8" s="260" t="s">
        <v>405</v>
      </c>
      <c r="B8" s="249" t="s">
        <v>406</v>
      </c>
      <c r="C8" s="280" t="s">
        <v>407</v>
      </c>
      <c r="D8" s="262" t="s">
        <v>326</v>
      </c>
      <c r="E8" s="263" t="s">
        <v>408</v>
      </c>
      <c r="F8" s="263" t="s">
        <v>409</v>
      </c>
      <c r="G8" s="263" t="s">
        <v>410</v>
      </c>
      <c r="H8" s="263" t="s">
        <v>411</v>
      </c>
      <c r="I8" s="264"/>
      <c r="J8" s="265"/>
      <c r="K8" s="279" t="s">
        <v>412</v>
      </c>
      <c r="L8" s="266" t="s">
        <v>413</v>
      </c>
      <c r="M8" s="267" t="s">
        <v>209</v>
      </c>
      <c r="N8" s="268" t="s">
        <v>414</v>
      </c>
      <c r="O8" s="269" t="s">
        <v>415</v>
      </c>
      <c r="P8" s="256"/>
      <c r="Q8" s="270">
        <v>2.4</v>
      </c>
      <c r="R8" s="271" t="s">
        <v>416</v>
      </c>
      <c r="S8" s="263" t="s">
        <v>417</v>
      </c>
      <c r="T8" s="263" t="s">
        <v>418</v>
      </c>
      <c r="U8" s="263" t="s">
        <v>419</v>
      </c>
      <c r="V8" s="263"/>
      <c r="W8" s="68"/>
      <c r="Y8" s="66"/>
      <c r="AA8" s="272">
        <f>IF(OR(J8="Fail",ISBLANK(J8)),INDEX('Issue Code Table'!C:C,MATCH(N:N,'Issue Code Table'!A:A,0)),IF(M8="Critical",6,IF(M8="Significant",5,IF(M8="Moderate",3,2))))</f>
        <v>4</v>
      </c>
    </row>
    <row r="9" spans="1:35" s="71" customFormat="1" ht="66.75" customHeight="1" x14ac:dyDescent="0.35">
      <c r="A9" s="260" t="s">
        <v>420</v>
      </c>
      <c r="B9" s="262" t="s">
        <v>315</v>
      </c>
      <c r="C9" s="278" t="s">
        <v>316</v>
      </c>
      <c r="D9" s="262" t="s">
        <v>326</v>
      </c>
      <c r="E9" s="263" t="s">
        <v>421</v>
      </c>
      <c r="F9" s="263" t="s">
        <v>422</v>
      </c>
      <c r="G9" s="263" t="s">
        <v>423</v>
      </c>
      <c r="H9" s="263" t="s">
        <v>424</v>
      </c>
      <c r="I9" s="264"/>
      <c r="J9" s="265"/>
      <c r="K9" s="276" t="s">
        <v>425</v>
      </c>
      <c r="L9" s="266"/>
      <c r="M9" s="268" t="s">
        <v>200</v>
      </c>
      <c r="N9" s="281" t="s">
        <v>426</v>
      </c>
      <c r="O9" s="269" t="s">
        <v>427</v>
      </c>
      <c r="P9" s="256"/>
      <c r="Q9" s="270">
        <v>2.4</v>
      </c>
      <c r="R9" s="271" t="s">
        <v>428</v>
      </c>
      <c r="S9" s="263" t="s">
        <v>429</v>
      </c>
      <c r="T9" s="263" t="s">
        <v>430</v>
      </c>
      <c r="U9" s="263" t="s">
        <v>431</v>
      </c>
      <c r="V9" s="263" t="s">
        <v>432</v>
      </c>
      <c r="W9" s="68"/>
      <c r="Y9" s="66"/>
      <c r="AA9" s="272">
        <f>IF(OR(J9="Fail",ISBLANK(J9)),INDEX('Issue Code Table'!C:C,MATCH(N:N,'Issue Code Table'!A:A,0)),IF(M9="Critical",6,IF(M9="Significant",5,IF(M9="Moderate",3,2))))</f>
        <v>7</v>
      </c>
    </row>
    <row r="10" spans="1:35" s="71" customFormat="1" ht="66" customHeight="1" x14ac:dyDescent="0.35">
      <c r="A10" s="260" t="s">
        <v>433</v>
      </c>
      <c r="B10" s="273" t="s">
        <v>434</v>
      </c>
      <c r="C10" s="282" t="s">
        <v>435</v>
      </c>
      <c r="D10" s="262" t="s">
        <v>326</v>
      </c>
      <c r="E10" s="263" t="s">
        <v>436</v>
      </c>
      <c r="F10" s="263" t="s">
        <v>437</v>
      </c>
      <c r="G10" s="263" t="s">
        <v>438</v>
      </c>
      <c r="H10" s="263" t="s">
        <v>439</v>
      </c>
      <c r="I10" s="264"/>
      <c r="J10" s="265"/>
      <c r="K10" s="276" t="s">
        <v>440</v>
      </c>
      <c r="L10" s="266" t="s">
        <v>441</v>
      </c>
      <c r="M10" s="267" t="s">
        <v>200</v>
      </c>
      <c r="N10" s="268" t="s">
        <v>442</v>
      </c>
      <c r="O10" s="269" t="s">
        <v>443</v>
      </c>
      <c r="P10" s="256"/>
      <c r="Q10" s="270">
        <v>2.4</v>
      </c>
      <c r="R10" s="271" t="s">
        <v>444</v>
      </c>
      <c r="S10" s="263" t="s">
        <v>445</v>
      </c>
      <c r="T10" s="263" t="s">
        <v>446</v>
      </c>
      <c r="U10" s="263" t="s">
        <v>447</v>
      </c>
      <c r="V10" s="263" t="s">
        <v>448</v>
      </c>
      <c r="W10" s="68"/>
      <c r="Y10" s="66"/>
      <c r="AA10" s="272">
        <f>IF(OR(J10="Fail",ISBLANK(J10)),INDEX('Issue Code Table'!C:C,MATCH(N:N,'Issue Code Table'!A:A,0)),IF(M10="Critical",6,IF(M10="Significant",5,IF(M10="Moderate",3,2))))</f>
        <v>5</v>
      </c>
    </row>
    <row r="11" spans="1:35" s="71" customFormat="1" ht="58.5" customHeight="1" x14ac:dyDescent="0.35">
      <c r="A11" s="260" t="s">
        <v>449</v>
      </c>
      <c r="B11" s="273" t="s">
        <v>355</v>
      </c>
      <c r="C11" s="70" t="s">
        <v>356</v>
      </c>
      <c r="D11" s="262" t="s">
        <v>326</v>
      </c>
      <c r="E11" s="263" t="s">
        <v>450</v>
      </c>
      <c r="F11" s="263" t="s">
        <v>451</v>
      </c>
      <c r="G11" s="263" t="s">
        <v>452</v>
      </c>
      <c r="H11" s="263" t="s">
        <v>453</v>
      </c>
      <c r="I11" s="264"/>
      <c r="J11" s="265"/>
      <c r="K11" s="276" t="s">
        <v>454</v>
      </c>
      <c r="L11" s="266"/>
      <c r="M11" s="267" t="s">
        <v>200</v>
      </c>
      <c r="N11" s="268" t="s">
        <v>455</v>
      </c>
      <c r="O11" s="269" t="s">
        <v>456</v>
      </c>
      <c r="P11" s="256"/>
      <c r="Q11" s="270">
        <v>2.5</v>
      </c>
      <c r="R11" s="271" t="s">
        <v>457</v>
      </c>
      <c r="S11" s="263" t="s">
        <v>458</v>
      </c>
      <c r="T11" s="263" t="s">
        <v>459</v>
      </c>
      <c r="U11" s="263" t="s">
        <v>460</v>
      </c>
      <c r="V11" s="263" t="s">
        <v>461</v>
      </c>
      <c r="W11" s="68"/>
      <c r="Y11" s="66"/>
      <c r="AA11" s="272">
        <f>IF(OR(J11="Fail",ISBLANK(J11)),INDEX('Issue Code Table'!C:C,MATCH(N:N,'Issue Code Table'!A:A,0)),IF(M11="Critical",6,IF(M11="Significant",5,IF(M11="Moderate",3,2))))</f>
        <v>6</v>
      </c>
    </row>
    <row r="12" spans="1:35" s="71" customFormat="1" ht="78.75" customHeight="1" x14ac:dyDescent="0.35">
      <c r="A12" s="260" t="s">
        <v>462</v>
      </c>
      <c r="B12" s="273" t="s">
        <v>355</v>
      </c>
      <c r="C12" s="70" t="s">
        <v>356</v>
      </c>
      <c r="D12" s="262" t="s">
        <v>326</v>
      </c>
      <c r="E12" s="263" t="s">
        <v>463</v>
      </c>
      <c r="F12" s="263" t="s">
        <v>464</v>
      </c>
      <c r="G12" s="263" t="s">
        <v>465</v>
      </c>
      <c r="H12" s="263" t="s">
        <v>466</v>
      </c>
      <c r="I12" s="264"/>
      <c r="J12" s="265"/>
      <c r="K12" s="276" t="s">
        <v>467</v>
      </c>
      <c r="L12" s="266"/>
      <c r="M12" s="267" t="s">
        <v>200</v>
      </c>
      <c r="N12" s="268" t="s">
        <v>308</v>
      </c>
      <c r="O12" s="269" t="s">
        <v>309</v>
      </c>
      <c r="P12" s="256"/>
      <c r="Q12" s="270">
        <v>2.6</v>
      </c>
      <c r="R12" s="271" t="s">
        <v>468</v>
      </c>
      <c r="S12" s="263" t="s">
        <v>469</v>
      </c>
      <c r="T12" s="263" t="s">
        <v>470</v>
      </c>
      <c r="U12" s="263" t="s">
        <v>471</v>
      </c>
      <c r="V12" s="263" t="s">
        <v>472</v>
      </c>
      <c r="W12" s="68"/>
      <c r="Y12" s="66"/>
      <c r="AA12" s="272">
        <f>IF(OR(J12="Fail",ISBLANK(J12)),INDEX('Issue Code Table'!C:C,MATCH(N:N,'Issue Code Table'!A:A,0)),IF(M12="Critical",6,IF(M12="Significant",5,IF(M12="Moderate",3,2))))</f>
        <v>5</v>
      </c>
    </row>
    <row r="13" spans="1:35" s="71" customFormat="1" ht="87" customHeight="1" x14ac:dyDescent="0.35">
      <c r="A13" s="260" t="s">
        <v>473</v>
      </c>
      <c r="B13" s="273" t="s">
        <v>355</v>
      </c>
      <c r="C13" s="70" t="s">
        <v>356</v>
      </c>
      <c r="D13" s="262" t="s">
        <v>326</v>
      </c>
      <c r="E13" s="263" t="s">
        <v>474</v>
      </c>
      <c r="F13" s="263" t="s">
        <v>475</v>
      </c>
      <c r="G13" s="263" t="s">
        <v>476</v>
      </c>
      <c r="H13" s="263" t="s">
        <v>477</v>
      </c>
      <c r="I13" s="264"/>
      <c r="J13" s="265"/>
      <c r="K13" s="276" t="s">
        <v>478</v>
      </c>
      <c r="L13" s="266"/>
      <c r="M13" s="267" t="s">
        <v>200</v>
      </c>
      <c r="N13" s="268" t="s">
        <v>308</v>
      </c>
      <c r="O13" s="269" t="s">
        <v>309</v>
      </c>
      <c r="P13" s="256"/>
      <c r="Q13" s="270">
        <v>2.7</v>
      </c>
      <c r="R13" s="271" t="s">
        <v>479</v>
      </c>
      <c r="S13" s="263" t="s">
        <v>480</v>
      </c>
      <c r="T13" s="263" t="s">
        <v>481</v>
      </c>
      <c r="U13" s="263" t="s">
        <v>482</v>
      </c>
      <c r="V13" s="263" t="s">
        <v>483</v>
      </c>
      <c r="W13" s="68"/>
      <c r="Y13" s="66"/>
      <c r="AA13" s="272">
        <f>IF(OR(J13="Fail",ISBLANK(J13)),INDEX('Issue Code Table'!C:C,MATCH(N:N,'Issue Code Table'!A:A,0)),IF(M13="Critical",6,IF(M13="Significant",5,IF(M13="Moderate",3,2))))</f>
        <v>5</v>
      </c>
    </row>
    <row r="14" spans="1:35" s="71" customFormat="1" ht="75.75" customHeight="1" x14ac:dyDescent="0.35">
      <c r="A14" s="260" t="s">
        <v>484</v>
      </c>
      <c r="B14" s="273" t="s">
        <v>355</v>
      </c>
      <c r="C14" s="70" t="s">
        <v>356</v>
      </c>
      <c r="D14" s="262" t="s">
        <v>326</v>
      </c>
      <c r="E14" s="263" t="s">
        <v>485</v>
      </c>
      <c r="F14" s="263" t="s">
        <v>486</v>
      </c>
      <c r="G14" s="263" t="s">
        <v>487</v>
      </c>
      <c r="H14" s="263" t="s">
        <v>488</v>
      </c>
      <c r="I14" s="264"/>
      <c r="J14" s="265"/>
      <c r="K14" s="279" t="s">
        <v>489</v>
      </c>
      <c r="L14" s="266"/>
      <c r="M14" s="267" t="s">
        <v>200</v>
      </c>
      <c r="N14" s="268" t="s">
        <v>308</v>
      </c>
      <c r="O14" s="269" t="s">
        <v>309</v>
      </c>
      <c r="P14" s="256"/>
      <c r="Q14" s="270">
        <v>4</v>
      </c>
      <c r="R14" s="270">
        <v>4.0999999999999996</v>
      </c>
      <c r="S14" s="263" t="s">
        <v>490</v>
      </c>
      <c r="T14" s="263" t="s">
        <v>491</v>
      </c>
      <c r="U14" s="263" t="s">
        <v>492</v>
      </c>
      <c r="V14" s="263" t="s">
        <v>493</v>
      </c>
      <c r="W14" s="68"/>
      <c r="Y14" s="66"/>
      <c r="AA14" s="272">
        <f>IF(OR(J14="Fail",ISBLANK(J14)),INDEX('Issue Code Table'!C:C,MATCH(N:N,'Issue Code Table'!A:A,0)),IF(M14="Critical",6,IF(M14="Significant",5,IF(M14="Moderate",3,2))))</f>
        <v>5</v>
      </c>
    </row>
    <row r="15" spans="1:35" s="71" customFormat="1" ht="80.25" customHeight="1" x14ac:dyDescent="0.35">
      <c r="A15" s="260" t="s">
        <v>494</v>
      </c>
      <c r="B15" s="283" t="s">
        <v>238</v>
      </c>
      <c r="C15" s="70" t="s">
        <v>239</v>
      </c>
      <c r="D15" s="262" t="s">
        <v>326</v>
      </c>
      <c r="E15" s="263" t="s">
        <v>495</v>
      </c>
      <c r="F15" s="263" t="s">
        <v>496</v>
      </c>
      <c r="G15" s="263" t="s">
        <v>497</v>
      </c>
      <c r="H15" s="263" t="s">
        <v>498</v>
      </c>
      <c r="I15" s="264"/>
      <c r="J15" s="265"/>
      <c r="K15" s="279" t="s">
        <v>499</v>
      </c>
      <c r="L15" s="266"/>
      <c r="M15" s="267" t="s">
        <v>200</v>
      </c>
      <c r="N15" s="268" t="s">
        <v>500</v>
      </c>
      <c r="O15" s="269" t="s">
        <v>501</v>
      </c>
      <c r="P15" s="256"/>
      <c r="Q15" s="270">
        <v>4</v>
      </c>
      <c r="R15" s="270">
        <v>4.2</v>
      </c>
      <c r="S15" s="263" t="s">
        <v>502</v>
      </c>
      <c r="T15" s="263" t="s">
        <v>503</v>
      </c>
      <c r="U15" s="263" t="s">
        <v>504</v>
      </c>
      <c r="V15" s="263" t="s">
        <v>505</v>
      </c>
      <c r="W15" s="68"/>
      <c r="Y15" s="66"/>
      <c r="AA15" s="272" t="e">
        <f>IF(OR(J15="Fail",ISBLANK(J15)),INDEX('Issue Code Table'!C:C,MATCH(N:N,'Issue Code Table'!A:A,0)),IF(M15="Critical",6,IF(M15="Significant",5,IF(M15="Moderate",3,2))))</f>
        <v>#N/A</v>
      </c>
    </row>
    <row r="16" spans="1:35" s="71" customFormat="1" ht="93.75" customHeight="1" x14ac:dyDescent="0.35">
      <c r="A16" s="260" t="s">
        <v>506</v>
      </c>
      <c r="B16" s="284" t="s">
        <v>238</v>
      </c>
      <c r="C16" s="72" t="s">
        <v>239</v>
      </c>
      <c r="D16" s="262" t="s">
        <v>326</v>
      </c>
      <c r="E16" s="263" t="s">
        <v>507</v>
      </c>
      <c r="F16" s="263" t="s">
        <v>508</v>
      </c>
      <c r="G16" s="263" t="s">
        <v>509</v>
      </c>
      <c r="H16" s="263" t="s">
        <v>510</v>
      </c>
      <c r="I16" s="264"/>
      <c r="J16" s="265"/>
      <c r="K16" s="279" t="s">
        <v>511</v>
      </c>
      <c r="L16" s="266"/>
      <c r="M16" s="267" t="s">
        <v>200</v>
      </c>
      <c r="N16" s="268" t="s">
        <v>512</v>
      </c>
      <c r="O16" s="269" t="s">
        <v>513</v>
      </c>
      <c r="P16" s="256"/>
      <c r="Q16" s="270">
        <v>4</v>
      </c>
      <c r="R16" s="270">
        <v>4.3</v>
      </c>
      <c r="S16" s="263" t="s">
        <v>514</v>
      </c>
      <c r="T16" s="263" t="s">
        <v>515</v>
      </c>
      <c r="U16" s="263" t="s">
        <v>516</v>
      </c>
      <c r="V16" s="263" t="s">
        <v>517</v>
      </c>
      <c r="W16" s="68"/>
      <c r="Y16" s="66"/>
      <c r="AA16" s="272">
        <f>IF(OR(J16="Fail",ISBLANK(J16)),INDEX('Issue Code Table'!C:C,MATCH(N:N,'Issue Code Table'!A:A,0)),IF(M16="Critical",6,IF(M16="Significant",5,IF(M16="Moderate",3,2))))</f>
        <v>5</v>
      </c>
    </row>
    <row r="17" spans="1:27" s="71" customFormat="1" ht="87.75" customHeight="1" x14ac:dyDescent="0.35">
      <c r="A17" s="260" t="s">
        <v>518</v>
      </c>
      <c r="B17" s="285" t="s">
        <v>262</v>
      </c>
      <c r="C17" s="273" t="s">
        <v>263</v>
      </c>
      <c r="D17" s="262" t="s">
        <v>326</v>
      </c>
      <c r="E17" s="263" t="s">
        <v>519</v>
      </c>
      <c r="F17" s="263" t="s">
        <v>520</v>
      </c>
      <c r="G17" s="263" t="s">
        <v>521</v>
      </c>
      <c r="H17" s="263" t="s">
        <v>522</v>
      </c>
      <c r="I17" s="264"/>
      <c r="J17" s="265"/>
      <c r="K17" s="279" t="s">
        <v>523</v>
      </c>
      <c r="L17" s="286"/>
      <c r="M17" s="267" t="s">
        <v>329</v>
      </c>
      <c r="N17" s="265" t="s">
        <v>524</v>
      </c>
      <c r="O17" s="286" t="s">
        <v>525</v>
      </c>
      <c r="P17" s="256"/>
      <c r="Q17" s="270">
        <v>4</v>
      </c>
      <c r="R17" s="270">
        <v>4.4000000000000004</v>
      </c>
      <c r="S17" s="263" t="s">
        <v>526</v>
      </c>
      <c r="T17" s="263" t="s">
        <v>527</v>
      </c>
      <c r="U17" s="263" t="s">
        <v>528</v>
      </c>
      <c r="V17" s="263"/>
      <c r="W17" s="68"/>
      <c r="Y17" s="66"/>
      <c r="AA17" s="272">
        <f>IF(OR(J17="Fail",ISBLANK(J17)),INDEX('Issue Code Table'!C:C,MATCH(N:N,'Issue Code Table'!A:A,0)),IF(M17="Critical",6,IF(M17="Significant",5,IF(M17="Moderate",3,2))))</f>
        <v>1</v>
      </c>
    </row>
    <row r="18" spans="1:27" s="71" customFormat="1" ht="83.15" customHeight="1" x14ac:dyDescent="0.35">
      <c r="A18" s="260" t="s">
        <v>529</v>
      </c>
      <c r="B18" s="261" t="s">
        <v>303</v>
      </c>
      <c r="C18" s="273" t="s">
        <v>304</v>
      </c>
      <c r="D18" s="262" t="s">
        <v>326</v>
      </c>
      <c r="E18" s="263" t="s">
        <v>530</v>
      </c>
      <c r="F18" s="263" t="s">
        <v>531</v>
      </c>
      <c r="G18" s="263" t="s">
        <v>532</v>
      </c>
      <c r="H18" s="263" t="s">
        <v>533</v>
      </c>
      <c r="I18" s="264"/>
      <c r="J18" s="265"/>
      <c r="K18" s="263" t="s">
        <v>534</v>
      </c>
      <c r="L18" s="266"/>
      <c r="M18" s="267" t="s">
        <v>200</v>
      </c>
      <c r="N18" s="268" t="s">
        <v>300</v>
      </c>
      <c r="O18" s="269" t="s">
        <v>301</v>
      </c>
      <c r="P18" s="256"/>
      <c r="Q18" s="271" t="s">
        <v>535</v>
      </c>
      <c r="R18" s="271" t="s">
        <v>536</v>
      </c>
      <c r="S18" s="263" t="s">
        <v>537</v>
      </c>
      <c r="T18" s="263" t="s">
        <v>538</v>
      </c>
      <c r="U18" s="263" t="s">
        <v>539</v>
      </c>
      <c r="V18" s="263" t="s">
        <v>540</v>
      </c>
      <c r="W18" s="68"/>
      <c r="Y18" s="66"/>
      <c r="AA18" s="272">
        <f>IF(OR(J18="Fail",ISBLANK(J18)),INDEX('Issue Code Table'!C:C,MATCH(N:N,'Issue Code Table'!A:A,0)),IF(M18="Critical",6,IF(M18="Significant",5,IF(M18="Moderate",3,2))))</f>
        <v>5</v>
      </c>
    </row>
    <row r="19" spans="1:27" s="71" customFormat="1" ht="83.15" customHeight="1" x14ac:dyDescent="0.35">
      <c r="A19" s="260" t="s">
        <v>541</v>
      </c>
      <c r="B19" s="273" t="s">
        <v>355</v>
      </c>
      <c r="C19" s="70" t="s">
        <v>356</v>
      </c>
      <c r="D19" s="262" t="s">
        <v>326</v>
      </c>
      <c r="E19" s="263" t="s">
        <v>542</v>
      </c>
      <c r="F19" s="263" t="s">
        <v>543</v>
      </c>
      <c r="G19" s="263" t="s">
        <v>544</v>
      </c>
      <c r="H19" s="263" t="s">
        <v>545</v>
      </c>
      <c r="I19" s="264"/>
      <c r="J19" s="265"/>
      <c r="K19" s="263" t="s">
        <v>546</v>
      </c>
      <c r="L19" s="266"/>
      <c r="M19" s="267" t="s">
        <v>200</v>
      </c>
      <c r="N19" s="268" t="s">
        <v>547</v>
      </c>
      <c r="O19" s="269" t="s">
        <v>548</v>
      </c>
      <c r="P19" s="256"/>
      <c r="Q19" s="271" t="s">
        <v>535</v>
      </c>
      <c r="R19" s="271" t="s">
        <v>549</v>
      </c>
      <c r="S19" s="263" t="s">
        <v>550</v>
      </c>
      <c r="T19" s="263" t="s">
        <v>551</v>
      </c>
      <c r="U19" s="263" t="s">
        <v>552</v>
      </c>
      <c r="V19" s="263" t="s">
        <v>553</v>
      </c>
      <c r="W19" s="68"/>
      <c r="Y19" s="66"/>
      <c r="AA19" s="272">
        <f>IF(OR(J19="Fail",ISBLANK(J19)),INDEX('Issue Code Table'!C:C,MATCH(N:N,'Issue Code Table'!A:A,0)),IF(M19="Critical",6,IF(M19="Significant",5,IF(M19="Moderate",3,2))))</f>
        <v>5</v>
      </c>
    </row>
    <row r="20" spans="1:27" s="71" customFormat="1" ht="83.15" customHeight="1" x14ac:dyDescent="0.35">
      <c r="A20" s="260" t="s">
        <v>554</v>
      </c>
      <c r="B20" s="273" t="s">
        <v>355</v>
      </c>
      <c r="C20" s="70" t="s">
        <v>356</v>
      </c>
      <c r="D20" s="262" t="s">
        <v>326</v>
      </c>
      <c r="E20" s="263" t="s">
        <v>555</v>
      </c>
      <c r="F20" s="263" t="s">
        <v>556</v>
      </c>
      <c r="G20" s="263" t="s">
        <v>557</v>
      </c>
      <c r="H20" s="263" t="s">
        <v>558</v>
      </c>
      <c r="I20" s="264"/>
      <c r="J20" s="265"/>
      <c r="K20" s="263" t="s">
        <v>559</v>
      </c>
      <c r="L20" s="266"/>
      <c r="M20" s="267" t="s">
        <v>200</v>
      </c>
      <c r="N20" s="268" t="s">
        <v>547</v>
      </c>
      <c r="O20" s="269" t="s">
        <v>548</v>
      </c>
      <c r="P20" s="256"/>
      <c r="Q20" s="271" t="s">
        <v>535</v>
      </c>
      <c r="R20" s="271" t="s">
        <v>560</v>
      </c>
      <c r="S20" s="263" t="s">
        <v>561</v>
      </c>
      <c r="T20" s="263" t="s">
        <v>562</v>
      </c>
      <c r="U20" s="263" t="s">
        <v>563</v>
      </c>
      <c r="V20" s="263" t="s">
        <v>564</v>
      </c>
      <c r="W20" s="68"/>
      <c r="Y20" s="66"/>
      <c r="AA20" s="272">
        <f>IF(OR(J20="Fail",ISBLANK(J20)),INDEX('Issue Code Table'!C:C,MATCH(N:N,'Issue Code Table'!A:A,0)),IF(M20="Critical",6,IF(M20="Significant",5,IF(M20="Moderate",3,2))))</f>
        <v>5</v>
      </c>
    </row>
    <row r="21" spans="1:27" s="71" customFormat="1" ht="83.15" customHeight="1" x14ac:dyDescent="0.35">
      <c r="A21" s="260" t="s">
        <v>565</v>
      </c>
      <c r="B21" s="273" t="s">
        <v>355</v>
      </c>
      <c r="C21" s="70" t="s">
        <v>356</v>
      </c>
      <c r="D21" s="262" t="s">
        <v>326</v>
      </c>
      <c r="E21" s="263" t="s">
        <v>566</v>
      </c>
      <c r="F21" s="263" t="s">
        <v>567</v>
      </c>
      <c r="G21" s="263" t="s">
        <v>568</v>
      </c>
      <c r="H21" s="263" t="s">
        <v>569</v>
      </c>
      <c r="I21" s="264"/>
      <c r="J21" s="265"/>
      <c r="K21" s="279" t="s">
        <v>570</v>
      </c>
      <c r="L21" s="266"/>
      <c r="M21" s="267" t="s">
        <v>200</v>
      </c>
      <c r="N21" s="245" t="s">
        <v>219</v>
      </c>
      <c r="O21" s="248" t="s">
        <v>220</v>
      </c>
      <c r="P21" s="256"/>
      <c r="Q21" s="271" t="s">
        <v>535</v>
      </c>
      <c r="R21" s="271" t="s">
        <v>571</v>
      </c>
      <c r="S21" s="263" t="s">
        <v>572</v>
      </c>
      <c r="T21" s="263" t="s">
        <v>573</v>
      </c>
      <c r="U21" s="263" t="s">
        <v>574</v>
      </c>
      <c r="V21" s="263" t="s">
        <v>575</v>
      </c>
      <c r="W21" s="68"/>
      <c r="Y21" s="66"/>
      <c r="AA21" s="272">
        <f>IF(OR(J21="Fail",ISBLANK(J21)),INDEX('Issue Code Table'!C:C,MATCH(N:N,'Issue Code Table'!A:A,0)),IF(M21="Critical",6,IF(M21="Significant",5,IF(M21="Moderate",3,2))))</f>
        <v>6</v>
      </c>
    </row>
    <row r="22" spans="1:27" s="71" customFormat="1" ht="111.65" customHeight="1" x14ac:dyDescent="0.35">
      <c r="A22" s="260" t="s">
        <v>576</v>
      </c>
      <c r="B22" s="284" t="s">
        <v>303</v>
      </c>
      <c r="C22" s="278" t="s">
        <v>304</v>
      </c>
      <c r="D22" s="262" t="s">
        <v>326</v>
      </c>
      <c r="E22" s="263" t="s">
        <v>577</v>
      </c>
      <c r="F22" s="263" t="s">
        <v>578</v>
      </c>
      <c r="G22" s="263" t="s">
        <v>579</v>
      </c>
      <c r="H22" s="263" t="s">
        <v>580</v>
      </c>
      <c r="I22" s="264"/>
      <c r="J22" s="265"/>
      <c r="K22" s="279" t="s">
        <v>581</v>
      </c>
      <c r="L22" s="266"/>
      <c r="M22" s="267" t="s">
        <v>200</v>
      </c>
      <c r="N22" s="268" t="s">
        <v>300</v>
      </c>
      <c r="O22" s="269" t="s">
        <v>301</v>
      </c>
      <c r="P22" s="256"/>
      <c r="Q22" s="271" t="s">
        <v>535</v>
      </c>
      <c r="R22" s="271" t="s">
        <v>582</v>
      </c>
      <c r="S22" s="263" t="s">
        <v>583</v>
      </c>
      <c r="T22" s="263" t="s">
        <v>584</v>
      </c>
      <c r="U22" s="263" t="s">
        <v>585</v>
      </c>
      <c r="V22" s="263" t="s">
        <v>586</v>
      </c>
      <c r="W22" s="68"/>
      <c r="Y22" s="66"/>
      <c r="AA22" s="272">
        <f>IF(OR(J22="Fail",ISBLANK(J22)),INDEX('Issue Code Table'!C:C,MATCH(N:N,'Issue Code Table'!A:A,0)),IF(M22="Critical",6,IF(M22="Significant",5,IF(M22="Moderate",3,2))))</f>
        <v>5</v>
      </c>
    </row>
    <row r="23" spans="1:27" s="71" customFormat="1" ht="111.65" customHeight="1" x14ac:dyDescent="0.35">
      <c r="A23" s="260" t="s">
        <v>587</v>
      </c>
      <c r="B23" s="273" t="s">
        <v>355</v>
      </c>
      <c r="C23" s="70" t="s">
        <v>356</v>
      </c>
      <c r="D23" s="262" t="s">
        <v>326</v>
      </c>
      <c r="E23" s="263" t="s">
        <v>588</v>
      </c>
      <c r="F23" s="263" t="s">
        <v>578</v>
      </c>
      <c r="G23" s="263" t="s">
        <v>589</v>
      </c>
      <c r="H23" s="263" t="s">
        <v>590</v>
      </c>
      <c r="I23" s="264"/>
      <c r="J23" s="265"/>
      <c r="K23" s="279" t="s">
        <v>591</v>
      </c>
      <c r="L23" s="266"/>
      <c r="M23" s="267" t="s">
        <v>200</v>
      </c>
      <c r="N23" s="268" t="s">
        <v>300</v>
      </c>
      <c r="O23" s="269" t="s">
        <v>301</v>
      </c>
      <c r="P23" s="256"/>
      <c r="Q23" s="271" t="s">
        <v>535</v>
      </c>
      <c r="R23" s="271" t="s">
        <v>592</v>
      </c>
      <c r="S23" s="263" t="s">
        <v>593</v>
      </c>
      <c r="T23" s="263" t="s">
        <v>594</v>
      </c>
      <c r="U23" s="263" t="s">
        <v>595</v>
      </c>
      <c r="V23" s="263" t="s">
        <v>596</v>
      </c>
      <c r="W23" s="68"/>
      <c r="Y23" s="66"/>
      <c r="AA23" s="272">
        <f>IF(OR(J23="Fail",ISBLANK(J23)),INDEX('Issue Code Table'!C:C,MATCH(N:N,'Issue Code Table'!A:A,0)),IF(M23="Critical",6,IF(M23="Significant",5,IF(M23="Moderate",3,2))))</f>
        <v>5</v>
      </c>
    </row>
    <row r="24" spans="1:27" s="71" customFormat="1" ht="111.65" customHeight="1" x14ac:dyDescent="0.35">
      <c r="A24" s="260" t="s">
        <v>597</v>
      </c>
      <c r="B24" s="284" t="s">
        <v>303</v>
      </c>
      <c r="C24" s="278" t="s">
        <v>304</v>
      </c>
      <c r="D24" s="262" t="s">
        <v>326</v>
      </c>
      <c r="E24" s="263" t="s">
        <v>598</v>
      </c>
      <c r="F24" s="263" t="s">
        <v>599</v>
      </c>
      <c r="G24" s="263" t="s">
        <v>600</v>
      </c>
      <c r="H24" s="263" t="s">
        <v>601</v>
      </c>
      <c r="I24" s="264"/>
      <c r="J24" s="265"/>
      <c r="K24" s="279" t="s">
        <v>602</v>
      </c>
      <c r="L24" s="266"/>
      <c r="M24" s="267" t="s">
        <v>200</v>
      </c>
      <c r="N24" s="268" t="s">
        <v>300</v>
      </c>
      <c r="O24" s="286" t="s">
        <v>301</v>
      </c>
      <c r="P24" s="256"/>
      <c r="Q24" s="271" t="s">
        <v>535</v>
      </c>
      <c r="R24" s="271" t="s">
        <v>603</v>
      </c>
      <c r="S24" s="263" t="s">
        <v>604</v>
      </c>
      <c r="T24" s="263" t="s">
        <v>605</v>
      </c>
      <c r="U24" s="263" t="s">
        <v>606</v>
      </c>
      <c r="V24" s="263" t="s">
        <v>607</v>
      </c>
      <c r="W24" s="68"/>
      <c r="Y24" s="66"/>
      <c r="AA24" s="272">
        <f>IF(OR(J24="Fail",ISBLANK(J24)),INDEX('Issue Code Table'!C:C,MATCH(N:N,'Issue Code Table'!A:A,0)),IF(M24="Critical",6,IF(M24="Significant",5,IF(M24="Moderate",3,2))))</f>
        <v>5</v>
      </c>
    </row>
    <row r="25" spans="1:27" s="71" customFormat="1" ht="84" customHeight="1" x14ac:dyDescent="0.35">
      <c r="A25" s="260" t="s">
        <v>608</v>
      </c>
      <c r="B25" s="273" t="s">
        <v>355</v>
      </c>
      <c r="C25" s="70" t="s">
        <v>356</v>
      </c>
      <c r="D25" s="262" t="s">
        <v>326</v>
      </c>
      <c r="E25" s="263" t="s">
        <v>609</v>
      </c>
      <c r="F25" s="263" t="s">
        <v>610</v>
      </c>
      <c r="G25" s="263" t="s">
        <v>611</v>
      </c>
      <c r="H25" s="263" t="s">
        <v>612</v>
      </c>
      <c r="I25" s="264"/>
      <c r="J25" s="265"/>
      <c r="K25" s="279" t="s">
        <v>613</v>
      </c>
      <c r="L25" s="266"/>
      <c r="M25" s="267" t="s">
        <v>200</v>
      </c>
      <c r="N25" s="268" t="s">
        <v>300</v>
      </c>
      <c r="O25" s="269" t="s">
        <v>301</v>
      </c>
      <c r="P25" s="256"/>
      <c r="Q25" s="271" t="s">
        <v>535</v>
      </c>
      <c r="R25" s="271" t="s">
        <v>614</v>
      </c>
      <c r="S25" s="263" t="s">
        <v>615</v>
      </c>
      <c r="T25" s="263" t="s">
        <v>616</v>
      </c>
      <c r="U25" s="263" t="s">
        <v>617</v>
      </c>
      <c r="V25" s="263" t="s">
        <v>618</v>
      </c>
      <c r="W25" s="68"/>
      <c r="Y25" s="66"/>
      <c r="AA25" s="272">
        <f>IF(OR(J25="Fail",ISBLANK(J25)),INDEX('Issue Code Table'!C:C,MATCH(N:N,'Issue Code Table'!A:A,0)),IF(M25="Critical",6,IF(M25="Significant",5,IF(M25="Moderate",3,2))))</f>
        <v>5</v>
      </c>
    </row>
    <row r="26" spans="1:27" s="71" customFormat="1" ht="72.75" customHeight="1" x14ac:dyDescent="0.35">
      <c r="A26" s="260" t="s">
        <v>619</v>
      </c>
      <c r="B26" s="284" t="s">
        <v>303</v>
      </c>
      <c r="C26" s="278" t="s">
        <v>304</v>
      </c>
      <c r="D26" s="262" t="s">
        <v>326</v>
      </c>
      <c r="E26" s="263" t="s">
        <v>620</v>
      </c>
      <c r="F26" s="263" t="s">
        <v>621</v>
      </c>
      <c r="G26" s="263" t="s">
        <v>622</v>
      </c>
      <c r="H26" s="263" t="s">
        <v>623</v>
      </c>
      <c r="I26" s="264"/>
      <c r="J26" s="265"/>
      <c r="K26" s="279" t="s">
        <v>624</v>
      </c>
      <c r="L26" s="266"/>
      <c r="M26" s="267" t="s">
        <v>200</v>
      </c>
      <c r="N26" s="268" t="s">
        <v>547</v>
      </c>
      <c r="O26" s="269" t="s">
        <v>548</v>
      </c>
      <c r="P26" s="256"/>
      <c r="Q26" s="271" t="s">
        <v>535</v>
      </c>
      <c r="R26" s="271" t="s">
        <v>625</v>
      </c>
      <c r="S26" s="263" t="s">
        <v>626</v>
      </c>
      <c r="T26" s="263" t="s">
        <v>627</v>
      </c>
      <c r="U26" s="263" t="s">
        <v>628</v>
      </c>
      <c r="V26" s="263" t="s">
        <v>629</v>
      </c>
      <c r="W26" s="68"/>
      <c r="Y26" s="66"/>
      <c r="AA26" s="272">
        <f>IF(OR(J26="Fail",ISBLANK(J26)),INDEX('Issue Code Table'!C:C,MATCH(N:N,'Issue Code Table'!A:A,0)),IF(M26="Critical",6,IF(M26="Significant",5,IF(M26="Moderate",3,2))))</f>
        <v>5</v>
      </c>
    </row>
    <row r="27" spans="1:27" s="71" customFormat="1" ht="78.75" customHeight="1" x14ac:dyDescent="0.35">
      <c r="A27" s="260" t="s">
        <v>630</v>
      </c>
      <c r="B27" s="273" t="s">
        <v>355</v>
      </c>
      <c r="C27" s="70" t="s">
        <v>356</v>
      </c>
      <c r="D27" s="262" t="s">
        <v>326</v>
      </c>
      <c r="E27" s="263" t="s">
        <v>631</v>
      </c>
      <c r="F27" s="263" t="s">
        <v>632</v>
      </c>
      <c r="G27" s="263" t="s">
        <v>633</v>
      </c>
      <c r="H27" s="263" t="s">
        <v>634</v>
      </c>
      <c r="I27" s="264"/>
      <c r="J27" s="265"/>
      <c r="K27" s="286" t="s">
        <v>635</v>
      </c>
      <c r="L27" s="266"/>
      <c r="M27" s="267" t="s">
        <v>200</v>
      </c>
      <c r="N27" s="268" t="s">
        <v>300</v>
      </c>
      <c r="O27" s="269" t="s">
        <v>301</v>
      </c>
      <c r="P27" s="256"/>
      <c r="Q27" s="271" t="s">
        <v>535</v>
      </c>
      <c r="R27" s="271" t="s">
        <v>636</v>
      </c>
      <c r="S27" s="263" t="s">
        <v>637</v>
      </c>
      <c r="T27" s="263" t="s">
        <v>638</v>
      </c>
      <c r="U27" s="263" t="s">
        <v>639</v>
      </c>
      <c r="V27" s="263" t="s">
        <v>629</v>
      </c>
      <c r="W27" s="68"/>
      <c r="Y27" s="66"/>
      <c r="AA27" s="272">
        <f>IF(OR(J27="Fail",ISBLANK(J27)),INDEX('Issue Code Table'!C:C,MATCH(N:N,'Issue Code Table'!A:A,0)),IF(M27="Critical",6,IF(M27="Significant",5,IF(M27="Moderate",3,2))))</f>
        <v>5</v>
      </c>
    </row>
    <row r="28" spans="1:27" s="71" customFormat="1" ht="51.75" customHeight="1" x14ac:dyDescent="0.35">
      <c r="A28" s="260" t="s">
        <v>640</v>
      </c>
      <c r="B28" s="273" t="s">
        <v>355</v>
      </c>
      <c r="C28" s="70" t="s">
        <v>356</v>
      </c>
      <c r="D28" s="262" t="s">
        <v>326</v>
      </c>
      <c r="E28" s="263" t="s">
        <v>641</v>
      </c>
      <c r="F28" s="263" t="s">
        <v>642</v>
      </c>
      <c r="G28" s="263" t="s">
        <v>643</v>
      </c>
      <c r="H28" s="263" t="s">
        <v>644</v>
      </c>
      <c r="I28" s="264"/>
      <c r="J28" s="265"/>
      <c r="K28" s="279" t="s">
        <v>645</v>
      </c>
      <c r="L28" s="266"/>
      <c r="M28" s="267" t="s">
        <v>200</v>
      </c>
      <c r="N28" s="268" t="s">
        <v>300</v>
      </c>
      <c r="O28" s="269" t="s">
        <v>301</v>
      </c>
      <c r="P28" s="256"/>
      <c r="Q28" s="271" t="s">
        <v>646</v>
      </c>
      <c r="R28" s="271" t="s">
        <v>647</v>
      </c>
      <c r="S28" s="263" t="s">
        <v>648</v>
      </c>
      <c r="T28" s="263" t="s">
        <v>649</v>
      </c>
      <c r="U28" s="263" t="s">
        <v>650</v>
      </c>
      <c r="V28" s="263" t="s">
        <v>651</v>
      </c>
      <c r="W28" s="68"/>
      <c r="Y28" s="66"/>
      <c r="AA28" s="272">
        <f>IF(OR(J28="Fail",ISBLANK(J28)),INDEX('Issue Code Table'!C:C,MATCH(N:N,'Issue Code Table'!A:A,0)),IF(M28="Critical",6,IF(M28="Significant",5,IF(M28="Moderate",3,2))))</f>
        <v>5</v>
      </c>
    </row>
    <row r="29" spans="1:27" s="71" customFormat="1" ht="78" customHeight="1" x14ac:dyDescent="0.35">
      <c r="A29" s="260" t="s">
        <v>652</v>
      </c>
      <c r="B29" s="273" t="s">
        <v>355</v>
      </c>
      <c r="C29" s="70" t="s">
        <v>356</v>
      </c>
      <c r="D29" s="262" t="s">
        <v>326</v>
      </c>
      <c r="E29" s="263" t="s">
        <v>653</v>
      </c>
      <c r="F29" s="263" t="s">
        <v>654</v>
      </c>
      <c r="G29" s="263" t="s">
        <v>655</v>
      </c>
      <c r="H29" s="263" t="s">
        <v>656</v>
      </c>
      <c r="I29" s="264"/>
      <c r="J29" s="265"/>
      <c r="K29" s="279" t="s">
        <v>657</v>
      </c>
      <c r="L29" s="266"/>
      <c r="M29" s="267" t="s">
        <v>200</v>
      </c>
      <c r="N29" s="268" t="s">
        <v>300</v>
      </c>
      <c r="O29" s="269" t="s">
        <v>301</v>
      </c>
      <c r="P29" s="256"/>
      <c r="Q29" s="271" t="s">
        <v>646</v>
      </c>
      <c r="R29" s="271" t="s">
        <v>658</v>
      </c>
      <c r="S29" s="263" t="s">
        <v>659</v>
      </c>
      <c r="T29" s="263" t="s">
        <v>660</v>
      </c>
      <c r="U29" s="263" t="s">
        <v>661</v>
      </c>
      <c r="V29" s="263" t="s">
        <v>662</v>
      </c>
      <c r="W29" s="68"/>
      <c r="Y29" s="66"/>
      <c r="AA29" s="272">
        <f>IF(OR(J29="Fail",ISBLANK(J29)),INDEX('Issue Code Table'!C:C,MATCH(N:N,'Issue Code Table'!A:A,0)),IF(M29="Critical",6,IF(M29="Significant",5,IF(M29="Moderate",3,2))))</f>
        <v>5</v>
      </c>
    </row>
    <row r="30" spans="1:27" x14ac:dyDescent="0.35">
      <c r="A30" s="287"/>
      <c r="B30" s="288"/>
      <c r="C30" s="287"/>
      <c r="D30" s="287"/>
      <c r="E30" s="287"/>
      <c r="F30" s="287"/>
      <c r="G30" s="287"/>
      <c r="H30" s="287"/>
      <c r="I30" s="287"/>
      <c r="J30" s="287"/>
      <c r="K30" s="287"/>
      <c r="L30" s="287"/>
      <c r="M30" s="287"/>
      <c r="N30" s="287"/>
      <c r="O30" s="287"/>
      <c r="P30" s="73"/>
      <c r="Q30" s="287"/>
      <c r="R30" s="287"/>
      <c r="S30" s="287"/>
      <c r="T30" s="287"/>
      <c r="U30" s="287"/>
      <c r="V30" s="287"/>
      <c r="AA30" s="287"/>
    </row>
    <row r="31" spans="1:27" s="62" customFormat="1" hidden="1" x14ac:dyDescent="0.35">
      <c r="W31" s="61"/>
      <c r="Y31" s="61"/>
    </row>
    <row r="32" spans="1:27" s="62" customFormat="1" hidden="1" x14ac:dyDescent="0.35">
      <c r="H32" s="62" t="s">
        <v>328</v>
      </c>
      <c r="W32" s="61"/>
      <c r="Y32" s="61"/>
    </row>
    <row r="33" spans="1:330" s="62" customFormat="1" hidden="1" x14ac:dyDescent="0.35">
      <c r="G33" s="62" t="s">
        <v>59</v>
      </c>
      <c r="H33" s="62" t="s">
        <v>191</v>
      </c>
      <c r="W33" s="61"/>
      <c r="Y33" s="61"/>
    </row>
    <row r="34" spans="1:330" s="62" customFormat="1" hidden="1" x14ac:dyDescent="0.35">
      <c r="G34" s="62" t="s">
        <v>60</v>
      </c>
      <c r="H34" s="62" t="s">
        <v>200</v>
      </c>
      <c r="W34" s="61"/>
      <c r="Y34" s="61"/>
    </row>
    <row r="35" spans="1:330" s="62" customFormat="1" hidden="1" x14ac:dyDescent="0.35">
      <c r="G35" s="62" t="s">
        <v>48</v>
      </c>
      <c r="H35" s="62" t="s">
        <v>209</v>
      </c>
      <c r="W35" s="61"/>
      <c r="Y35" s="61"/>
    </row>
    <row r="36" spans="1:330" s="62" customFormat="1" hidden="1" x14ac:dyDescent="0.35">
      <c r="G36" s="62" t="s">
        <v>323</v>
      </c>
      <c r="H36" s="62" t="s">
        <v>329</v>
      </c>
      <c r="W36" s="61"/>
      <c r="Y36" s="61"/>
    </row>
    <row r="37" spans="1:330" s="62" customFormat="1" hidden="1" x14ac:dyDescent="0.35">
      <c r="W37" s="61"/>
      <c r="Y37" s="61"/>
    </row>
    <row r="38" spans="1:330" s="62" customFormat="1" hidden="1" x14ac:dyDescent="0.35">
      <c r="W38" s="61"/>
      <c r="Y38" s="61"/>
    </row>
    <row r="39" spans="1:330" x14ac:dyDescent="0.35">
      <c r="U39" s="62"/>
      <c r="V39" s="62"/>
    </row>
    <row r="40" spans="1:330" x14ac:dyDescent="0.35">
      <c r="G40" s="78"/>
      <c r="U40" s="62"/>
      <c r="V40" s="62"/>
    </row>
    <row r="41" spans="1:330" x14ac:dyDescent="0.35">
      <c r="G41" s="78"/>
      <c r="U41" s="62"/>
      <c r="V41" s="62"/>
    </row>
    <row r="42" spans="1:330" x14ac:dyDescent="0.35">
      <c r="G42" s="78"/>
      <c r="U42" s="62"/>
      <c r="V42" s="62"/>
    </row>
    <row r="43" spans="1:330" x14ac:dyDescent="0.35">
      <c r="G43" s="78"/>
    </row>
    <row r="44" spans="1:330" x14ac:dyDescent="0.35">
      <c r="G44" s="78"/>
    </row>
    <row r="45" spans="1:330" x14ac:dyDescent="0.35">
      <c r="G45" s="78"/>
    </row>
    <row r="46" spans="1:330" x14ac:dyDescent="0.35">
      <c r="G46" s="78"/>
    </row>
    <row r="47" spans="1:330" s="71" customFormat="1" x14ac:dyDescent="0.35">
      <c r="A47" s="74"/>
      <c r="B47" s="75"/>
      <c r="C47" s="75"/>
      <c r="D47" s="76"/>
      <c r="E47" s="74"/>
      <c r="F47" s="74"/>
      <c r="G47" s="78"/>
      <c r="M47" s="67"/>
      <c r="N47" s="67"/>
      <c r="O47" s="76"/>
      <c r="P47" s="76"/>
      <c r="Q47" s="77"/>
      <c r="R47" s="77"/>
      <c r="S47" s="74"/>
      <c r="T47" s="74"/>
      <c r="U47" s="74"/>
      <c r="V47" s="74"/>
      <c r="W47" s="74"/>
      <c r="Y47" s="74"/>
      <c r="AA47" s="74"/>
      <c r="AB47" s="74"/>
      <c r="AC47" s="62"/>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R47" s="74"/>
      <c r="BS47" s="74"/>
      <c r="BT47" s="74"/>
      <c r="BU47" s="74"/>
      <c r="BV47" s="74"/>
      <c r="BW47" s="74"/>
      <c r="BX47" s="74"/>
      <c r="BY47" s="74"/>
      <c r="BZ47" s="74"/>
      <c r="CA47" s="74"/>
      <c r="CB47" s="74"/>
      <c r="CC47" s="74"/>
      <c r="CD47" s="74"/>
      <c r="CE47" s="74"/>
      <c r="CF47" s="74"/>
      <c r="CG47" s="74"/>
      <c r="CH47" s="74"/>
      <c r="CI47" s="74"/>
      <c r="CJ47" s="74"/>
      <c r="CK47" s="74"/>
      <c r="CL47" s="74"/>
      <c r="CM47" s="74"/>
      <c r="CN47" s="74"/>
      <c r="CO47" s="74"/>
      <c r="CP47" s="74"/>
      <c r="CQ47" s="74"/>
      <c r="CR47" s="74"/>
      <c r="CS47" s="74"/>
      <c r="CT47" s="74"/>
      <c r="CU47" s="74"/>
      <c r="CV47" s="74"/>
      <c r="CW47" s="74"/>
      <c r="CX47" s="74"/>
      <c r="CY47" s="74"/>
      <c r="CZ47" s="74"/>
      <c r="DA47" s="74"/>
      <c r="DB47" s="74"/>
      <c r="DC47" s="74"/>
      <c r="DD47" s="74"/>
      <c r="DE47" s="74"/>
      <c r="DF47" s="74"/>
      <c r="DG47" s="74"/>
      <c r="DH47" s="74"/>
      <c r="DI47" s="74"/>
      <c r="DJ47" s="74"/>
      <c r="DK47" s="74"/>
      <c r="DL47" s="74"/>
      <c r="DM47" s="74"/>
      <c r="DN47" s="74"/>
      <c r="DO47" s="74"/>
      <c r="DP47" s="74"/>
      <c r="DQ47" s="74"/>
      <c r="DR47" s="74"/>
      <c r="DS47" s="74"/>
      <c r="DT47" s="74"/>
      <c r="DU47" s="74"/>
      <c r="DV47" s="74"/>
      <c r="DW47" s="74"/>
      <c r="DX47" s="74"/>
      <c r="DY47" s="74"/>
      <c r="DZ47" s="74"/>
      <c r="EA47" s="74"/>
      <c r="EB47" s="74"/>
      <c r="EC47" s="74"/>
      <c r="ED47" s="74"/>
      <c r="EE47" s="74"/>
      <c r="EF47" s="74"/>
      <c r="EG47" s="74"/>
      <c r="EH47" s="74"/>
      <c r="EI47" s="74"/>
      <c r="EJ47" s="74"/>
      <c r="EK47" s="74"/>
      <c r="EL47" s="74"/>
      <c r="EM47" s="74"/>
      <c r="EN47" s="74"/>
      <c r="EO47" s="74"/>
      <c r="EP47" s="74"/>
      <c r="EQ47" s="74"/>
      <c r="ER47" s="74"/>
      <c r="ES47" s="74"/>
      <c r="ET47" s="74"/>
      <c r="EU47" s="74"/>
      <c r="EV47" s="74"/>
      <c r="EW47" s="74"/>
      <c r="EX47" s="74"/>
      <c r="EY47" s="74"/>
      <c r="EZ47" s="74"/>
      <c r="FA47" s="74"/>
      <c r="FB47" s="74"/>
      <c r="FC47" s="74"/>
      <c r="FD47" s="74"/>
      <c r="FE47" s="74"/>
      <c r="FF47" s="74"/>
      <c r="FG47" s="74"/>
      <c r="FH47" s="74"/>
      <c r="FI47" s="74"/>
      <c r="FJ47" s="74"/>
      <c r="FK47" s="74"/>
      <c r="FL47" s="74"/>
      <c r="FM47" s="74"/>
      <c r="FN47" s="74"/>
      <c r="FO47" s="74"/>
      <c r="FP47" s="74"/>
      <c r="FQ47" s="74"/>
      <c r="FR47" s="74"/>
      <c r="FS47" s="74"/>
      <c r="FT47" s="74"/>
      <c r="FU47" s="74"/>
      <c r="FV47" s="74"/>
      <c r="FW47" s="74"/>
      <c r="FX47" s="74"/>
      <c r="FY47" s="74"/>
      <c r="FZ47" s="74"/>
      <c r="GA47" s="74"/>
      <c r="GB47" s="74"/>
      <c r="GC47" s="74"/>
      <c r="GD47" s="74"/>
      <c r="GE47" s="74"/>
      <c r="GF47" s="74"/>
      <c r="GG47" s="74"/>
      <c r="GH47" s="74"/>
      <c r="GI47" s="74"/>
      <c r="GJ47" s="74"/>
      <c r="GK47" s="74"/>
      <c r="GL47" s="74"/>
      <c r="GM47" s="74"/>
      <c r="GN47" s="74"/>
      <c r="GO47" s="74"/>
      <c r="GP47" s="74"/>
      <c r="GQ47" s="74"/>
      <c r="GR47" s="74"/>
      <c r="GS47" s="74"/>
      <c r="GT47" s="74"/>
      <c r="GU47" s="74"/>
      <c r="GV47" s="74"/>
      <c r="GW47" s="74"/>
      <c r="GX47" s="74"/>
      <c r="GY47" s="74"/>
      <c r="GZ47" s="74"/>
      <c r="HA47" s="74"/>
      <c r="HB47" s="74"/>
      <c r="HC47" s="74"/>
      <c r="HD47" s="74"/>
      <c r="HE47" s="74"/>
      <c r="HF47" s="74"/>
      <c r="HG47" s="74"/>
      <c r="HH47" s="74"/>
      <c r="HI47" s="74"/>
      <c r="HJ47" s="74"/>
      <c r="HK47" s="74"/>
      <c r="HL47" s="74"/>
      <c r="HM47" s="74"/>
      <c r="HN47" s="74"/>
      <c r="HO47" s="74"/>
      <c r="HP47" s="74"/>
      <c r="HQ47" s="74"/>
      <c r="HR47" s="74"/>
      <c r="HS47" s="74"/>
      <c r="HT47" s="74"/>
      <c r="HU47" s="74"/>
      <c r="HV47" s="74"/>
      <c r="HW47" s="74"/>
      <c r="HX47" s="74"/>
      <c r="HY47" s="74"/>
      <c r="HZ47" s="74"/>
      <c r="IA47" s="74"/>
      <c r="IB47" s="74"/>
      <c r="IC47" s="74"/>
      <c r="ID47" s="74"/>
      <c r="IE47" s="74"/>
      <c r="IF47" s="74"/>
      <c r="IG47" s="74"/>
      <c r="IH47" s="74"/>
      <c r="II47" s="74"/>
      <c r="IJ47" s="74"/>
      <c r="IK47" s="74"/>
      <c r="IL47" s="74"/>
      <c r="IM47" s="74"/>
      <c r="IN47" s="74"/>
      <c r="IO47" s="74"/>
      <c r="IP47" s="74"/>
      <c r="IQ47" s="74"/>
      <c r="IR47" s="74"/>
      <c r="IS47" s="74"/>
      <c r="IT47" s="74"/>
      <c r="IU47" s="74"/>
      <c r="IV47" s="74"/>
      <c r="IW47" s="74"/>
      <c r="IX47" s="74"/>
      <c r="IY47" s="74"/>
      <c r="IZ47" s="74"/>
      <c r="JA47" s="74"/>
      <c r="JB47" s="74"/>
      <c r="JC47" s="74"/>
      <c r="JD47" s="74"/>
      <c r="JE47" s="74"/>
      <c r="JF47" s="74"/>
      <c r="JG47" s="74"/>
      <c r="JH47" s="74"/>
      <c r="JI47" s="74"/>
      <c r="JJ47" s="74"/>
      <c r="JK47" s="74"/>
      <c r="JL47" s="74"/>
      <c r="JM47" s="74"/>
      <c r="JN47" s="74"/>
      <c r="JO47" s="74"/>
      <c r="JP47" s="74"/>
      <c r="JQ47" s="74"/>
      <c r="JR47" s="74"/>
      <c r="JS47" s="74"/>
      <c r="JT47" s="74"/>
      <c r="JU47" s="74"/>
      <c r="JV47" s="74"/>
      <c r="JW47" s="74"/>
      <c r="JX47" s="74"/>
      <c r="JY47" s="74"/>
      <c r="JZ47" s="74"/>
      <c r="KA47" s="74"/>
      <c r="KB47" s="74"/>
      <c r="KC47" s="74"/>
      <c r="KD47" s="74"/>
      <c r="KE47" s="74"/>
      <c r="KF47" s="74"/>
      <c r="KG47" s="74"/>
      <c r="KH47" s="74"/>
      <c r="KI47" s="74"/>
      <c r="KJ47" s="74"/>
      <c r="KK47" s="74"/>
      <c r="KL47" s="74"/>
      <c r="KM47" s="74"/>
      <c r="KN47" s="74"/>
      <c r="KO47" s="74"/>
      <c r="KP47" s="74"/>
      <c r="KQ47" s="74"/>
      <c r="KR47" s="74"/>
      <c r="KS47" s="74"/>
      <c r="KT47" s="74"/>
      <c r="KU47" s="74"/>
      <c r="KV47" s="74"/>
      <c r="KW47" s="74"/>
      <c r="KX47" s="74"/>
      <c r="KY47" s="74"/>
      <c r="KZ47" s="74"/>
      <c r="LA47" s="74"/>
      <c r="LB47" s="74"/>
      <c r="LC47" s="74"/>
      <c r="LD47" s="74"/>
      <c r="LE47" s="74"/>
      <c r="LF47" s="74"/>
      <c r="LG47" s="74"/>
      <c r="LH47" s="74"/>
      <c r="LI47" s="74"/>
      <c r="LJ47" s="74"/>
      <c r="LK47" s="74"/>
      <c r="LL47" s="74"/>
      <c r="LM47" s="74"/>
      <c r="LN47" s="74"/>
      <c r="LO47" s="74"/>
      <c r="LP47" s="74"/>
      <c r="LQ47" s="74"/>
      <c r="LR47" s="74"/>
    </row>
    <row r="48" spans="1:330" s="71" customFormat="1" x14ac:dyDescent="0.35">
      <c r="A48" s="74"/>
      <c r="B48" s="75"/>
      <c r="C48" s="75"/>
      <c r="D48" s="76"/>
      <c r="E48" s="74"/>
      <c r="F48" s="74"/>
      <c r="G48" s="78"/>
      <c r="M48" s="67"/>
      <c r="N48" s="67"/>
      <c r="O48" s="76"/>
      <c r="P48" s="76"/>
      <c r="Q48" s="77"/>
      <c r="R48" s="77"/>
      <c r="S48" s="74"/>
      <c r="T48" s="74"/>
      <c r="U48" s="74"/>
      <c r="V48" s="74"/>
      <c r="W48" s="74"/>
      <c r="Y48" s="74"/>
      <c r="AA48" s="74"/>
      <c r="AB48" s="74"/>
      <c r="AC48" s="62"/>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c r="BR48" s="74"/>
      <c r="BS48" s="74"/>
      <c r="BT48" s="74"/>
      <c r="BU48" s="74"/>
      <c r="BV48" s="74"/>
      <c r="BW48" s="74"/>
      <c r="BX48" s="74"/>
      <c r="BY48" s="74"/>
      <c r="BZ48" s="74"/>
      <c r="CA48" s="74"/>
      <c r="CB48" s="74"/>
      <c r="CC48" s="74"/>
      <c r="CD48" s="74"/>
      <c r="CE48" s="74"/>
      <c r="CF48" s="74"/>
      <c r="CG48" s="74"/>
      <c r="CH48" s="74"/>
      <c r="CI48" s="74"/>
      <c r="CJ48" s="74"/>
      <c r="CK48" s="74"/>
      <c r="CL48" s="74"/>
      <c r="CM48" s="74"/>
      <c r="CN48" s="74"/>
      <c r="CO48" s="74"/>
      <c r="CP48" s="74"/>
      <c r="CQ48" s="74"/>
      <c r="CR48" s="74"/>
      <c r="CS48" s="74"/>
      <c r="CT48" s="74"/>
      <c r="CU48" s="74"/>
      <c r="CV48" s="74"/>
      <c r="CW48" s="74"/>
      <c r="CX48" s="74"/>
      <c r="CY48" s="74"/>
      <c r="CZ48" s="74"/>
      <c r="DA48" s="74"/>
      <c r="DB48" s="74"/>
      <c r="DC48" s="74"/>
      <c r="DD48" s="74"/>
      <c r="DE48" s="74"/>
      <c r="DF48" s="74"/>
      <c r="DG48" s="74"/>
      <c r="DH48" s="74"/>
      <c r="DI48" s="74"/>
      <c r="DJ48" s="74"/>
      <c r="DK48" s="74"/>
      <c r="DL48" s="74"/>
      <c r="DM48" s="74"/>
      <c r="DN48" s="74"/>
      <c r="DO48" s="74"/>
      <c r="DP48" s="74"/>
      <c r="DQ48" s="74"/>
      <c r="DR48" s="74"/>
      <c r="DS48" s="74"/>
      <c r="DT48" s="74"/>
      <c r="DU48" s="74"/>
      <c r="DV48" s="74"/>
      <c r="DW48" s="74"/>
      <c r="DX48" s="74"/>
      <c r="DY48" s="74"/>
      <c r="DZ48" s="74"/>
      <c r="EA48" s="74"/>
      <c r="EB48" s="74"/>
      <c r="EC48" s="74"/>
      <c r="ED48" s="74"/>
      <c r="EE48" s="74"/>
      <c r="EF48" s="74"/>
      <c r="EG48" s="74"/>
      <c r="EH48" s="74"/>
      <c r="EI48" s="74"/>
      <c r="EJ48" s="74"/>
      <c r="EK48" s="74"/>
      <c r="EL48" s="74"/>
      <c r="EM48" s="74"/>
      <c r="EN48" s="74"/>
      <c r="EO48" s="74"/>
      <c r="EP48" s="74"/>
      <c r="EQ48" s="74"/>
      <c r="ER48" s="74"/>
      <c r="ES48" s="74"/>
      <c r="ET48" s="74"/>
      <c r="EU48" s="74"/>
      <c r="EV48" s="74"/>
      <c r="EW48" s="74"/>
      <c r="EX48" s="74"/>
      <c r="EY48" s="74"/>
      <c r="EZ48" s="74"/>
      <c r="FA48" s="74"/>
      <c r="FB48" s="74"/>
      <c r="FC48" s="74"/>
      <c r="FD48" s="74"/>
      <c r="FE48" s="74"/>
      <c r="FF48" s="74"/>
      <c r="FG48" s="74"/>
      <c r="FH48" s="74"/>
      <c r="FI48" s="74"/>
      <c r="FJ48" s="74"/>
      <c r="FK48" s="74"/>
      <c r="FL48" s="74"/>
      <c r="FM48" s="74"/>
      <c r="FN48" s="74"/>
      <c r="FO48" s="74"/>
      <c r="FP48" s="74"/>
      <c r="FQ48" s="74"/>
      <c r="FR48" s="74"/>
      <c r="FS48" s="74"/>
      <c r="FT48" s="74"/>
      <c r="FU48" s="74"/>
      <c r="FV48" s="74"/>
      <c r="FW48" s="74"/>
      <c r="FX48" s="74"/>
      <c r="FY48" s="74"/>
      <c r="FZ48" s="74"/>
      <c r="GA48" s="74"/>
      <c r="GB48" s="74"/>
      <c r="GC48" s="74"/>
      <c r="GD48" s="74"/>
      <c r="GE48" s="74"/>
      <c r="GF48" s="74"/>
      <c r="GG48" s="74"/>
      <c r="GH48" s="74"/>
      <c r="GI48" s="74"/>
      <c r="GJ48" s="74"/>
      <c r="GK48" s="74"/>
      <c r="GL48" s="74"/>
      <c r="GM48" s="74"/>
      <c r="GN48" s="74"/>
      <c r="GO48" s="74"/>
      <c r="GP48" s="74"/>
      <c r="GQ48" s="74"/>
      <c r="GR48" s="74"/>
      <c r="GS48" s="74"/>
      <c r="GT48" s="74"/>
      <c r="GU48" s="74"/>
      <c r="GV48" s="74"/>
      <c r="GW48" s="74"/>
      <c r="GX48" s="74"/>
      <c r="GY48" s="74"/>
      <c r="GZ48" s="74"/>
      <c r="HA48" s="74"/>
      <c r="HB48" s="74"/>
      <c r="HC48" s="74"/>
      <c r="HD48" s="74"/>
      <c r="HE48" s="74"/>
      <c r="HF48" s="74"/>
      <c r="HG48" s="74"/>
      <c r="HH48" s="74"/>
      <c r="HI48" s="74"/>
      <c r="HJ48" s="74"/>
      <c r="HK48" s="74"/>
      <c r="HL48" s="74"/>
      <c r="HM48" s="74"/>
      <c r="HN48" s="74"/>
      <c r="HO48" s="74"/>
      <c r="HP48" s="74"/>
      <c r="HQ48" s="74"/>
      <c r="HR48" s="74"/>
      <c r="HS48" s="74"/>
      <c r="HT48" s="74"/>
      <c r="HU48" s="74"/>
      <c r="HV48" s="74"/>
      <c r="HW48" s="74"/>
      <c r="HX48" s="74"/>
      <c r="HY48" s="74"/>
      <c r="HZ48" s="74"/>
      <c r="IA48" s="74"/>
      <c r="IB48" s="74"/>
      <c r="IC48" s="74"/>
      <c r="ID48" s="74"/>
      <c r="IE48" s="74"/>
      <c r="IF48" s="74"/>
      <c r="IG48" s="74"/>
      <c r="IH48" s="74"/>
      <c r="II48" s="74"/>
      <c r="IJ48" s="74"/>
      <c r="IK48" s="74"/>
      <c r="IL48" s="74"/>
      <c r="IM48" s="74"/>
      <c r="IN48" s="74"/>
      <c r="IO48" s="74"/>
      <c r="IP48" s="74"/>
      <c r="IQ48" s="74"/>
      <c r="IR48" s="74"/>
      <c r="IS48" s="74"/>
      <c r="IT48" s="74"/>
      <c r="IU48" s="74"/>
      <c r="IV48" s="74"/>
      <c r="IW48" s="74"/>
      <c r="IX48" s="74"/>
      <c r="IY48" s="74"/>
      <c r="IZ48" s="74"/>
      <c r="JA48" s="74"/>
      <c r="JB48" s="74"/>
      <c r="JC48" s="74"/>
      <c r="JD48" s="74"/>
      <c r="JE48" s="74"/>
      <c r="JF48" s="74"/>
      <c r="JG48" s="74"/>
      <c r="JH48" s="74"/>
      <c r="JI48" s="74"/>
      <c r="JJ48" s="74"/>
      <c r="JK48" s="74"/>
      <c r="JL48" s="74"/>
      <c r="JM48" s="74"/>
      <c r="JN48" s="74"/>
      <c r="JO48" s="74"/>
      <c r="JP48" s="74"/>
      <c r="JQ48" s="74"/>
      <c r="JR48" s="74"/>
      <c r="JS48" s="74"/>
      <c r="JT48" s="74"/>
      <c r="JU48" s="74"/>
      <c r="JV48" s="74"/>
      <c r="JW48" s="74"/>
      <c r="JX48" s="74"/>
      <c r="JY48" s="74"/>
      <c r="JZ48" s="74"/>
      <c r="KA48" s="74"/>
      <c r="KB48" s="74"/>
      <c r="KC48" s="74"/>
      <c r="KD48" s="74"/>
      <c r="KE48" s="74"/>
      <c r="KF48" s="74"/>
      <c r="KG48" s="74"/>
      <c r="KH48" s="74"/>
      <c r="KI48" s="74"/>
      <c r="KJ48" s="74"/>
      <c r="KK48" s="74"/>
      <c r="KL48" s="74"/>
      <c r="KM48" s="74"/>
      <c r="KN48" s="74"/>
      <c r="KO48" s="74"/>
      <c r="KP48" s="74"/>
      <c r="KQ48" s="74"/>
      <c r="KR48" s="74"/>
      <c r="KS48" s="74"/>
      <c r="KT48" s="74"/>
      <c r="KU48" s="74"/>
      <c r="KV48" s="74"/>
      <c r="KW48" s="74"/>
      <c r="KX48" s="74"/>
      <c r="KY48" s="74"/>
      <c r="KZ48" s="74"/>
      <c r="LA48" s="74"/>
      <c r="LB48" s="74"/>
      <c r="LC48" s="74"/>
      <c r="LD48" s="74"/>
      <c r="LE48" s="74"/>
      <c r="LF48" s="74"/>
      <c r="LG48" s="74"/>
      <c r="LH48" s="74"/>
      <c r="LI48" s="74"/>
      <c r="LJ48" s="74"/>
      <c r="LK48" s="74"/>
      <c r="LL48" s="74"/>
      <c r="LM48" s="74"/>
      <c r="LN48" s="74"/>
      <c r="LO48" s="74"/>
      <c r="LP48" s="74"/>
      <c r="LQ48" s="74"/>
      <c r="LR48" s="74"/>
    </row>
    <row r="49" spans="1:330" s="71" customFormat="1" x14ac:dyDescent="0.35">
      <c r="A49" s="74"/>
      <c r="B49" s="75"/>
      <c r="C49" s="75"/>
      <c r="D49" s="76"/>
      <c r="E49" s="74"/>
      <c r="F49" s="74"/>
      <c r="G49" s="78"/>
      <c r="M49" s="67"/>
      <c r="N49" s="67"/>
      <c r="O49" s="76"/>
      <c r="P49" s="76"/>
      <c r="Q49" s="77"/>
      <c r="R49" s="77"/>
      <c r="S49" s="74"/>
      <c r="T49" s="74"/>
      <c r="U49" s="74"/>
      <c r="V49" s="74"/>
      <c r="W49" s="74"/>
      <c r="Y49" s="74"/>
      <c r="AA49" s="74"/>
      <c r="AB49" s="74"/>
      <c r="AC49" s="62"/>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4"/>
      <c r="BR49" s="74"/>
      <c r="BS49" s="74"/>
      <c r="BT49" s="74"/>
      <c r="BU49" s="74"/>
      <c r="BV49" s="74"/>
      <c r="BW49" s="74"/>
      <c r="BX49" s="74"/>
      <c r="BY49" s="74"/>
      <c r="BZ49" s="74"/>
      <c r="CA49" s="74"/>
      <c r="CB49" s="74"/>
      <c r="CC49" s="74"/>
      <c r="CD49" s="74"/>
      <c r="CE49" s="74"/>
      <c r="CF49" s="74"/>
      <c r="CG49" s="74"/>
      <c r="CH49" s="74"/>
      <c r="CI49" s="74"/>
      <c r="CJ49" s="74"/>
      <c r="CK49" s="74"/>
      <c r="CL49" s="74"/>
      <c r="CM49" s="74"/>
      <c r="CN49" s="74"/>
      <c r="CO49" s="74"/>
      <c r="CP49" s="74"/>
      <c r="CQ49" s="74"/>
      <c r="CR49" s="74"/>
      <c r="CS49" s="74"/>
      <c r="CT49" s="74"/>
      <c r="CU49" s="74"/>
      <c r="CV49" s="74"/>
      <c r="CW49" s="74"/>
      <c r="CX49" s="74"/>
      <c r="CY49" s="74"/>
      <c r="CZ49" s="74"/>
      <c r="DA49" s="74"/>
      <c r="DB49" s="74"/>
      <c r="DC49" s="74"/>
      <c r="DD49" s="74"/>
      <c r="DE49" s="74"/>
      <c r="DF49" s="74"/>
      <c r="DG49" s="74"/>
      <c r="DH49" s="74"/>
      <c r="DI49" s="74"/>
      <c r="DJ49" s="74"/>
      <c r="DK49" s="74"/>
      <c r="DL49" s="74"/>
      <c r="DM49" s="74"/>
      <c r="DN49" s="74"/>
      <c r="DO49" s="74"/>
      <c r="DP49" s="74"/>
      <c r="DQ49" s="74"/>
      <c r="DR49" s="74"/>
      <c r="DS49" s="74"/>
      <c r="DT49" s="74"/>
      <c r="DU49" s="74"/>
      <c r="DV49" s="74"/>
      <c r="DW49" s="74"/>
      <c r="DX49" s="74"/>
      <c r="DY49" s="74"/>
      <c r="DZ49" s="74"/>
      <c r="EA49" s="74"/>
      <c r="EB49" s="74"/>
      <c r="EC49" s="74"/>
      <c r="ED49" s="74"/>
      <c r="EE49" s="74"/>
      <c r="EF49" s="74"/>
      <c r="EG49" s="74"/>
      <c r="EH49" s="74"/>
      <c r="EI49" s="74"/>
      <c r="EJ49" s="74"/>
      <c r="EK49" s="74"/>
      <c r="EL49" s="74"/>
      <c r="EM49" s="74"/>
      <c r="EN49" s="74"/>
      <c r="EO49" s="74"/>
      <c r="EP49" s="74"/>
      <c r="EQ49" s="74"/>
      <c r="ER49" s="74"/>
      <c r="ES49" s="74"/>
      <c r="ET49" s="74"/>
      <c r="EU49" s="74"/>
      <c r="EV49" s="74"/>
      <c r="EW49" s="74"/>
      <c r="EX49" s="74"/>
      <c r="EY49" s="74"/>
      <c r="EZ49" s="74"/>
      <c r="FA49" s="74"/>
      <c r="FB49" s="74"/>
      <c r="FC49" s="74"/>
      <c r="FD49" s="74"/>
      <c r="FE49" s="74"/>
      <c r="FF49" s="74"/>
      <c r="FG49" s="74"/>
      <c r="FH49" s="74"/>
      <c r="FI49" s="74"/>
      <c r="FJ49" s="74"/>
      <c r="FK49" s="74"/>
      <c r="FL49" s="74"/>
      <c r="FM49" s="74"/>
      <c r="FN49" s="74"/>
      <c r="FO49" s="74"/>
      <c r="FP49" s="74"/>
      <c r="FQ49" s="74"/>
      <c r="FR49" s="74"/>
      <c r="FS49" s="74"/>
      <c r="FT49" s="74"/>
      <c r="FU49" s="74"/>
      <c r="FV49" s="74"/>
      <c r="FW49" s="74"/>
      <c r="FX49" s="74"/>
      <c r="FY49" s="74"/>
      <c r="FZ49" s="74"/>
      <c r="GA49" s="74"/>
      <c r="GB49" s="74"/>
      <c r="GC49" s="74"/>
      <c r="GD49" s="74"/>
      <c r="GE49" s="74"/>
      <c r="GF49" s="74"/>
      <c r="GG49" s="74"/>
      <c r="GH49" s="74"/>
      <c r="GI49" s="74"/>
      <c r="GJ49" s="74"/>
      <c r="GK49" s="74"/>
      <c r="GL49" s="74"/>
      <c r="GM49" s="74"/>
      <c r="GN49" s="74"/>
      <c r="GO49" s="74"/>
      <c r="GP49" s="74"/>
      <c r="GQ49" s="74"/>
      <c r="GR49" s="74"/>
      <c r="GS49" s="74"/>
      <c r="GT49" s="74"/>
      <c r="GU49" s="74"/>
      <c r="GV49" s="74"/>
      <c r="GW49" s="74"/>
      <c r="GX49" s="74"/>
      <c r="GY49" s="74"/>
      <c r="GZ49" s="74"/>
      <c r="HA49" s="74"/>
      <c r="HB49" s="74"/>
      <c r="HC49" s="74"/>
      <c r="HD49" s="74"/>
      <c r="HE49" s="74"/>
      <c r="HF49" s="74"/>
      <c r="HG49" s="74"/>
      <c r="HH49" s="74"/>
      <c r="HI49" s="74"/>
      <c r="HJ49" s="74"/>
      <c r="HK49" s="74"/>
      <c r="HL49" s="74"/>
      <c r="HM49" s="74"/>
      <c r="HN49" s="74"/>
      <c r="HO49" s="74"/>
      <c r="HP49" s="74"/>
      <c r="HQ49" s="74"/>
      <c r="HR49" s="74"/>
      <c r="HS49" s="74"/>
      <c r="HT49" s="74"/>
      <c r="HU49" s="74"/>
      <c r="HV49" s="74"/>
      <c r="HW49" s="74"/>
      <c r="HX49" s="74"/>
      <c r="HY49" s="74"/>
      <c r="HZ49" s="74"/>
      <c r="IA49" s="74"/>
      <c r="IB49" s="74"/>
      <c r="IC49" s="74"/>
      <c r="ID49" s="74"/>
      <c r="IE49" s="74"/>
      <c r="IF49" s="74"/>
      <c r="IG49" s="74"/>
      <c r="IH49" s="74"/>
      <c r="II49" s="74"/>
      <c r="IJ49" s="74"/>
      <c r="IK49" s="74"/>
      <c r="IL49" s="74"/>
      <c r="IM49" s="74"/>
      <c r="IN49" s="74"/>
      <c r="IO49" s="74"/>
      <c r="IP49" s="74"/>
      <c r="IQ49" s="74"/>
      <c r="IR49" s="74"/>
      <c r="IS49" s="74"/>
      <c r="IT49" s="74"/>
      <c r="IU49" s="74"/>
      <c r="IV49" s="74"/>
      <c r="IW49" s="74"/>
      <c r="IX49" s="74"/>
      <c r="IY49" s="74"/>
      <c r="IZ49" s="74"/>
      <c r="JA49" s="74"/>
      <c r="JB49" s="74"/>
      <c r="JC49" s="74"/>
      <c r="JD49" s="74"/>
      <c r="JE49" s="74"/>
      <c r="JF49" s="74"/>
      <c r="JG49" s="74"/>
      <c r="JH49" s="74"/>
      <c r="JI49" s="74"/>
      <c r="JJ49" s="74"/>
      <c r="JK49" s="74"/>
      <c r="JL49" s="74"/>
      <c r="JM49" s="74"/>
      <c r="JN49" s="74"/>
      <c r="JO49" s="74"/>
      <c r="JP49" s="74"/>
      <c r="JQ49" s="74"/>
      <c r="JR49" s="74"/>
      <c r="JS49" s="74"/>
      <c r="JT49" s="74"/>
      <c r="JU49" s="74"/>
      <c r="JV49" s="74"/>
      <c r="JW49" s="74"/>
      <c r="JX49" s="74"/>
      <c r="JY49" s="74"/>
      <c r="JZ49" s="74"/>
      <c r="KA49" s="74"/>
      <c r="KB49" s="74"/>
      <c r="KC49" s="74"/>
      <c r="KD49" s="74"/>
      <c r="KE49" s="74"/>
      <c r="KF49" s="74"/>
      <c r="KG49" s="74"/>
      <c r="KH49" s="74"/>
      <c r="KI49" s="74"/>
      <c r="KJ49" s="74"/>
      <c r="KK49" s="74"/>
      <c r="KL49" s="74"/>
      <c r="KM49" s="74"/>
      <c r="KN49" s="74"/>
      <c r="KO49" s="74"/>
      <c r="KP49" s="74"/>
      <c r="KQ49" s="74"/>
      <c r="KR49" s="74"/>
      <c r="KS49" s="74"/>
      <c r="KT49" s="74"/>
      <c r="KU49" s="74"/>
      <c r="KV49" s="74"/>
      <c r="KW49" s="74"/>
      <c r="KX49" s="74"/>
      <c r="KY49" s="74"/>
      <c r="KZ49" s="74"/>
      <c r="LA49" s="74"/>
      <c r="LB49" s="74"/>
      <c r="LC49" s="74"/>
      <c r="LD49" s="74"/>
      <c r="LE49" s="74"/>
      <c r="LF49" s="74"/>
      <c r="LG49" s="74"/>
      <c r="LH49" s="74"/>
      <c r="LI49" s="74"/>
      <c r="LJ49" s="74"/>
      <c r="LK49" s="74"/>
      <c r="LL49" s="74"/>
      <c r="LM49" s="74"/>
      <c r="LN49" s="74"/>
      <c r="LO49" s="74"/>
      <c r="LP49" s="74"/>
      <c r="LQ49" s="74"/>
      <c r="LR49" s="74"/>
    </row>
    <row r="50" spans="1:330" s="71" customFormat="1" x14ac:dyDescent="0.35">
      <c r="A50" s="74"/>
      <c r="B50" s="75"/>
      <c r="C50" s="75"/>
      <c r="D50" s="76"/>
      <c r="E50" s="74"/>
      <c r="F50" s="74"/>
      <c r="G50" s="78"/>
      <c r="M50" s="67"/>
      <c r="N50" s="67"/>
      <c r="O50" s="76"/>
      <c r="P50" s="76"/>
      <c r="Q50" s="77"/>
      <c r="R50" s="77"/>
      <c r="S50" s="74"/>
      <c r="T50" s="74"/>
      <c r="U50" s="74"/>
      <c r="V50" s="74"/>
      <c r="W50" s="74"/>
      <c r="Y50" s="74"/>
      <c r="AA50" s="74"/>
      <c r="AB50" s="74"/>
      <c r="AC50" s="62"/>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c r="DA50" s="74"/>
      <c r="DB50" s="74"/>
      <c r="DC50" s="74"/>
      <c r="DD50" s="74"/>
      <c r="DE50" s="74"/>
      <c r="DF50" s="74"/>
      <c r="DG50" s="74"/>
      <c r="DH50" s="74"/>
      <c r="DI50" s="74"/>
      <c r="DJ50" s="74"/>
      <c r="DK50" s="74"/>
      <c r="DL50" s="74"/>
      <c r="DM50" s="74"/>
      <c r="DN50" s="74"/>
      <c r="DO50" s="74"/>
      <c r="DP50" s="74"/>
      <c r="DQ50" s="74"/>
      <c r="DR50" s="74"/>
      <c r="DS50" s="74"/>
      <c r="DT50" s="74"/>
      <c r="DU50" s="74"/>
      <c r="DV50" s="74"/>
      <c r="DW50" s="74"/>
      <c r="DX50" s="74"/>
      <c r="DY50" s="74"/>
      <c r="DZ50" s="74"/>
      <c r="EA50" s="74"/>
      <c r="EB50" s="74"/>
      <c r="EC50" s="74"/>
      <c r="ED50" s="74"/>
      <c r="EE50" s="74"/>
      <c r="EF50" s="74"/>
      <c r="EG50" s="74"/>
      <c r="EH50" s="74"/>
      <c r="EI50" s="74"/>
      <c r="EJ50" s="74"/>
      <c r="EK50" s="74"/>
      <c r="EL50" s="74"/>
      <c r="EM50" s="74"/>
      <c r="EN50" s="74"/>
      <c r="EO50" s="74"/>
      <c r="EP50" s="74"/>
      <c r="EQ50" s="74"/>
      <c r="ER50" s="74"/>
      <c r="ES50" s="74"/>
      <c r="ET50" s="74"/>
      <c r="EU50" s="74"/>
      <c r="EV50" s="74"/>
      <c r="EW50" s="74"/>
      <c r="EX50" s="74"/>
      <c r="EY50" s="74"/>
      <c r="EZ50" s="74"/>
      <c r="FA50" s="74"/>
      <c r="FB50" s="74"/>
      <c r="FC50" s="74"/>
      <c r="FD50" s="74"/>
      <c r="FE50" s="74"/>
      <c r="FF50" s="74"/>
      <c r="FG50" s="74"/>
      <c r="FH50" s="74"/>
      <c r="FI50" s="74"/>
      <c r="FJ50" s="74"/>
      <c r="FK50" s="74"/>
      <c r="FL50" s="74"/>
      <c r="FM50" s="74"/>
      <c r="FN50" s="74"/>
      <c r="FO50" s="74"/>
      <c r="FP50" s="74"/>
      <c r="FQ50" s="74"/>
      <c r="FR50" s="74"/>
      <c r="FS50" s="74"/>
      <c r="FT50" s="74"/>
      <c r="FU50" s="74"/>
      <c r="FV50" s="74"/>
      <c r="FW50" s="74"/>
      <c r="FX50" s="74"/>
      <c r="FY50" s="74"/>
      <c r="FZ50" s="74"/>
      <c r="GA50" s="74"/>
      <c r="GB50" s="74"/>
      <c r="GC50" s="74"/>
      <c r="GD50" s="74"/>
      <c r="GE50" s="74"/>
      <c r="GF50" s="74"/>
      <c r="GG50" s="74"/>
      <c r="GH50" s="74"/>
      <c r="GI50" s="74"/>
      <c r="GJ50" s="74"/>
      <c r="GK50" s="74"/>
      <c r="GL50" s="74"/>
      <c r="GM50" s="74"/>
      <c r="GN50" s="74"/>
      <c r="GO50" s="74"/>
      <c r="GP50" s="74"/>
      <c r="GQ50" s="74"/>
      <c r="GR50" s="74"/>
      <c r="GS50" s="74"/>
      <c r="GT50" s="74"/>
      <c r="GU50" s="74"/>
      <c r="GV50" s="74"/>
      <c r="GW50" s="74"/>
      <c r="GX50" s="74"/>
      <c r="GY50" s="74"/>
      <c r="GZ50" s="74"/>
      <c r="HA50" s="74"/>
      <c r="HB50" s="74"/>
      <c r="HC50" s="74"/>
      <c r="HD50" s="74"/>
      <c r="HE50" s="74"/>
      <c r="HF50" s="74"/>
      <c r="HG50" s="74"/>
      <c r="HH50" s="74"/>
      <c r="HI50" s="74"/>
      <c r="HJ50" s="74"/>
      <c r="HK50" s="74"/>
      <c r="HL50" s="74"/>
      <c r="HM50" s="74"/>
      <c r="HN50" s="74"/>
      <c r="HO50" s="74"/>
      <c r="HP50" s="74"/>
      <c r="HQ50" s="74"/>
      <c r="HR50" s="74"/>
      <c r="HS50" s="74"/>
      <c r="HT50" s="74"/>
      <c r="HU50" s="74"/>
      <c r="HV50" s="74"/>
      <c r="HW50" s="74"/>
      <c r="HX50" s="74"/>
      <c r="HY50" s="74"/>
      <c r="HZ50" s="74"/>
      <c r="IA50" s="74"/>
      <c r="IB50" s="74"/>
      <c r="IC50" s="74"/>
      <c r="ID50" s="74"/>
      <c r="IE50" s="74"/>
      <c r="IF50" s="74"/>
      <c r="IG50" s="74"/>
      <c r="IH50" s="74"/>
      <c r="II50" s="74"/>
      <c r="IJ50" s="74"/>
      <c r="IK50" s="74"/>
      <c r="IL50" s="74"/>
      <c r="IM50" s="74"/>
      <c r="IN50" s="74"/>
      <c r="IO50" s="74"/>
      <c r="IP50" s="74"/>
      <c r="IQ50" s="74"/>
      <c r="IR50" s="74"/>
      <c r="IS50" s="74"/>
      <c r="IT50" s="74"/>
      <c r="IU50" s="74"/>
      <c r="IV50" s="74"/>
      <c r="IW50" s="74"/>
      <c r="IX50" s="74"/>
      <c r="IY50" s="74"/>
      <c r="IZ50" s="74"/>
      <c r="JA50" s="74"/>
      <c r="JB50" s="74"/>
      <c r="JC50" s="74"/>
      <c r="JD50" s="74"/>
      <c r="JE50" s="74"/>
      <c r="JF50" s="74"/>
      <c r="JG50" s="74"/>
      <c r="JH50" s="74"/>
      <c r="JI50" s="74"/>
      <c r="JJ50" s="74"/>
      <c r="JK50" s="74"/>
      <c r="JL50" s="74"/>
      <c r="JM50" s="74"/>
      <c r="JN50" s="74"/>
      <c r="JO50" s="74"/>
      <c r="JP50" s="74"/>
      <c r="JQ50" s="74"/>
      <c r="JR50" s="74"/>
      <c r="JS50" s="74"/>
      <c r="JT50" s="74"/>
      <c r="JU50" s="74"/>
      <c r="JV50" s="74"/>
      <c r="JW50" s="74"/>
      <c r="JX50" s="74"/>
      <c r="JY50" s="74"/>
      <c r="JZ50" s="74"/>
      <c r="KA50" s="74"/>
      <c r="KB50" s="74"/>
      <c r="KC50" s="74"/>
      <c r="KD50" s="74"/>
      <c r="KE50" s="74"/>
      <c r="KF50" s="74"/>
      <c r="KG50" s="74"/>
      <c r="KH50" s="74"/>
      <c r="KI50" s="74"/>
      <c r="KJ50" s="74"/>
      <c r="KK50" s="74"/>
      <c r="KL50" s="74"/>
      <c r="KM50" s="74"/>
      <c r="KN50" s="74"/>
      <c r="KO50" s="74"/>
      <c r="KP50" s="74"/>
      <c r="KQ50" s="74"/>
      <c r="KR50" s="74"/>
      <c r="KS50" s="74"/>
      <c r="KT50" s="74"/>
      <c r="KU50" s="74"/>
      <c r="KV50" s="74"/>
      <c r="KW50" s="74"/>
      <c r="KX50" s="74"/>
      <c r="KY50" s="74"/>
      <c r="KZ50" s="74"/>
      <c r="LA50" s="74"/>
      <c r="LB50" s="74"/>
      <c r="LC50" s="74"/>
      <c r="LD50" s="74"/>
      <c r="LE50" s="74"/>
      <c r="LF50" s="74"/>
      <c r="LG50" s="74"/>
      <c r="LH50" s="74"/>
      <c r="LI50" s="74"/>
      <c r="LJ50" s="74"/>
      <c r="LK50" s="74"/>
      <c r="LL50" s="74"/>
      <c r="LM50" s="74"/>
      <c r="LN50" s="74"/>
      <c r="LO50" s="74"/>
      <c r="LP50" s="74"/>
      <c r="LQ50" s="74"/>
      <c r="LR50" s="74"/>
    </row>
    <row r="51" spans="1:330" s="71" customFormat="1" x14ac:dyDescent="0.35">
      <c r="A51" s="74"/>
      <c r="B51" s="75"/>
      <c r="C51" s="75"/>
      <c r="D51" s="76"/>
      <c r="E51" s="74"/>
      <c r="F51" s="74"/>
      <c r="G51" s="78"/>
      <c r="M51" s="67"/>
      <c r="N51" s="67"/>
      <c r="O51" s="76"/>
      <c r="P51" s="76"/>
      <c r="Q51" s="77"/>
      <c r="R51" s="77"/>
      <c r="S51" s="74"/>
      <c r="T51" s="74"/>
      <c r="U51" s="74"/>
      <c r="V51" s="74"/>
      <c r="W51" s="74"/>
      <c r="Y51" s="74"/>
      <c r="AA51" s="74"/>
      <c r="AB51" s="74"/>
      <c r="AC51" s="62"/>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c r="BV51" s="74"/>
      <c r="BW51" s="74"/>
      <c r="BX51" s="74"/>
      <c r="BY51" s="74"/>
      <c r="BZ51" s="74"/>
      <c r="CA51" s="74"/>
      <c r="CB51" s="74"/>
      <c r="CC51" s="74"/>
      <c r="CD51" s="74"/>
      <c r="CE51" s="74"/>
      <c r="CF51" s="74"/>
      <c r="CG51" s="74"/>
      <c r="CH51" s="74"/>
      <c r="CI51" s="74"/>
      <c r="CJ51" s="74"/>
      <c r="CK51" s="74"/>
      <c r="CL51" s="74"/>
      <c r="CM51" s="74"/>
      <c r="CN51" s="74"/>
      <c r="CO51" s="74"/>
      <c r="CP51" s="74"/>
      <c r="CQ51" s="74"/>
      <c r="CR51" s="74"/>
      <c r="CS51" s="74"/>
      <c r="CT51" s="74"/>
      <c r="CU51" s="74"/>
      <c r="CV51" s="74"/>
      <c r="CW51" s="74"/>
      <c r="CX51" s="74"/>
      <c r="CY51" s="74"/>
      <c r="CZ51" s="74"/>
      <c r="DA51" s="74"/>
      <c r="DB51" s="74"/>
      <c r="DC51" s="74"/>
      <c r="DD51" s="74"/>
      <c r="DE51" s="74"/>
      <c r="DF51" s="74"/>
      <c r="DG51" s="74"/>
      <c r="DH51" s="74"/>
      <c r="DI51" s="74"/>
      <c r="DJ51" s="74"/>
      <c r="DK51" s="74"/>
      <c r="DL51" s="74"/>
      <c r="DM51" s="74"/>
      <c r="DN51" s="74"/>
      <c r="DO51" s="74"/>
      <c r="DP51" s="74"/>
      <c r="DQ51" s="74"/>
      <c r="DR51" s="74"/>
      <c r="DS51" s="74"/>
      <c r="DT51" s="74"/>
      <c r="DU51" s="74"/>
      <c r="DV51" s="74"/>
      <c r="DW51" s="74"/>
      <c r="DX51" s="74"/>
      <c r="DY51" s="74"/>
      <c r="DZ51" s="74"/>
      <c r="EA51" s="74"/>
      <c r="EB51" s="74"/>
      <c r="EC51" s="74"/>
      <c r="ED51" s="74"/>
      <c r="EE51" s="74"/>
      <c r="EF51" s="74"/>
      <c r="EG51" s="74"/>
      <c r="EH51" s="74"/>
      <c r="EI51" s="74"/>
      <c r="EJ51" s="74"/>
      <c r="EK51" s="74"/>
      <c r="EL51" s="74"/>
      <c r="EM51" s="74"/>
      <c r="EN51" s="74"/>
      <c r="EO51" s="74"/>
      <c r="EP51" s="74"/>
      <c r="EQ51" s="74"/>
      <c r="ER51" s="74"/>
      <c r="ES51" s="74"/>
      <c r="ET51" s="74"/>
      <c r="EU51" s="74"/>
      <c r="EV51" s="74"/>
      <c r="EW51" s="74"/>
      <c r="EX51" s="74"/>
      <c r="EY51" s="74"/>
      <c r="EZ51" s="74"/>
      <c r="FA51" s="74"/>
      <c r="FB51" s="74"/>
      <c r="FC51" s="74"/>
      <c r="FD51" s="74"/>
      <c r="FE51" s="74"/>
      <c r="FF51" s="74"/>
      <c r="FG51" s="74"/>
      <c r="FH51" s="74"/>
      <c r="FI51" s="74"/>
      <c r="FJ51" s="74"/>
      <c r="FK51" s="74"/>
      <c r="FL51" s="74"/>
      <c r="FM51" s="74"/>
      <c r="FN51" s="74"/>
      <c r="FO51" s="74"/>
      <c r="FP51" s="74"/>
      <c r="FQ51" s="74"/>
      <c r="FR51" s="74"/>
      <c r="FS51" s="74"/>
      <c r="FT51" s="74"/>
      <c r="FU51" s="74"/>
      <c r="FV51" s="74"/>
      <c r="FW51" s="74"/>
      <c r="FX51" s="74"/>
      <c r="FY51" s="74"/>
      <c r="FZ51" s="74"/>
      <c r="GA51" s="74"/>
      <c r="GB51" s="74"/>
      <c r="GC51" s="74"/>
      <c r="GD51" s="74"/>
      <c r="GE51" s="74"/>
      <c r="GF51" s="74"/>
      <c r="GG51" s="74"/>
      <c r="GH51" s="74"/>
      <c r="GI51" s="74"/>
      <c r="GJ51" s="74"/>
      <c r="GK51" s="74"/>
      <c r="GL51" s="74"/>
      <c r="GM51" s="74"/>
      <c r="GN51" s="74"/>
      <c r="GO51" s="74"/>
      <c r="GP51" s="74"/>
      <c r="GQ51" s="74"/>
      <c r="GR51" s="74"/>
      <c r="GS51" s="74"/>
      <c r="GT51" s="74"/>
      <c r="GU51" s="74"/>
      <c r="GV51" s="74"/>
      <c r="GW51" s="74"/>
      <c r="GX51" s="74"/>
      <c r="GY51" s="74"/>
      <c r="GZ51" s="74"/>
      <c r="HA51" s="74"/>
      <c r="HB51" s="74"/>
      <c r="HC51" s="74"/>
      <c r="HD51" s="74"/>
      <c r="HE51" s="74"/>
      <c r="HF51" s="74"/>
      <c r="HG51" s="74"/>
      <c r="HH51" s="74"/>
      <c r="HI51" s="74"/>
      <c r="HJ51" s="74"/>
      <c r="HK51" s="74"/>
      <c r="HL51" s="74"/>
      <c r="HM51" s="74"/>
      <c r="HN51" s="74"/>
      <c r="HO51" s="74"/>
      <c r="HP51" s="74"/>
      <c r="HQ51" s="74"/>
      <c r="HR51" s="74"/>
      <c r="HS51" s="74"/>
      <c r="HT51" s="74"/>
      <c r="HU51" s="74"/>
      <c r="HV51" s="74"/>
      <c r="HW51" s="74"/>
      <c r="HX51" s="74"/>
      <c r="HY51" s="74"/>
      <c r="HZ51" s="74"/>
      <c r="IA51" s="74"/>
      <c r="IB51" s="74"/>
      <c r="IC51" s="74"/>
      <c r="ID51" s="74"/>
      <c r="IE51" s="74"/>
      <c r="IF51" s="74"/>
      <c r="IG51" s="74"/>
      <c r="IH51" s="74"/>
      <c r="II51" s="74"/>
      <c r="IJ51" s="74"/>
      <c r="IK51" s="74"/>
      <c r="IL51" s="74"/>
      <c r="IM51" s="74"/>
      <c r="IN51" s="74"/>
      <c r="IO51" s="74"/>
      <c r="IP51" s="74"/>
      <c r="IQ51" s="74"/>
      <c r="IR51" s="74"/>
      <c r="IS51" s="74"/>
      <c r="IT51" s="74"/>
      <c r="IU51" s="74"/>
      <c r="IV51" s="74"/>
      <c r="IW51" s="74"/>
      <c r="IX51" s="74"/>
      <c r="IY51" s="74"/>
      <c r="IZ51" s="74"/>
      <c r="JA51" s="74"/>
      <c r="JB51" s="74"/>
      <c r="JC51" s="74"/>
      <c r="JD51" s="74"/>
      <c r="JE51" s="74"/>
      <c r="JF51" s="74"/>
      <c r="JG51" s="74"/>
      <c r="JH51" s="74"/>
      <c r="JI51" s="74"/>
      <c r="JJ51" s="74"/>
      <c r="JK51" s="74"/>
      <c r="JL51" s="74"/>
      <c r="JM51" s="74"/>
      <c r="JN51" s="74"/>
      <c r="JO51" s="74"/>
      <c r="JP51" s="74"/>
      <c r="JQ51" s="74"/>
      <c r="JR51" s="74"/>
      <c r="JS51" s="74"/>
      <c r="JT51" s="74"/>
      <c r="JU51" s="74"/>
      <c r="JV51" s="74"/>
      <c r="JW51" s="74"/>
      <c r="JX51" s="74"/>
      <c r="JY51" s="74"/>
      <c r="JZ51" s="74"/>
      <c r="KA51" s="74"/>
      <c r="KB51" s="74"/>
      <c r="KC51" s="74"/>
      <c r="KD51" s="74"/>
      <c r="KE51" s="74"/>
      <c r="KF51" s="74"/>
      <c r="KG51" s="74"/>
      <c r="KH51" s="74"/>
      <c r="KI51" s="74"/>
      <c r="KJ51" s="74"/>
      <c r="KK51" s="74"/>
      <c r="KL51" s="74"/>
      <c r="KM51" s="74"/>
      <c r="KN51" s="74"/>
      <c r="KO51" s="74"/>
      <c r="KP51" s="74"/>
      <c r="KQ51" s="74"/>
      <c r="KR51" s="74"/>
      <c r="KS51" s="74"/>
      <c r="KT51" s="74"/>
      <c r="KU51" s="74"/>
      <c r="KV51" s="74"/>
      <c r="KW51" s="74"/>
      <c r="KX51" s="74"/>
      <c r="KY51" s="74"/>
      <c r="KZ51" s="74"/>
      <c r="LA51" s="74"/>
      <c r="LB51" s="74"/>
      <c r="LC51" s="74"/>
      <c r="LD51" s="74"/>
      <c r="LE51" s="74"/>
      <c r="LF51" s="74"/>
      <c r="LG51" s="74"/>
      <c r="LH51" s="74"/>
      <c r="LI51" s="74"/>
      <c r="LJ51" s="74"/>
      <c r="LK51" s="74"/>
      <c r="LL51" s="74"/>
      <c r="LM51" s="74"/>
      <c r="LN51" s="74"/>
      <c r="LO51" s="74"/>
      <c r="LP51" s="74"/>
      <c r="LQ51" s="74"/>
      <c r="LR51" s="74"/>
    </row>
    <row r="52" spans="1:330" s="71" customFormat="1" x14ac:dyDescent="0.35">
      <c r="A52" s="74"/>
      <c r="B52" s="75"/>
      <c r="C52" s="75"/>
      <c r="D52" s="76"/>
      <c r="E52" s="74"/>
      <c r="F52" s="74"/>
      <c r="G52" s="78"/>
      <c r="M52" s="67"/>
      <c r="N52" s="67"/>
      <c r="O52" s="76"/>
      <c r="P52" s="76"/>
      <c r="Q52" s="77"/>
      <c r="R52" s="77"/>
      <c r="S52" s="74"/>
      <c r="T52" s="74"/>
      <c r="U52" s="74"/>
      <c r="V52" s="74"/>
      <c r="W52" s="74"/>
      <c r="Y52" s="74"/>
      <c r="AA52" s="74"/>
      <c r="AB52" s="74"/>
      <c r="AC52" s="62"/>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4"/>
      <c r="BV52" s="74"/>
      <c r="BW52" s="74"/>
      <c r="BX52" s="74"/>
      <c r="BY52" s="74"/>
      <c r="BZ52" s="74"/>
      <c r="CA52" s="74"/>
      <c r="CB52" s="74"/>
      <c r="CC52" s="74"/>
      <c r="CD52" s="74"/>
      <c r="CE52" s="74"/>
      <c r="CF52" s="74"/>
      <c r="CG52" s="74"/>
      <c r="CH52" s="74"/>
      <c r="CI52" s="74"/>
      <c r="CJ52" s="74"/>
      <c r="CK52" s="74"/>
      <c r="CL52" s="74"/>
      <c r="CM52" s="74"/>
      <c r="CN52" s="74"/>
      <c r="CO52" s="74"/>
      <c r="CP52" s="74"/>
      <c r="CQ52" s="74"/>
      <c r="CR52" s="74"/>
      <c r="CS52" s="74"/>
      <c r="CT52" s="74"/>
      <c r="CU52" s="74"/>
      <c r="CV52" s="74"/>
      <c r="CW52" s="74"/>
      <c r="CX52" s="74"/>
      <c r="CY52" s="74"/>
      <c r="CZ52" s="74"/>
      <c r="DA52" s="74"/>
      <c r="DB52" s="74"/>
      <c r="DC52" s="74"/>
      <c r="DD52" s="74"/>
      <c r="DE52" s="74"/>
      <c r="DF52" s="74"/>
      <c r="DG52" s="74"/>
      <c r="DH52" s="74"/>
      <c r="DI52" s="74"/>
      <c r="DJ52" s="74"/>
      <c r="DK52" s="74"/>
      <c r="DL52" s="74"/>
      <c r="DM52" s="74"/>
      <c r="DN52" s="74"/>
      <c r="DO52" s="74"/>
      <c r="DP52" s="74"/>
      <c r="DQ52" s="74"/>
      <c r="DR52" s="74"/>
      <c r="DS52" s="74"/>
      <c r="DT52" s="74"/>
      <c r="DU52" s="74"/>
      <c r="DV52" s="74"/>
      <c r="DW52" s="74"/>
      <c r="DX52" s="74"/>
      <c r="DY52" s="74"/>
      <c r="DZ52" s="74"/>
      <c r="EA52" s="74"/>
      <c r="EB52" s="74"/>
      <c r="EC52" s="74"/>
      <c r="ED52" s="74"/>
      <c r="EE52" s="74"/>
      <c r="EF52" s="74"/>
      <c r="EG52" s="74"/>
      <c r="EH52" s="74"/>
      <c r="EI52" s="74"/>
      <c r="EJ52" s="74"/>
      <c r="EK52" s="74"/>
      <c r="EL52" s="74"/>
      <c r="EM52" s="74"/>
      <c r="EN52" s="74"/>
      <c r="EO52" s="74"/>
      <c r="EP52" s="74"/>
      <c r="EQ52" s="74"/>
      <c r="ER52" s="74"/>
      <c r="ES52" s="74"/>
      <c r="ET52" s="74"/>
      <c r="EU52" s="74"/>
      <c r="EV52" s="74"/>
      <c r="EW52" s="74"/>
      <c r="EX52" s="74"/>
      <c r="EY52" s="74"/>
      <c r="EZ52" s="74"/>
      <c r="FA52" s="74"/>
      <c r="FB52" s="74"/>
      <c r="FC52" s="74"/>
      <c r="FD52" s="74"/>
      <c r="FE52" s="74"/>
      <c r="FF52" s="74"/>
      <c r="FG52" s="74"/>
      <c r="FH52" s="74"/>
      <c r="FI52" s="74"/>
      <c r="FJ52" s="74"/>
      <c r="FK52" s="74"/>
      <c r="FL52" s="74"/>
      <c r="FM52" s="74"/>
      <c r="FN52" s="74"/>
      <c r="FO52" s="74"/>
      <c r="FP52" s="74"/>
      <c r="FQ52" s="74"/>
      <c r="FR52" s="74"/>
      <c r="FS52" s="74"/>
      <c r="FT52" s="74"/>
      <c r="FU52" s="74"/>
      <c r="FV52" s="74"/>
      <c r="FW52" s="74"/>
      <c r="FX52" s="74"/>
      <c r="FY52" s="74"/>
      <c r="FZ52" s="74"/>
      <c r="GA52" s="74"/>
      <c r="GB52" s="74"/>
      <c r="GC52" s="74"/>
      <c r="GD52" s="74"/>
      <c r="GE52" s="74"/>
      <c r="GF52" s="74"/>
      <c r="GG52" s="74"/>
      <c r="GH52" s="74"/>
      <c r="GI52" s="74"/>
      <c r="GJ52" s="74"/>
      <c r="GK52" s="74"/>
      <c r="GL52" s="74"/>
      <c r="GM52" s="74"/>
      <c r="GN52" s="74"/>
      <c r="GO52" s="74"/>
      <c r="GP52" s="74"/>
      <c r="GQ52" s="74"/>
      <c r="GR52" s="74"/>
      <c r="GS52" s="74"/>
      <c r="GT52" s="74"/>
      <c r="GU52" s="74"/>
      <c r="GV52" s="74"/>
      <c r="GW52" s="74"/>
      <c r="GX52" s="74"/>
      <c r="GY52" s="74"/>
      <c r="GZ52" s="74"/>
      <c r="HA52" s="74"/>
      <c r="HB52" s="74"/>
      <c r="HC52" s="74"/>
      <c r="HD52" s="74"/>
      <c r="HE52" s="74"/>
      <c r="HF52" s="74"/>
      <c r="HG52" s="74"/>
      <c r="HH52" s="74"/>
      <c r="HI52" s="74"/>
      <c r="HJ52" s="74"/>
      <c r="HK52" s="74"/>
      <c r="HL52" s="74"/>
      <c r="HM52" s="74"/>
      <c r="HN52" s="74"/>
      <c r="HO52" s="74"/>
      <c r="HP52" s="74"/>
      <c r="HQ52" s="74"/>
      <c r="HR52" s="74"/>
      <c r="HS52" s="74"/>
      <c r="HT52" s="74"/>
      <c r="HU52" s="74"/>
      <c r="HV52" s="74"/>
      <c r="HW52" s="74"/>
      <c r="HX52" s="74"/>
      <c r="HY52" s="74"/>
      <c r="HZ52" s="74"/>
      <c r="IA52" s="74"/>
      <c r="IB52" s="74"/>
      <c r="IC52" s="74"/>
      <c r="ID52" s="74"/>
      <c r="IE52" s="74"/>
      <c r="IF52" s="74"/>
      <c r="IG52" s="74"/>
      <c r="IH52" s="74"/>
      <c r="II52" s="74"/>
      <c r="IJ52" s="74"/>
      <c r="IK52" s="74"/>
      <c r="IL52" s="74"/>
      <c r="IM52" s="74"/>
      <c r="IN52" s="74"/>
      <c r="IO52" s="74"/>
      <c r="IP52" s="74"/>
      <c r="IQ52" s="74"/>
      <c r="IR52" s="74"/>
      <c r="IS52" s="74"/>
      <c r="IT52" s="74"/>
      <c r="IU52" s="74"/>
      <c r="IV52" s="74"/>
      <c r="IW52" s="74"/>
      <c r="IX52" s="74"/>
      <c r="IY52" s="74"/>
      <c r="IZ52" s="74"/>
      <c r="JA52" s="74"/>
      <c r="JB52" s="74"/>
      <c r="JC52" s="74"/>
      <c r="JD52" s="74"/>
      <c r="JE52" s="74"/>
      <c r="JF52" s="74"/>
      <c r="JG52" s="74"/>
      <c r="JH52" s="74"/>
      <c r="JI52" s="74"/>
      <c r="JJ52" s="74"/>
      <c r="JK52" s="74"/>
      <c r="JL52" s="74"/>
      <c r="JM52" s="74"/>
      <c r="JN52" s="74"/>
      <c r="JO52" s="74"/>
      <c r="JP52" s="74"/>
      <c r="JQ52" s="74"/>
      <c r="JR52" s="74"/>
      <c r="JS52" s="74"/>
      <c r="JT52" s="74"/>
      <c r="JU52" s="74"/>
      <c r="JV52" s="74"/>
      <c r="JW52" s="74"/>
      <c r="JX52" s="74"/>
      <c r="JY52" s="74"/>
      <c r="JZ52" s="74"/>
      <c r="KA52" s="74"/>
      <c r="KB52" s="74"/>
      <c r="KC52" s="74"/>
      <c r="KD52" s="74"/>
      <c r="KE52" s="74"/>
      <c r="KF52" s="74"/>
      <c r="KG52" s="74"/>
      <c r="KH52" s="74"/>
      <c r="KI52" s="74"/>
      <c r="KJ52" s="74"/>
      <c r="KK52" s="74"/>
      <c r="KL52" s="74"/>
      <c r="KM52" s="74"/>
      <c r="KN52" s="74"/>
      <c r="KO52" s="74"/>
      <c r="KP52" s="74"/>
      <c r="KQ52" s="74"/>
      <c r="KR52" s="74"/>
      <c r="KS52" s="74"/>
      <c r="KT52" s="74"/>
      <c r="KU52" s="74"/>
      <c r="KV52" s="74"/>
      <c r="KW52" s="74"/>
      <c r="KX52" s="74"/>
      <c r="KY52" s="74"/>
      <c r="KZ52" s="74"/>
      <c r="LA52" s="74"/>
      <c r="LB52" s="74"/>
      <c r="LC52" s="74"/>
      <c r="LD52" s="74"/>
      <c r="LE52" s="74"/>
      <c r="LF52" s="74"/>
      <c r="LG52" s="74"/>
      <c r="LH52" s="74"/>
      <c r="LI52" s="74"/>
      <c r="LJ52" s="74"/>
      <c r="LK52" s="74"/>
      <c r="LL52" s="74"/>
      <c r="LM52" s="74"/>
      <c r="LN52" s="74"/>
      <c r="LO52" s="74"/>
      <c r="LP52" s="74"/>
      <c r="LQ52" s="74"/>
      <c r="LR52" s="74"/>
    </row>
    <row r="53" spans="1:330" s="71" customFormat="1" x14ac:dyDescent="0.35">
      <c r="A53" s="74"/>
      <c r="B53" s="75"/>
      <c r="C53" s="75"/>
      <c r="D53" s="76"/>
      <c r="E53" s="74"/>
      <c r="F53" s="74"/>
      <c r="G53" s="78"/>
      <c r="M53" s="67"/>
      <c r="N53" s="67"/>
      <c r="O53" s="76"/>
      <c r="P53" s="76"/>
      <c r="Q53" s="77"/>
      <c r="R53" s="77"/>
      <c r="S53" s="74"/>
      <c r="T53" s="74"/>
      <c r="U53" s="74"/>
      <c r="V53" s="74"/>
      <c r="W53" s="74"/>
      <c r="Y53" s="74"/>
      <c r="AA53" s="74"/>
      <c r="AB53" s="74"/>
      <c r="AC53" s="62"/>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c r="EO53" s="74"/>
      <c r="EP53" s="74"/>
      <c r="EQ53" s="74"/>
      <c r="ER53" s="74"/>
      <c r="ES53" s="74"/>
      <c r="ET53" s="74"/>
      <c r="EU53" s="74"/>
      <c r="EV53" s="74"/>
      <c r="EW53" s="74"/>
      <c r="EX53" s="74"/>
      <c r="EY53" s="74"/>
      <c r="EZ53" s="74"/>
      <c r="FA53" s="74"/>
      <c r="FB53" s="74"/>
      <c r="FC53" s="74"/>
      <c r="FD53" s="74"/>
      <c r="FE53" s="74"/>
      <c r="FF53" s="74"/>
      <c r="FG53" s="74"/>
      <c r="FH53" s="74"/>
      <c r="FI53" s="74"/>
      <c r="FJ53" s="74"/>
      <c r="FK53" s="74"/>
      <c r="FL53" s="74"/>
      <c r="FM53" s="74"/>
      <c r="FN53" s="74"/>
      <c r="FO53" s="74"/>
      <c r="FP53" s="74"/>
      <c r="FQ53" s="74"/>
      <c r="FR53" s="74"/>
      <c r="FS53" s="74"/>
      <c r="FT53" s="74"/>
      <c r="FU53" s="74"/>
      <c r="FV53" s="74"/>
      <c r="FW53" s="74"/>
      <c r="FX53" s="74"/>
      <c r="FY53" s="74"/>
      <c r="FZ53" s="74"/>
      <c r="GA53" s="74"/>
      <c r="GB53" s="74"/>
      <c r="GC53" s="74"/>
      <c r="GD53" s="74"/>
      <c r="GE53" s="74"/>
      <c r="GF53" s="74"/>
      <c r="GG53" s="74"/>
      <c r="GH53" s="74"/>
      <c r="GI53" s="74"/>
      <c r="GJ53" s="74"/>
      <c r="GK53" s="74"/>
      <c r="GL53" s="74"/>
      <c r="GM53" s="74"/>
      <c r="GN53" s="74"/>
      <c r="GO53" s="74"/>
      <c r="GP53" s="74"/>
      <c r="GQ53" s="74"/>
      <c r="GR53" s="74"/>
      <c r="GS53" s="74"/>
      <c r="GT53" s="74"/>
      <c r="GU53" s="74"/>
      <c r="GV53" s="74"/>
      <c r="GW53" s="74"/>
      <c r="GX53" s="74"/>
      <c r="GY53" s="74"/>
      <c r="GZ53" s="74"/>
      <c r="HA53" s="74"/>
      <c r="HB53" s="74"/>
      <c r="HC53" s="74"/>
      <c r="HD53" s="74"/>
      <c r="HE53" s="74"/>
      <c r="HF53" s="74"/>
      <c r="HG53" s="74"/>
      <c r="HH53" s="74"/>
      <c r="HI53" s="74"/>
      <c r="HJ53" s="74"/>
      <c r="HK53" s="74"/>
      <c r="HL53" s="74"/>
      <c r="HM53" s="74"/>
      <c r="HN53" s="74"/>
      <c r="HO53" s="74"/>
      <c r="HP53" s="74"/>
      <c r="HQ53" s="74"/>
      <c r="HR53" s="74"/>
      <c r="HS53" s="74"/>
      <c r="HT53" s="74"/>
      <c r="HU53" s="74"/>
      <c r="HV53" s="74"/>
      <c r="HW53" s="74"/>
      <c r="HX53" s="74"/>
      <c r="HY53" s="74"/>
      <c r="HZ53" s="74"/>
      <c r="IA53" s="74"/>
      <c r="IB53" s="74"/>
      <c r="IC53" s="74"/>
      <c r="ID53" s="74"/>
      <c r="IE53" s="74"/>
      <c r="IF53" s="74"/>
      <c r="IG53" s="74"/>
      <c r="IH53" s="74"/>
      <c r="II53" s="74"/>
      <c r="IJ53" s="74"/>
      <c r="IK53" s="74"/>
      <c r="IL53" s="74"/>
      <c r="IM53" s="74"/>
      <c r="IN53" s="74"/>
      <c r="IO53" s="74"/>
      <c r="IP53" s="74"/>
      <c r="IQ53" s="74"/>
      <c r="IR53" s="74"/>
      <c r="IS53" s="74"/>
      <c r="IT53" s="74"/>
      <c r="IU53" s="74"/>
      <c r="IV53" s="74"/>
      <c r="IW53" s="74"/>
      <c r="IX53" s="74"/>
      <c r="IY53" s="74"/>
      <c r="IZ53" s="74"/>
      <c r="JA53" s="74"/>
      <c r="JB53" s="74"/>
      <c r="JC53" s="74"/>
      <c r="JD53" s="74"/>
      <c r="JE53" s="74"/>
      <c r="JF53" s="74"/>
      <c r="JG53" s="74"/>
      <c r="JH53" s="74"/>
      <c r="JI53" s="74"/>
      <c r="JJ53" s="74"/>
      <c r="JK53" s="74"/>
      <c r="JL53" s="74"/>
      <c r="JM53" s="74"/>
      <c r="JN53" s="74"/>
      <c r="JO53" s="74"/>
      <c r="JP53" s="74"/>
      <c r="JQ53" s="74"/>
      <c r="JR53" s="74"/>
      <c r="JS53" s="74"/>
      <c r="JT53" s="74"/>
      <c r="JU53" s="74"/>
      <c r="JV53" s="74"/>
      <c r="JW53" s="74"/>
      <c r="JX53" s="74"/>
      <c r="JY53" s="74"/>
      <c r="JZ53" s="74"/>
      <c r="KA53" s="74"/>
      <c r="KB53" s="74"/>
      <c r="KC53" s="74"/>
      <c r="KD53" s="74"/>
      <c r="KE53" s="74"/>
      <c r="KF53" s="74"/>
      <c r="KG53" s="74"/>
      <c r="KH53" s="74"/>
      <c r="KI53" s="74"/>
      <c r="KJ53" s="74"/>
      <c r="KK53" s="74"/>
      <c r="KL53" s="74"/>
      <c r="KM53" s="74"/>
      <c r="KN53" s="74"/>
      <c r="KO53" s="74"/>
      <c r="KP53" s="74"/>
      <c r="KQ53" s="74"/>
      <c r="KR53" s="74"/>
      <c r="KS53" s="74"/>
      <c r="KT53" s="74"/>
      <c r="KU53" s="74"/>
      <c r="KV53" s="74"/>
      <c r="KW53" s="74"/>
      <c r="KX53" s="74"/>
      <c r="KY53" s="74"/>
      <c r="KZ53" s="74"/>
      <c r="LA53" s="74"/>
      <c r="LB53" s="74"/>
      <c r="LC53" s="74"/>
      <c r="LD53" s="74"/>
      <c r="LE53" s="74"/>
      <c r="LF53" s="74"/>
      <c r="LG53" s="74"/>
      <c r="LH53" s="74"/>
      <c r="LI53" s="74"/>
      <c r="LJ53" s="74"/>
      <c r="LK53" s="74"/>
      <c r="LL53" s="74"/>
      <c r="LM53" s="74"/>
      <c r="LN53" s="74"/>
      <c r="LO53" s="74"/>
      <c r="LP53" s="74"/>
      <c r="LQ53" s="74"/>
      <c r="LR53" s="74"/>
    </row>
    <row r="54" spans="1:330" s="71" customFormat="1" x14ac:dyDescent="0.35">
      <c r="A54" s="74"/>
      <c r="B54" s="75"/>
      <c r="C54" s="75"/>
      <c r="D54" s="76"/>
      <c r="E54" s="74"/>
      <c r="F54" s="74"/>
      <c r="G54" s="78"/>
      <c r="M54" s="67"/>
      <c r="N54" s="67"/>
      <c r="O54" s="76"/>
      <c r="P54" s="76"/>
      <c r="Q54" s="77"/>
      <c r="R54" s="77"/>
      <c r="S54" s="74"/>
      <c r="T54" s="74"/>
      <c r="U54" s="74"/>
      <c r="V54" s="74"/>
      <c r="W54" s="74"/>
      <c r="Y54" s="74"/>
      <c r="AA54" s="74"/>
      <c r="AB54" s="74"/>
      <c r="AC54" s="62"/>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c r="DW54" s="74"/>
      <c r="DX54" s="74"/>
      <c r="DY54" s="74"/>
      <c r="DZ54" s="74"/>
      <c r="EA54" s="74"/>
      <c r="EB54" s="74"/>
      <c r="EC54" s="74"/>
      <c r="ED54" s="74"/>
      <c r="EE54" s="74"/>
      <c r="EF54" s="74"/>
      <c r="EG54" s="74"/>
      <c r="EH54" s="74"/>
      <c r="EI54" s="74"/>
      <c r="EJ54" s="74"/>
      <c r="EK54" s="74"/>
      <c r="EL54" s="74"/>
      <c r="EM54" s="74"/>
      <c r="EN54" s="74"/>
      <c r="EO54" s="74"/>
      <c r="EP54" s="74"/>
      <c r="EQ54" s="74"/>
      <c r="ER54" s="74"/>
      <c r="ES54" s="74"/>
      <c r="ET54" s="74"/>
      <c r="EU54" s="74"/>
      <c r="EV54" s="74"/>
      <c r="EW54" s="74"/>
      <c r="EX54" s="74"/>
      <c r="EY54" s="74"/>
      <c r="EZ54" s="74"/>
      <c r="FA54" s="74"/>
      <c r="FB54" s="74"/>
      <c r="FC54" s="74"/>
      <c r="FD54" s="74"/>
      <c r="FE54" s="74"/>
      <c r="FF54" s="74"/>
      <c r="FG54" s="74"/>
      <c r="FH54" s="74"/>
      <c r="FI54" s="74"/>
      <c r="FJ54" s="74"/>
      <c r="FK54" s="74"/>
      <c r="FL54" s="74"/>
      <c r="FM54" s="74"/>
      <c r="FN54" s="74"/>
      <c r="FO54" s="74"/>
      <c r="FP54" s="74"/>
      <c r="FQ54" s="74"/>
      <c r="FR54" s="74"/>
      <c r="FS54" s="74"/>
      <c r="FT54" s="74"/>
      <c r="FU54" s="74"/>
      <c r="FV54" s="74"/>
      <c r="FW54" s="74"/>
      <c r="FX54" s="74"/>
      <c r="FY54" s="74"/>
      <c r="FZ54" s="74"/>
      <c r="GA54" s="74"/>
      <c r="GB54" s="74"/>
      <c r="GC54" s="74"/>
      <c r="GD54" s="74"/>
      <c r="GE54" s="74"/>
      <c r="GF54" s="74"/>
      <c r="GG54" s="74"/>
      <c r="GH54" s="74"/>
      <c r="GI54" s="74"/>
      <c r="GJ54" s="74"/>
      <c r="GK54" s="74"/>
      <c r="GL54" s="74"/>
      <c r="GM54" s="74"/>
      <c r="GN54" s="74"/>
      <c r="GO54" s="74"/>
      <c r="GP54" s="74"/>
      <c r="GQ54" s="74"/>
      <c r="GR54" s="74"/>
      <c r="GS54" s="74"/>
      <c r="GT54" s="74"/>
      <c r="GU54" s="74"/>
      <c r="GV54" s="74"/>
      <c r="GW54" s="74"/>
      <c r="GX54" s="74"/>
      <c r="GY54" s="74"/>
      <c r="GZ54" s="74"/>
      <c r="HA54" s="74"/>
      <c r="HB54" s="74"/>
      <c r="HC54" s="74"/>
      <c r="HD54" s="74"/>
      <c r="HE54" s="74"/>
      <c r="HF54" s="74"/>
      <c r="HG54" s="74"/>
      <c r="HH54" s="74"/>
      <c r="HI54" s="74"/>
      <c r="HJ54" s="74"/>
      <c r="HK54" s="74"/>
      <c r="HL54" s="74"/>
      <c r="HM54" s="74"/>
      <c r="HN54" s="74"/>
      <c r="HO54" s="74"/>
      <c r="HP54" s="74"/>
      <c r="HQ54" s="74"/>
      <c r="HR54" s="74"/>
      <c r="HS54" s="74"/>
      <c r="HT54" s="74"/>
      <c r="HU54" s="74"/>
      <c r="HV54" s="74"/>
      <c r="HW54" s="74"/>
      <c r="HX54" s="74"/>
      <c r="HY54" s="74"/>
      <c r="HZ54" s="74"/>
      <c r="IA54" s="74"/>
      <c r="IB54" s="74"/>
      <c r="IC54" s="74"/>
      <c r="ID54" s="74"/>
      <c r="IE54" s="74"/>
      <c r="IF54" s="74"/>
      <c r="IG54" s="74"/>
      <c r="IH54" s="74"/>
      <c r="II54" s="74"/>
      <c r="IJ54" s="74"/>
      <c r="IK54" s="74"/>
      <c r="IL54" s="74"/>
      <c r="IM54" s="74"/>
      <c r="IN54" s="74"/>
      <c r="IO54" s="74"/>
      <c r="IP54" s="74"/>
      <c r="IQ54" s="74"/>
      <c r="IR54" s="74"/>
      <c r="IS54" s="74"/>
      <c r="IT54" s="74"/>
      <c r="IU54" s="74"/>
      <c r="IV54" s="74"/>
      <c r="IW54" s="74"/>
      <c r="IX54" s="74"/>
      <c r="IY54" s="74"/>
      <c r="IZ54" s="74"/>
      <c r="JA54" s="74"/>
      <c r="JB54" s="74"/>
      <c r="JC54" s="74"/>
      <c r="JD54" s="74"/>
      <c r="JE54" s="74"/>
      <c r="JF54" s="74"/>
      <c r="JG54" s="74"/>
      <c r="JH54" s="74"/>
      <c r="JI54" s="74"/>
      <c r="JJ54" s="74"/>
      <c r="JK54" s="74"/>
      <c r="JL54" s="74"/>
      <c r="JM54" s="74"/>
      <c r="JN54" s="74"/>
      <c r="JO54" s="74"/>
      <c r="JP54" s="74"/>
      <c r="JQ54" s="74"/>
      <c r="JR54" s="74"/>
      <c r="JS54" s="74"/>
      <c r="JT54" s="74"/>
      <c r="JU54" s="74"/>
      <c r="JV54" s="74"/>
      <c r="JW54" s="74"/>
      <c r="JX54" s="74"/>
      <c r="JY54" s="74"/>
      <c r="JZ54" s="74"/>
      <c r="KA54" s="74"/>
      <c r="KB54" s="74"/>
      <c r="KC54" s="74"/>
      <c r="KD54" s="74"/>
      <c r="KE54" s="74"/>
      <c r="KF54" s="74"/>
      <c r="KG54" s="74"/>
      <c r="KH54" s="74"/>
      <c r="KI54" s="74"/>
      <c r="KJ54" s="74"/>
      <c r="KK54" s="74"/>
      <c r="KL54" s="74"/>
      <c r="KM54" s="74"/>
      <c r="KN54" s="74"/>
      <c r="KO54" s="74"/>
      <c r="KP54" s="74"/>
      <c r="KQ54" s="74"/>
      <c r="KR54" s="74"/>
      <c r="KS54" s="74"/>
      <c r="KT54" s="74"/>
      <c r="KU54" s="74"/>
      <c r="KV54" s="74"/>
      <c r="KW54" s="74"/>
      <c r="KX54" s="74"/>
      <c r="KY54" s="74"/>
      <c r="KZ54" s="74"/>
      <c r="LA54" s="74"/>
      <c r="LB54" s="74"/>
      <c r="LC54" s="74"/>
      <c r="LD54" s="74"/>
      <c r="LE54" s="74"/>
      <c r="LF54" s="74"/>
      <c r="LG54" s="74"/>
      <c r="LH54" s="74"/>
      <c r="LI54" s="74"/>
      <c r="LJ54" s="74"/>
      <c r="LK54" s="74"/>
      <c r="LL54" s="74"/>
      <c r="LM54" s="74"/>
      <c r="LN54" s="74"/>
      <c r="LO54" s="74"/>
      <c r="LP54" s="74"/>
      <c r="LQ54" s="74"/>
      <c r="LR54" s="74"/>
    </row>
    <row r="55" spans="1:330" s="71" customFormat="1" x14ac:dyDescent="0.35">
      <c r="A55" s="74"/>
      <c r="B55" s="75"/>
      <c r="C55" s="75"/>
      <c r="D55" s="76"/>
      <c r="E55" s="74"/>
      <c r="F55" s="74"/>
      <c r="G55" s="78"/>
      <c r="M55" s="67"/>
      <c r="N55" s="67"/>
      <c r="O55" s="76"/>
      <c r="P55" s="76"/>
      <c r="Q55" s="77"/>
      <c r="R55" s="77"/>
      <c r="S55" s="74"/>
      <c r="T55" s="74"/>
      <c r="U55" s="74"/>
      <c r="V55" s="74"/>
      <c r="W55" s="74"/>
      <c r="Y55" s="74"/>
      <c r="AA55" s="74"/>
      <c r="AB55" s="74"/>
      <c r="AC55" s="62"/>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c r="DI55" s="74"/>
      <c r="DJ55" s="74"/>
      <c r="DK55" s="74"/>
      <c r="DL55" s="74"/>
      <c r="DM55" s="74"/>
      <c r="DN55" s="74"/>
      <c r="DO55" s="74"/>
      <c r="DP55" s="74"/>
      <c r="DQ55" s="74"/>
      <c r="DR55" s="74"/>
      <c r="DS55" s="74"/>
      <c r="DT55" s="74"/>
      <c r="DU55" s="74"/>
      <c r="DV55" s="74"/>
      <c r="DW55" s="74"/>
      <c r="DX55" s="74"/>
      <c r="DY55" s="74"/>
      <c r="DZ55" s="74"/>
      <c r="EA55" s="74"/>
      <c r="EB55" s="74"/>
      <c r="EC55" s="74"/>
      <c r="ED55" s="74"/>
      <c r="EE55" s="74"/>
      <c r="EF55" s="74"/>
      <c r="EG55" s="74"/>
      <c r="EH55" s="74"/>
      <c r="EI55" s="74"/>
      <c r="EJ55" s="74"/>
      <c r="EK55" s="74"/>
      <c r="EL55" s="74"/>
      <c r="EM55" s="74"/>
      <c r="EN55" s="74"/>
      <c r="EO55" s="74"/>
      <c r="EP55" s="74"/>
      <c r="EQ55" s="74"/>
      <c r="ER55" s="74"/>
      <c r="ES55" s="74"/>
      <c r="ET55" s="74"/>
      <c r="EU55" s="74"/>
      <c r="EV55" s="74"/>
      <c r="EW55" s="74"/>
      <c r="EX55" s="74"/>
      <c r="EY55" s="74"/>
      <c r="EZ55" s="74"/>
      <c r="FA55" s="74"/>
      <c r="FB55" s="74"/>
      <c r="FC55" s="74"/>
      <c r="FD55" s="74"/>
      <c r="FE55" s="74"/>
      <c r="FF55" s="74"/>
      <c r="FG55" s="74"/>
      <c r="FH55" s="74"/>
      <c r="FI55" s="74"/>
      <c r="FJ55" s="74"/>
      <c r="FK55" s="74"/>
      <c r="FL55" s="74"/>
      <c r="FM55" s="74"/>
      <c r="FN55" s="74"/>
      <c r="FO55" s="74"/>
      <c r="FP55" s="74"/>
      <c r="FQ55" s="74"/>
      <c r="FR55" s="74"/>
      <c r="FS55" s="74"/>
      <c r="FT55" s="74"/>
      <c r="FU55" s="74"/>
      <c r="FV55" s="74"/>
      <c r="FW55" s="74"/>
      <c r="FX55" s="74"/>
      <c r="FY55" s="74"/>
      <c r="FZ55" s="74"/>
      <c r="GA55" s="74"/>
      <c r="GB55" s="74"/>
      <c r="GC55" s="74"/>
      <c r="GD55" s="74"/>
      <c r="GE55" s="74"/>
      <c r="GF55" s="74"/>
      <c r="GG55" s="74"/>
      <c r="GH55" s="74"/>
      <c r="GI55" s="74"/>
      <c r="GJ55" s="74"/>
      <c r="GK55" s="74"/>
      <c r="GL55" s="74"/>
      <c r="GM55" s="74"/>
      <c r="GN55" s="74"/>
      <c r="GO55" s="74"/>
      <c r="GP55" s="74"/>
      <c r="GQ55" s="74"/>
      <c r="GR55" s="74"/>
      <c r="GS55" s="74"/>
      <c r="GT55" s="74"/>
      <c r="GU55" s="74"/>
      <c r="GV55" s="74"/>
      <c r="GW55" s="74"/>
      <c r="GX55" s="74"/>
      <c r="GY55" s="74"/>
      <c r="GZ55" s="74"/>
      <c r="HA55" s="74"/>
      <c r="HB55" s="74"/>
      <c r="HC55" s="74"/>
      <c r="HD55" s="74"/>
      <c r="HE55" s="74"/>
      <c r="HF55" s="74"/>
      <c r="HG55" s="74"/>
      <c r="HH55" s="74"/>
      <c r="HI55" s="74"/>
      <c r="HJ55" s="74"/>
      <c r="HK55" s="74"/>
      <c r="HL55" s="74"/>
      <c r="HM55" s="74"/>
      <c r="HN55" s="74"/>
      <c r="HO55" s="74"/>
      <c r="HP55" s="74"/>
      <c r="HQ55" s="74"/>
      <c r="HR55" s="74"/>
      <c r="HS55" s="74"/>
      <c r="HT55" s="74"/>
      <c r="HU55" s="74"/>
      <c r="HV55" s="74"/>
      <c r="HW55" s="74"/>
      <c r="HX55" s="74"/>
      <c r="HY55" s="74"/>
      <c r="HZ55" s="74"/>
      <c r="IA55" s="74"/>
      <c r="IB55" s="74"/>
      <c r="IC55" s="74"/>
      <c r="ID55" s="74"/>
      <c r="IE55" s="74"/>
      <c r="IF55" s="74"/>
      <c r="IG55" s="74"/>
      <c r="IH55" s="74"/>
      <c r="II55" s="74"/>
      <c r="IJ55" s="74"/>
      <c r="IK55" s="74"/>
      <c r="IL55" s="74"/>
      <c r="IM55" s="74"/>
      <c r="IN55" s="74"/>
      <c r="IO55" s="74"/>
      <c r="IP55" s="74"/>
      <c r="IQ55" s="74"/>
      <c r="IR55" s="74"/>
      <c r="IS55" s="74"/>
      <c r="IT55" s="74"/>
      <c r="IU55" s="74"/>
      <c r="IV55" s="74"/>
      <c r="IW55" s="74"/>
      <c r="IX55" s="74"/>
      <c r="IY55" s="74"/>
      <c r="IZ55" s="74"/>
      <c r="JA55" s="74"/>
      <c r="JB55" s="74"/>
      <c r="JC55" s="74"/>
      <c r="JD55" s="74"/>
      <c r="JE55" s="74"/>
      <c r="JF55" s="74"/>
      <c r="JG55" s="74"/>
      <c r="JH55" s="74"/>
      <c r="JI55" s="74"/>
      <c r="JJ55" s="74"/>
      <c r="JK55" s="74"/>
      <c r="JL55" s="74"/>
      <c r="JM55" s="74"/>
      <c r="JN55" s="74"/>
      <c r="JO55" s="74"/>
      <c r="JP55" s="74"/>
      <c r="JQ55" s="74"/>
      <c r="JR55" s="74"/>
      <c r="JS55" s="74"/>
      <c r="JT55" s="74"/>
      <c r="JU55" s="74"/>
      <c r="JV55" s="74"/>
      <c r="JW55" s="74"/>
      <c r="JX55" s="74"/>
      <c r="JY55" s="74"/>
      <c r="JZ55" s="74"/>
      <c r="KA55" s="74"/>
      <c r="KB55" s="74"/>
      <c r="KC55" s="74"/>
      <c r="KD55" s="74"/>
      <c r="KE55" s="74"/>
      <c r="KF55" s="74"/>
      <c r="KG55" s="74"/>
      <c r="KH55" s="74"/>
      <c r="KI55" s="74"/>
      <c r="KJ55" s="74"/>
      <c r="KK55" s="74"/>
      <c r="KL55" s="74"/>
      <c r="KM55" s="74"/>
      <c r="KN55" s="74"/>
      <c r="KO55" s="74"/>
      <c r="KP55" s="74"/>
      <c r="KQ55" s="74"/>
      <c r="KR55" s="74"/>
      <c r="KS55" s="74"/>
      <c r="KT55" s="74"/>
      <c r="KU55" s="74"/>
      <c r="KV55" s="74"/>
      <c r="KW55" s="74"/>
      <c r="KX55" s="74"/>
      <c r="KY55" s="74"/>
      <c r="KZ55" s="74"/>
      <c r="LA55" s="74"/>
      <c r="LB55" s="74"/>
      <c r="LC55" s="74"/>
      <c r="LD55" s="74"/>
      <c r="LE55" s="74"/>
      <c r="LF55" s="74"/>
      <c r="LG55" s="74"/>
      <c r="LH55" s="74"/>
      <c r="LI55" s="74"/>
      <c r="LJ55" s="74"/>
      <c r="LK55" s="74"/>
      <c r="LL55" s="74"/>
      <c r="LM55" s="74"/>
      <c r="LN55" s="74"/>
      <c r="LO55" s="74"/>
      <c r="LP55" s="74"/>
      <c r="LQ55" s="74"/>
      <c r="LR55" s="74"/>
    </row>
    <row r="56" spans="1:330" s="71" customFormat="1" x14ac:dyDescent="0.35">
      <c r="A56" s="74"/>
      <c r="B56" s="75"/>
      <c r="C56" s="75"/>
      <c r="D56" s="76"/>
      <c r="E56" s="74"/>
      <c r="F56" s="74"/>
      <c r="G56" s="78"/>
      <c r="M56" s="67"/>
      <c r="N56" s="67"/>
      <c r="O56" s="76"/>
      <c r="P56" s="76"/>
      <c r="Q56" s="77"/>
      <c r="R56" s="77"/>
      <c r="S56" s="74"/>
      <c r="T56" s="74"/>
      <c r="U56" s="74"/>
      <c r="V56" s="74"/>
      <c r="W56" s="74"/>
      <c r="Y56" s="74"/>
      <c r="AA56" s="74"/>
      <c r="AB56" s="74"/>
      <c r="AC56" s="62"/>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c r="BR56" s="74"/>
      <c r="BS56" s="74"/>
      <c r="BT56" s="74"/>
      <c r="BU56" s="74"/>
      <c r="BV56" s="74"/>
      <c r="BW56" s="74"/>
      <c r="BX56" s="74"/>
      <c r="BY56" s="74"/>
      <c r="BZ56" s="74"/>
      <c r="CA56" s="74"/>
      <c r="CB56" s="74"/>
      <c r="CC56" s="74"/>
      <c r="CD56" s="74"/>
      <c r="CE56" s="74"/>
      <c r="CF56" s="74"/>
      <c r="CG56" s="74"/>
      <c r="CH56" s="74"/>
      <c r="CI56" s="74"/>
      <c r="CJ56" s="74"/>
      <c r="CK56" s="74"/>
      <c r="CL56" s="74"/>
      <c r="CM56" s="74"/>
      <c r="CN56" s="74"/>
      <c r="CO56" s="74"/>
      <c r="CP56" s="74"/>
      <c r="CQ56" s="74"/>
      <c r="CR56" s="74"/>
      <c r="CS56" s="74"/>
      <c r="CT56" s="74"/>
      <c r="CU56" s="74"/>
      <c r="CV56" s="74"/>
      <c r="CW56" s="74"/>
      <c r="CX56" s="74"/>
      <c r="CY56" s="74"/>
      <c r="CZ56" s="74"/>
      <c r="DA56" s="74"/>
      <c r="DB56" s="74"/>
      <c r="DC56" s="74"/>
      <c r="DD56" s="74"/>
      <c r="DE56" s="74"/>
      <c r="DF56" s="74"/>
      <c r="DG56" s="74"/>
      <c r="DH56" s="74"/>
      <c r="DI56" s="74"/>
      <c r="DJ56" s="74"/>
      <c r="DK56" s="74"/>
      <c r="DL56" s="74"/>
      <c r="DM56" s="74"/>
      <c r="DN56" s="74"/>
      <c r="DO56" s="74"/>
      <c r="DP56" s="74"/>
      <c r="DQ56" s="74"/>
      <c r="DR56" s="74"/>
      <c r="DS56" s="74"/>
      <c r="DT56" s="74"/>
      <c r="DU56" s="74"/>
      <c r="DV56" s="74"/>
      <c r="DW56" s="74"/>
      <c r="DX56" s="74"/>
      <c r="DY56" s="74"/>
      <c r="DZ56" s="74"/>
      <c r="EA56" s="74"/>
      <c r="EB56" s="74"/>
      <c r="EC56" s="74"/>
      <c r="ED56" s="74"/>
      <c r="EE56" s="74"/>
      <c r="EF56" s="74"/>
      <c r="EG56" s="74"/>
      <c r="EH56" s="74"/>
      <c r="EI56" s="74"/>
      <c r="EJ56" s="74"/>
      <c r="EK56" s="74"/>
      <c r="EL56" s="74"/>
      <c r="EM56" s="74"/>
      <c r="EN56" s="74"/>
      <c r="EO56" s="74"/>
      <c r="EP56" s="74"/>
      <c r="EQ56" s="74"/>
      <c r="ER56" s="74"/>
      <c r="ES56" s="74"/>
      <c r="ET56" s="74"/>
      <c r="EU56" s="74"/>
      <c r="EV56" s="74"/>
      <c r="EW56" s="74"/>
      <c r="EX56" s="74"/>
      <c r="EY56" s="74"/>
      <c r="EZ56" s="74"/>
      <c r="FA56" s="74"/>
      <c r="FB56" s="74"/>
      <c r="FC56" s="74"/>
      <c r="FD56" s="74"/>
      <c r="FE56" s="74"/>
      <c r="FF56" s="74"/>
      <c r="FG56" s="74"/>
      <c r="FH56" s="74"/>
      <c r="FI56" s="74"/>
      <c r="FJ56" s="74"/>
      <c r="FK56" s="74"/>
      <c r="FL56" s="74"/>
      <c r="FM56" s="74"/>
      <c r="FN56" s="74"/>
      <c r="FO56" s="74"/>
      <c r="FP56" s="74"/>
      <c r="FQ56" s="74"/>
      <c r="FR56" s="74"/>
      <c r="FS56" s="74"/>
      <c r="FT56" s="74"/>
      <c r="FU56" s="74"/>
      <c r="FV56" s="74"/>
      <c r="FW56" s="74"/>
      <c r="FX56" s="74"/>
      <c r="FY56" s="74"/>
      <c r="FZ56" s="74"/>
      <c r="GA56" s="74"/>
      <c r="GB56" s="74"/>
      <c r="GC56" s="74"/>
      <c r="GD56" s="74"/>
      <c r="GE56" s="74"/>
      <c r="GF56" s="74"/>
      <c r="GG56" s="74"/>
      <c r="GH56" s="74"/>
      <c r="GI56" s="74"/>
      <c r="GJ56" s="74"/>
      <c r="GK56" s="74"/>
      <c r="GL56" s="74"/>
      <c r="GM56" s="74"/>
      <c r="GN56" s="74"/>
      <c r="GO56" s="74"/>
      <c r="GP56" s="74"/>
      <c r="GQ56" s="74"/>
      <c r="GR56" s="74"/>
      <c r="GS56" s="74"/>
      <c r="GT56" s="74"/>
      <c r="GU56" s="74"/>
      <c r="GV56" s="74"/>
      <c r="GW56" s="74"/>
      <c r="GX56" s="74"/>
      <c r="GY56" s="74"/>
      <c r="GZ56" s="74"/>
      <c r="HA56" s="74"/>
      <c r="HB56" s="74"/>
      <c r="HC56" s="74"/>
      <c r="HD56" s="74"/>
      <c r="HE56" s="74"/>
      <c r="HF56" s="74"/>
      <c r="HG56" s="74"/>
      <c r="HH56" s="74"/>
      <c r="HI56" s="74"/>
      <c r="HJ56" s="74"/>
      <c r="HK56" s="74"/>
      <c r="HL56" s="74"/>
      <c r="HM56" s="74"/>
      <c r="HN56" s="74"/>
      <c r="HO56" s="74"/>
      <c r="HP56" s="74"/>
      <c r="HQ56" s="74"/>
      <c r="HR56" s="74"/>
      <c r="HS56" s="74"/>
      <c r="HT56" s="74"/>
      <c r="HU56" s="74"/>
      <c r="HV56" s="74"/>
      <c r="HW56" s="74"/>
      <c r="HX56" s="74"/>
      <c r="HY56" s="74"/>
      <c r="HZ56" s="74"/>
      <c r="IA56" s="74"/>
      <c r="IB56" s="74"/>
      <c r="IC56" s="74"/>
      <c r="ID56" s="74"/>
      <c r="IE56" s="74"/>
      <c r="IF56" s="74"/>
      <c r="IG56" s="74"/>
      <c r="IH56" s="74"/>
      <c r="II56" s="74"/>
      <c r="IJ56" s="74"/>
      <c r="IK56" s="74"/>
      <c r="IL56" s="74"/>
      <c r="IM56" s="74"/>
      <c r="IN56" s="74"/>
      <c r="IO56" s="74"/>
      <c r="IP56" s="74"/>
      <c r="IQ56" s="74"/>
      <c r="IR56" s="74"/>
      <c r="IS56" s="74"/>
      <c r="IT56" s="74"/>
      <c r="IU56" s="74"/>
      <c r="IV56" s="74"/>
      <c r="IW56" s="74"/>
      <c r="IX56" s="74"/>
      <c r="IY56" s="74"/>
      <c r="IZ56" s="74"/>
      <c r="JA56" s="74"/>
      <c r="JB56" s="74"/>
      <c r="JC56" s="74"/>
      <c r="JD56" s="74"/>
      <c r="JE56" s="74"/>
      <c r="JF56" s="74"/>
      <c r="JG56" s="74"/>
      <c r="JH56" s="74"/>
      <c r="JI56" s="74"/>
      <c r="JJ56" s="74"/>
      <c r="JK56" s="74"/>
      <c r="JL56" s="74"/>
      <c r="JM56" s="74"/>
      <c r="JN56" s="74"/>
      <c r="JO56" s="74"/>
      <c r="JP56" s="74"/>
      <c r="JQ56" s="74"/>
      <c r="JR56" s="74"/>
      <c r="JS56" s="74"/>
      <c r="JT56" s="74"/>
      <c r="JU56" s="74"/>
      <c r="JV56" s="74"/>
      <c r="JW56" s="74"/>
      <c r="JX56" s="74"/>
      <c r="JY56" s="74"/>
      <c r="JZ56" s="74"/>
      <c r="KA56" s="74"/>
      <c r="KB56" s="74"/>
      <c r="KC56" s="74"/>
      <c r="KD56" s="74"/>
      <c r="KE56" s="74"/>
      <c r="KF56" s="74"/>
      <c r="KG56" s="74"/>
      <c r="KH56" s="74"/>
      <c r="KI56" s="74"/>
      <c r="KJ56" s="74"/>
      <c r="KK56" s="74"/>
      <c r="KL56" s="74"/>
      <c r="KM56" s="74"/>
      <c r="KN56" s="74"/>
      <c r="KO56" s="74"/>
      <c r="KP56" s="74"/>
      <c r="KQ56" s="74"/>
      <c r="KR56" s="74"/>
      <c r="KS56" s="74"/>
      <c r="KT56" s="74"/>
      <c r="KU56" s="74"/>
      <c r="KV56" s="74"/>
      <c r="KW56" s="74"/>
      <c r="KX56" s="74"/>
      <c r="KY56" s="74"/>
      <c r="KZ56" s="74"/>
      <c r="LA56" s="74"/>
      <c r="LB56" s="74"/>
      <c r="LC56" s="74"/>
      <c r="LD56" s="74"/>
      <c r="LE56" s="74"/>
      <c r="LF56" s="74"/>
      <c r="LG56" s="74"/>
      <c r="LH56" s="74"/>
      <c r="LI56" s="74"/>
      <c r="LJ56" s="74"/>
      <c r="LK56" s="74"/>
      <c r="LL56" s="74"/>
      <c r="LM56" s="74"/>
      <c r="LN56" s="74"/>
      <c r="LO56" s="74"/>
      <c r="LP56" s="74"/>
      <c r="LQ56" s="74"/>
      <c r="LR56" s="74"/>
    </row>
    <row r="57" spans="1:330" s="71" customFormat="1" x14ac:dyDescent="0.35">
      <c r="A57" s="74"/>
      <c r="B57" s="75"/>
      <c r="C57" s="75"/>
      <c r="D57" s="76"/>
      <c r="E57" s="74"/>
      <c r="F57" s="74"/>
      <c r="G57" s="78"/>
      <c r="M57" s="67"/>
      <c r="N57" s="67"/>
      <c r="O57" s="76"/>
      <c r="P57" s="76"/>
      <c r="Q57" s="77"/>
      <c r="R57" s="77"/>
      <c r="S57" s="74"/>
      <c r="T57" s="74"/>
      <c r="U57" s="74"/>
      <c r="V57" s="74"/>
      <c r="W57" s="74"/>
      <c r="Y57" s="74"/>
      <c r="AA57" s="74"/>
      <c r="AB57" s="74"/>
      <c r="AC57" s="62"/>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c r="BR57" s="74"/>
      <c r="BS57" s="74"/>
      <c r="BT57" s="74"/>
      <c r="BU57" s="74"/>
      <c r="BV57" s="74"/>
      <c r="BW57" s="74"/>
      <c r="BX57" s="74"/>
      <c r="BY57" s="74"/>
      <c r="BZ57" s="74"/>
      <c r="CA57" s="74"/>
      <c r="CB57" s="74"/>
      <c r="CC57" s="74"/>
      <c r="CD57" s="74"/>
      <c r="CE57" s="74"/>
      <c r="CF57" s="74"/>
      <c r="CG57" s="74"/>
      <c r="CH57" s="74"/>
      <c r="CI57" s="74"/>
      <c r="CJ57" s="74"/>
      <c r="CK57" s="74"/>
      <c r="CL57" s="74"/>
      <c r="CM57" s="74"/>
      <c r="CN57" s="74"/>
      <c r="CO57" s="74"/>
      <c r="CP57" s="74"/>
      <c r="CQ57" s="74"/>
      <c r="CR57" s="74"/>
      <c r="CS57" s="74"/>
      <c r="CT57" s="74"/>
      <c r="CU57" s="74"/>
      <c r="CV57" s="74"/>
      <c r="CW57" s="74"/>
      <c r="CX57" s="74"/>
      <c r="CY57" s="74"/>
      <c r="CZ57" s="74"/>
      <c r="DA57" s="74"/>
      <c r="DB57" s="74"/>
      <c r="DC57" s="74"/>
      <c r="DD57" s="74"/>
      <c r="DE57" s="74"/>
      <c r="DF57" s="74"/>
      <c r="DG57" s="74"/>
      <c r="DH57" s="74"/>
      <c r="DI57" s="74"/>
      <c r="DJ57" s="74"/>
      <c r="DK57" s="74"/>
      <c r="DL57" s="74"/>
      <c r="DM57" s="74"/>
      <c r="DN57" s="74"/>
      <c r="DO57" s="74"/>
      <c r="DP57" s="74"/>
      <c r="DQ57" s="74"/>
      <c r="DR57" s="74"/>
      <c r="DS57" s="74"/>
      <c r="DT57" s="74"/>
      <c r="DU57" s="74"/>
      <c r="DV57" s="74"/>
      <c r="DW57" s="74"/>
      <c r="DX57" s="74"/>
      <c r="DY57" s="74"/>
      <c r="DZ57" s="74"/>
      <c r="EA57" s="74"/>
      <c r="EB57" s="74"/>
      <c r="EC57" s="74"/>
      <c r="ED57" s="74"/>
      <c r="EE57" s="74"/>
      <c r="EF57" s="74"/>
      <c r="EG57" s="74"/>
      <c r="EH57" s="74"/>
      <c r="EI57" s="74"/>
      <c r="EJ57" s="74"/>
      <c r="EK57" s="74"/>
      <c r="EL57" s="74"/>
      <c r="EM57" s="74"/>
      <c r="EN57" s="74"/>
      <c r="EO57" s="74"/>
      <c r="EP57" s="74"/>
      <c r="EQ57" s="74"/>
      <c r="ER57" s="74"/>
      <c r="ES57" s="74"/>
      <c r="ET57" s="74"/>
      <c r="EU57" s="74"/>
      <c r="EV57" s="74"/>
      <c r="EW57" s="74"/>
      <c r="EX57" s="74"/>
      <c r="EY57" s="74"/>
      <c r="EZ57" s="74"/>
      <c r="FA57" s="74"/>
      <c r="FB57" s="74"/>
      <c r="FC57" s="74"/>
      <c r="FD57" s="74"/>
      <c r="FE57" s="74"/>
      <c r="FF57" s="74"/>
      <c r="FG57" s="74"/>
      <c r="FH57" s="74"/>
      <c r="FI57" s="74"/>
      <c r="FJ57" s="74"/>
      <c r="FK57" s="74"/>
      <c r="FL57" s="74"/>
      <c r="FM57" s="74"/>
      <c r="FN57" s="74"/>
      <c r="FO57" s="74"/>
      <c r="FP57" s="74"/>
      <c r="FQ57" s="74"/>
      <c r="FR57" s="74"/>
      <c r="FS57" s="74"/>
      <c r="FT57" s="74"/>
      <c r="FU57" s="74"/>
      <c r="FV57" s="74"/>
      <c r="FW57" s="74"/>
      <c r="FX57" s="74"/>
      <c r="FY57" s="74"/>
      <c r="FZ57" s="74"/>
      <c r="GA57" s="74"/>
      <c r="GB57" s="74"/>
      <c r="GC57" s="74"/>
      <c r="GD57" s="74"/>
      <c r="GE57" s="74"/>
      <c r="GF57" s="74"/>
      <c r="GG57" s="74"/>
      <c r="GH57" s="74"/>
      <c r="GI57" s="74"/>
      <c r="GJ57" s="74"/>
      <c r="GK57" s="74"/>
      <c r="GL57" s="74"/>
      <c r="GM57" s="74"/>
      <c r="GN57" s="74"/>
      <c r="GO57" s="74"/>
      <c r="GP57" s="74"/>
      <c r="GQ57" s="74"/>
      <c r="GR57" s="74"/>
      <c r="GS57" s="74"/>
      <c r="GT57" s="74"/>
      <c r="GU57" s="74"/>
      <c r="GV57" s="74"/>
      <c r="GW57" s="74"/>
      <c r="GX57" s="74"/>
      <c r="GY57" s="74"/>
      <c r="GZ57" s="74"/>
      <c r="HA57" s="74"/>
      <c r="HB57" s="74"/>
      <c r="HC57" s="74"/>
      <c r="HD57" s="74"/>
      <c r="HE57" s="74"/>
      <c r="HF57" s="74"/>
      <c r="HG57" s="74"/>
      <c r="HH57" s="74"/>
      <c r="HI57" s="74"/>
      <c r="HJ57" s="74"/>
      <c r="HK57" s="74"/>
      <c r="HL57" s="74"/>
      <c r="HM57" s="74"/>
      <c r="HN57" s="74"/>
      <c r="HO57" s="74"/>
      <c r="HP57" s="74"/>
      <c r="HQ57" s="74"/>
      <c r="HR57" s="74"/>
      <c r="HS57" s="74"/>
      <c r="HT57" s="74"/>
      <c r="HU57" s="74"/>
      <c r="HV57" s="74"/>
      <c r="HW57" s="74"/>
      <c r="HX57" s="74"/>
      <c r="HY57" s="74"/>
      <c r="HZ57" s="74"/>
      <c r="IA57" s="74"/>
      <c r="IB57" s="74"/>
      <c r="IC57" s="74"/>
      <c r="ID57" s="74"/>
      <c r="IE57" s="74"/>
      <c r="IF57" s="74"/>
      <c r="IG57" s="74"/>
      <c r="IH57" s="74"/>
      <c r="II57" s="74"/>
      <c r="IJ57" s="74"/>
      <c r="IK57" s="74"/>
      <c r="IL57" s="74"/>
      <c r="IM57" s="74"/>
      <c r="IN57" s="74"/>
      <c r="IO57" s="74"/>
      <c r="IP57" s="74"/>
      <c r="IQ57" s="74"/>
      <c r="IR57" s="74"/>
      <c r="IS57" s="74"/>
      <c r="IT57" s="74"/>
      <c r="IU57" s="74"/>
      <c r="IV57" s="74"/>
      <c r="IW57" s="74"/>
      <c r="IX57" s="74"/>
      <c r="IY57" s="74"/>
      <c r="IZ57" s="74"/>
      <c r="JA57" s="74"/>
      <c r="JB57" s="74"/>
      <c r="JC57" s="74"/>
      <c r="JD57" s="74"/>
      <c r="JE57" s="74"/>
      <c r="JF57" s="74"/>
      <c r="JG57" s="74"/>
      <c r="JH57" s="74"/>
      <c r="JI57" s="74"/>
      <c r="JJ57" s="74"/>
      <c r="JK57" s="74"/>
      <c r="JL57" s="74"/>
      <c r="JM57" s="74"/>
      <c r="JN57" s="74"/>
      <c r="JO57" s="74"/>
      <c r="JP57" s="74"/>
      <c r="JQ57" s="74"/>
      <c r="JR57" s="74"/>
      <c r="JS57" s="74"/>
      <c r="JT57" s="74"/>
      <c r="JU57" s="74"/>
      <c r="JV57" s="74"/>
      <c r="JW57" s="74"/>
      <c r="JX57" s="74"/>
      <c r="JY57" s="74"/>
      <c r="JZ57" s="74"/>
      <c r="KA57" s="74"/>
      <c r="KB57" s="74"/>
      <c r="KC57" s="74"/>
      <c r="KD57" s="74"/>
      <c r="KE57" s="74"/>
      <c r="KF57" s="74"/>
      <c r="KG57" s="74"/>
      <c r="KH57" s="74"/>
      <c r="KI57" s="74"/>
      <c r="KJ57" s="74"/>
      <c r="KK57" s="74"/>
      <c r="KL57" s="74"/>
      <c r="KM57" s="74"/>
      <c r="KN57" s="74"/>
      <c r="KO57" s="74"/>
      <c r="KP57" s="74"/>
      <c r="KQ57" s="74"/>
      <c r="KR57" s="74"/>
      <c r="KS57" s="74"/>
      <c r="KT57" s="74"/>
      <c r="KU57" s="74"/>
      <c r="KV57" s="74"/>
      <c r="KW57" s="74"/>
      <c r="KX57" s="74"/>
      <c r="KY57" s="74"/>
      <c r="KZ57" s="74"/>
      <c r="LA57" s="74"/>
      <c r="LB57" s="74"/>
      <c r="LC57" s="74"/>
      <c r="LD57" s="74"/>
      <c r="LE57" s="74"/>
      <c r="LF57" s="74"/>
      <c r="LG57" s="74"/>
      <c r="LH57" s="74"/>
      <c r="LI57" s="74"/>
      <c r="LJ57" s="74"/>
      <c r="LK57" s="74"/>
      <c r="LL57" s="74"/>
      <c r="LM57" s="74"/>
      <c r="LN57" s="74"/>
      <c r="LO57" s="74"/>
      <c r="LP57" s="74"/>
      <c r="LQ57" s="74"/>
      <c r="LR57" s="74"/>
    </row>
    <row r="58" spans="1:330" s="71" customFormat="1" x14ac:dyDescent="0.35">
      <c r="A58" s="74"/>
      <c r="B58" s="75"/>
      <c r="C58" s="75"/>
      <c r="D58" s="76"/>
      <c r="E58" s="74"/>
      <c r="F58" s="74"/>
      <c r="G58" s="78"/>
      <c r="M58" s="67"/>
      <c r="N58" s="67"/>
      <c r="O58" s="76"/>
      <c r="P58" s="76"/>
      <c r="Q58" s="77"/>
      <c r="R58" s="77"/>
      <c r="S58" s="74"/>
      <c r="T58" s="74"/>
      <c r="U58" s="74"/>
      <c r="V58" s="74"/>
      <c r="W58" s="74"/>
      <c r="Y58" s="74"/>
      <c r="AA58" s="74"/>
      <c r="AB58" s="74"/>
      <c r="AC58" s="62"/>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4"/>
      <c r="BU58" s="74"/>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c r="DI58" s="74"/>
      <c r="DJ58" s="74"/>
      <c r="DK58" s="74"/>
      <c r="DL58" s="74"/>
      <c r="DM58" s="74"/>
      <c r="DN58" s="74"/>
      <c r="DO58" s="74"/>
      <c r="DP58" s="74"/>
      <c r="DQ58" s="74"/>
      <c r="DR58" s="74"/>
      <c r="DS58" s="74"/>
      <c r="DT58" s="74"/>
      <c r="DU58" s="74"/>
      <c r="DV58" s="74"/>
      <c r="DW58" s="74"/>
      <c r="DX58" s="74"/>
      <c r="DY58" s="74"/>
      <c r="DZ58" s="74"/>
      <c r="EA58" s="74"/>
      <c r="EB58" s="74"/>
      <c r="EC58" s="74"/>
      <c r="ED58" s="74"/>
      <c r="EE58" s="74"/>
      <c r="EF58" s="74"/>
      <c r="EG58" s="74"/>
      <c r="EH58" s="74"/>
      <c r="EI58" s="74"/>
      <c r="EJ58" s="74"/>
      <c r="EK58" s="74"/>
      <c r="EL58" s="74"/>
      <c r="EM58" s="74"/>
      <c r="EN58" s="74"/>
      <c r="EO58" s="74"/>
      <c r="EP58" s="74"/>
      <c r="EQ58" s="74"/>
      <c r="ER58" s="74"/>
      <c r="ES58" s="74"/>
      <c r="ET58" s="74"/>
      <c r="EU58" s="74"/>
      <c r="EV58" s="74"/>
      <c r="EW58" s="74"/>
      <c r="EX58" s="74"/>
      <c r="EY58" s="74"/>
      <c r="EZ58" s="74"/>
      <c r="FA58" s="74"/>
      <c r="FB58" s="74"/>
      <c r="FC58" s="74"/>
      <c r="FD58" s="74"/>
      <c r="FE58" s="74"/>
      <c r="FF58" s="74"/>
      <c r="FG58" s="74"/>
      <c r="FH58" s="74"/>
      <c r="FI58" s="74"/>
      <c r="FJ58" s="74"/>
      <c r="FK58" s="74"/>
      <c r="FL58" s="74"/>
      <c r="FM58" s="74"/>
      <c r="FN58" s="74"/>
      <c r="FO58" s="74"/>
      <c r="FP58" s="74"/>
      <c r="FQ58" s="74"/>
      <c r="FR58" s="74"/>
      <c r="FS58" s="74"/>
      <c r="FT58" s="74"/>
      <c r="FU58" s="74"/>
      <c r="FV58" s="74"/>
      <c r="FW58" s="74"/>
      <c r="FX58" s="74"/>
      <c r="FY58" s="74"/>
      <c r="FZ58" s="74"/>
      <c r="GA58" s="74"/>
      <c r="GB58" s="74"/>
      <c r="GC58" s="74"/>
      <c r="GD58" s="74"/>
      <c r="GE58" s="74"/>
      <c r="GF58" s="74"/>
      <c r="GG58" s="74"/>
      <c r="GH58" s="74"/>
      <c r="GI58" s="74"/>
      <c r="GJ58" s="74"/>
      <c r="GK58" s="74"/>
      <c r="GL58" s="74"/>
      <c r="GM58" s="74"/>
      <c r="GN58" s="74"/>
      <c r="GO58" s="74"/>
      <c r="GP58" s="74"/>
      <c r="GQ58" s="74"/>
      <c r="GR58" s="74"/>
      <c r="GS58" s="74"/>
      <c r="GT58" s="74"/>
      <c r="GU58" s="74"/>
      <c r="GV58" s="74"/>
      <c r="GW58" s="74"/>
      <c r="GX58" s="74"/>
      <c r="GY58" s="74"/>
      <c r="GZ58" s="74"/>
      <c r="HA58" s="74"/>
      <c r="HB58" s="74"/>
      <c r="HC58" s="74"/>
      <c r="HD58" s="74"/>
      <c r="HE58" s="74"/>
      <c r="HF58" s="74"/>
      <c r="HG58" s="74"/>
      <c r="HH58" s="74"/>
      <c r="HI58" s="74"/>
      <c r="HJ58" s="74"/>
      <c r="HK58" s="74"/>
      <c r="HL58" s="74"/>
      <c r="HM58" s="74"/>
      <c r="HN58" s="74"/>
      <c r="HO58" s="74"/>
      <c r="HP58" s="74"/>
      <c r="HQ58" s="74"/>
      <c r="HR58" s="74"/>
      <c r="HS58" s="74"/>
      <c r="HT58" s="74"/>
      <c r="HU58" s="74"/>
      <c r="HV58" s="74"/>
      <c r="HW58" s="74"/>
      <c r="HX58" s="74"/>
      <c r="HY58" s="74"/>
      <c r="HZ58" s="74"/>
      <c r="IA58" s="74"/>
      <c r="IB58" s="74"/>
      <c r="IC58" s="74"/>
      <c r="ID58" s="74"/>
      <c r="IE58" s="74"/>
      <c r="IF58" s="74"/>
      <c r="IG58" s="74"/>
      <c r="IH58" s="74"/>
      <c r="II58" s="74"/>
      <c r="IJ58" s="74"/>
      <c r="IK58" s="74"/>
      <c r="IL58" s="74"/>
      <c r="IM58" s="74"/>
      <c r="IN58" s="74"/>
      <c r="IO58" s="74"/>
      <c r="IP58" s="74"/>
      <c r="IQ58" s="74"/>
      <c r="IR58" s="74"/>
      <c r="IS58" s="74"/>
      <c r="IT58" s="74"/>
      <c r="IU58" s="74"/>
      <c r="IV58" s="74"/>
      <c r="IW58" s="74"/>
      <c r="IX58" s="74"/>
      <c r="IY58" s="74"/>
      <c r="IZ58" s="74"/>
      <c r="JA58" s="74"/>
      <c r="JB58" s="74"/>
      <c r="JC58" s="74"/>
      <c r="JD58" s="74"/>
      <c r="JE58" s="74"/>
      <c r="JF58" s="74"/>
      <c r="JG58" s="74"/>
      <c r="JH58" s="74"/>
      <c r="JI58" s="74"/>
      <c r="JJ58" s="74"/>
      <c r="JK58" s="74"/>
      <c r="JL58" s="74"/>
      <c r="JM58" s="74"/>
      <c r="JN58" s="74"/>
      <c r="JO58" s="74"/>
      <c r="JP58" s="74"/>
      <c r="JQ58" s="74"/>
      <c r="JR58" s="74"/>
      <c r="JS58" s="74"/>
      <c r="JT58" s="74"/>
      <c r="JU58" s="74"/>
      <c r="JV58" s="74"/>
      <c r="JW58" s="74"/>
      <c r="JX58" s="74"/>
      <c r="JY58" s="74"/>
      <c r="JZ58" s="74"/>
      <c r="KA58" s="74"/>
      <c r="KB58" s="74"/>
      <c r="KC58" s="74"/>
      <c r="KD58" s="74"/>
      <c r="KE58" s="74"/>
      <c r="KF58" s="74"/>
      <c r="KG58" s="74"/>
      <c r="KH58" s="74"/>
      <c r="KI58" s="74"/>
      <c r="KJ58" s="74"/>
      <c r="KK58" s="74"/>
      <c r="KL58" s="74"/>
      <c r="KM58" s="74"/>
      <c r="KN58" s="74"/>
      <c r="KO58" s="74"/>
      <c r="KP58" s="74"/>
      <c r="KQ58" s="74"/>
      <c r="KR58" s="74"/>
      <c r="KS58" s="74"/>
      <c r="KT58" s="74"/>
      <c r="KU58" s="74"/>
      <c r="KV58" s="74"/>
      <c r="KW58" s="74"/>
      <c r="KX58" s="74"/>
      <c r="KY58" s="74"/>
      <c r="KZ58" s="74"/>
      <c r="LA58" s="74"/>
      <c r="LB58" s="74"/>
      <c r="LC58" s="74"/>
      <c r="LD58" s="74"/>
      <c r="LE58" s="74"/>
      <c r="LF58" s="74"/>
      <c r="LG58" s="74"/>
      <c r="LH58" s="74"/>
      <c r="LI58" s="74"/>
      <c r="LJ58" s="74"/>
      <c r="LK58" s="74"/>
      <c r="LL58" s="74"/>
      <c r="LM58" s="74"/>
      <c r="LN58" s="74"/>
      <c r="LO58" s="74"/>
      <c r="LP58" s="74"/>
      <c r="LQ58" s="74"/>
      <c r="LR58" s="74"/>
    </row>
    <row r="59" spans="1:330" s="71" customFormat="1" x14ac:dyDescent="0.35">
      <c r="A59" s="74"/>
      <c r="B59" s="75"/>
      <c r="C59" s="75"/>
      <c r="D59" s="76"/>
      <c r="E59" s="74"/>
      <c r="F59" s="74"/>
      <c r="G59" s="78"/>
      <c r="M59" s="67"/>
      <c r="N59" s="67"/>
      <c r="O59" s="76"/>
      <c r="P59" s="76"/>
      <c r="Q59" s="77"/>
      <c r="R59" s="77"/>
      <c r="S59" s="74"/>
      <c r="T59" s="74"/>
      <c r="U59" s="74"/>
      <c r="V59" s="74"/>
      <c r="W59" s="74"/>
      <c r="Y59" s="74"/>
      <c r="AA59" s="74"/>
      <c r="AB59" s="74"/>
      <c r="AC59" s="62"/>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4"/>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c r="DI59" s="74"/>
      <c r="DJ59" s="74"/>
      <c r="DK59" s="74"/>
      <c r="DL59" s="74"/>
      <c r="DM59" s="74"/>
      <c r="DN59" s="74"/>
      <c r="DO59" s="74"/>
      <c r="DP59" s="74"/>
      <c r="DQ59" s="74"/>
      <c r="DR59" s="74"/>
      <c r="DS59" s="74"/>
      <c r="DT59" s="74"/>
      <c r="DU59" s="74"/>
      <c r="DV59" s="74"/>
      <c r="DW59" s="74"/>
      <c r="DX59" s="74"/>
      <c r="DY59" s="74"/>
      <c r="DZ59" s="74"/>
      <c r="EA59" s="74"/>
      <c r="EB59" s="74"/>
      <c r="EC59" s="74"/>
      <c r="ED59" s="74"/>
      <c r="EE59" s="74"/>
      <c r="EF59" s="74"/>
      <c r="EG59" s="74"/>
      <c r="EH59" s="74"/>
      <c r="EI59" s="74"/>
      <c r="EJ59" s="74"/>
      <c r="EK59" s="74"/>
      <c r="EL59" s="74"/>
      <c r="EM59" s="74"/>
      <c r="EN59" s="74"/>
      <c r="EO59" s="74"/>
      <c r="EP59" s="74"/>
      <c r="EQ59" s="74"/>
      <c r="ER59" s="74"/>
      <c r="ES59" s="74"/>
      <c r="ET59" s="74"/>
      <c r="EU59" s="74"/>
      <c r="EV59" s="74"/>
      <c r="EW59" s="74"/>
      <c r="EX59" s="74"/>
      <c r="EY59" s="74"/>
      <c r="EZ59" s="74"/>
      <c r="FA59" s="74"/>
      <c r="FB59" s="74"/>
      <c r="FC59" s="74"/>
      <c r="FD59" s="74"/>
      <c r="FE59" s="74"/>
      <c r="FF59" s="74"/>
      <c r="FG59" s="74"/>
      <c r="FH59" s="74"/>
      <c r="FI59" s="74"/>
      <c r="FJ59" s="74"/>
      <c r="FK59" s="74"/>
      <c r="FL59" s="74"/>
      <c r="FM59" s="74"/>
      <c r="FN59" s="74"/>
      <c r="FO59" s="74"/>
      <c r="FP59" s="74"/>
      <c r="FQ59" s="74"/>
      <c r="FR59" s="74"/>
      <c r="FS59" s="74"/>
      <c r="FT59" s="74"/>
      <c r="FU59" s="74"/>
      <c r="FV59" s="74"/>
      <c r="FW59" s="74"/>
      <c r="FX59" s="74"/>
      <c r="FY59" s="74"/>
      <c r="FZ59" s="74"/>
      <c r="GA59" s="74"/>
      <c r="GB59" s="74"/>
      <c r="GC59" s="74"/>
      <c r="GD59" s="74"/>
      <c r="GE59" s="74"/>
      <c r="GF59" s="74"/>
      <c r="GG59" s="74"/>
      <c r="GH59" s="74"/>
      <c r="GI59" s="74"/>
      <c r="GJ59" s="74"/>
      <c r="GK59" s="74"/>
      <c r="GL59" s="74"/>
      <c r="GM59" s="74"/>
      <c r="GN59" s="74"/>
      <c r="GO59" s="74"/>
      <c r="GP59" s="74"/>
      <c r="GQ59" s="74"/>
      <c r="GR59" s="74"/>
      <c r="GS59" s="74"/>
      <c r="GT59" s="74"/>
      <c r="GU59" s="74"/>
      <c r="GV59" s="74"/>
      <c r="GW59" s="74"/>
      <c r="GX59" s="74"/>
      <c r="GY59" s="74"/>
      <c r="GZ59" s="74"/>
      <c r="HA59" s="74"/>
      <c r="HB59" s="74"/>
      <c r="HC59" s="74"/>
      <c r="HD59" s="74"/>
      <c r="HE59" s="74"/>
      <c r="HF59" s="74"/>
      <c r="HG59" s="74"/>
      <c r="HH59" s="74"/>
      <c r="HI59" s="74"/>
      <c r="HJ59" s="74"/>
      <c r="HK59" s="74"/>
      <c r="HL59" s="74"/>
      <c r="HM59" s="74"/>
      <c r="HN59" s="74"/>
      <c r="HO59" s="74"/>
      <c r="HP59" s="74"/>
      <c r="HQ59" s="74"/>
      <c r="HR59" s="74"/>
      <c r="HS59" s="74"/>
      <c r="HT59" s="74"/>
      <c r="HU59" s="74"/>
      <c r="HV59" s="74"/>
      <c r="HW59" s="74"/>
      <c r="HX59" s="74"/>
      <c r="HY59" s="74"/>
      <c r="HZ59" s="74"/>
      <c r="IA59" s="74"/>
      <c r="IB59" s="74"/>
      <c r="IC59" s="74"/>
      <c r="ID59" s="74"/>
      <c r="IE59" s="74"/>
      <c r="IF59" s="74"/>
      <c r="IG59" s="74"/>
      <c r="IH59" s="74"/>
      <c r="II59" s="74"/>
      <c r="IJ59" s="74"/>
      <c r="IK59" s="74"/>
      <c r="IL59" s="74"/>
      <c r="IM59" s="74"/>
      <c r="IN59" s="74"/>
      <c r="IO59" s="74"/>
      <c r="IP59" s="74"/>
      <c r="IQ59" s="74"/>
      <c r="IR59" s="74"/>
      <c r="IS59" s="74"/>
      <c r="IT59" s="74"/>
      <c r="IU59" s="74"/>
      <c r="IV59" s="74"/>
      <c r="IW59" s="74"/>
      <c r="IX59" s="74"/>
      <c r="IY59" s="74"/>
      <c r="IZ59" s="74"/>
      <c r="JA59" s="74"/>
      <c r="JB59" s="74"/>
      <c r="JC59" s="74"/>
      <c r="JD59" s="74"/>
      <c r="JE59" s="74"/>
      <c r="JF59" s="74"/>
      <c r="JG59" s="74"/>
      <c r="JH59" s="74"/>
      <c r="JI59" s="74"/>
      <c r="JJ59" s="74"/>
      <c r="JK59" s="74"/>
      <c r="JL59" s="74"/>
      <c r="JM59" s="74"/>
      <c r="JN59" s="74"/>
      <c r="JO59" s="74"/>
      <c r="JP59" s="74"/>
      <c r="JQ59" s="74"/>
      <c r="JR59" s="74"/>
      <c r="JS59" s="74"/>
      <c r="JT59" s="74"/>
      <c r="JU59" s="74"/>
      <c r="JV59" s="74"/>
      <c r="JW59" s="74"/>
      <c r="JX59" s="74"/>
      <c r="JY59" s="74"/>
      <c r="JZ59" s="74"/>
      <c r="KA59" s="74"/>
      <c r="KB59" s="74"/>
      <c r="KC59" s="74"/>
      <c r="KD59" s="74"/>
      <c r="KE59" s="74"/>
      <c r="KF59" s="74"/>
      <c r="KG59" s="74"/>
      <c r="KH59" s="74"/>
      <c r="KI59" s="74"/>
      <c r="KJ59" s="74"/>
      <c r="KK59" s="74"/>
      <c r="KL59" s="74"/>
      <c r="KM59" s="74"/>
      <c r="KN59" s="74"/>
      <c r="KO59" s="74"/>
      <c r="KP59" s="74"/>
      <c r="KQ59" s="74"/>
      <c r="KR59" s="74"/>
      <c r="KS59" s="74"/>
      <c r="KT59" s="74"/>
      <c r="KU59" s="74"/>
      <c r="KV59" s="74"/>
      <c r="KW59" s="74"/>
      <c r="KX59" s="74"/>
      <c r="KY59" s="74"/>
      <c r="KZ59" s="74"/>
      <c r="LA59" s="74"/>
      <c r="LB59" s="74"/>
      <c r="LC59" s="74"/>
      <c r="LD59" s="74"/>
      <c r="LE59" s="74"/>
      <c r="LF59" s="74"/>
      <c r="LG59" s="74"/>
      <c r="LH59" s="74"/>
      <c r="LI59" s="74"/>
      <c r="LJ59" s="74"/>
      <c r="LK59" s="74"/>
      <c r="LL59" s="74"/>
      <c r="LM59" s="74"/>
      <c r="LN59" s="74"/>
      <c r="LO59" s="74"/>
      <c r="LP59" s="74"/>
      <c r="LQ59" s="74"/>
      <c r="LR59" s="74"/>
    </row>
    <row r="60" spans="1:330" s="71" customFormat="1" x14ac:dyDescent="0.35">
      <c r="A60" s="74"/>
      <c r="B60" s="75"/>
      <c r="C60" s="75"/>
      <c r="D60" s="76"/>
      <c r="E60" s="74"/>
      <c r="F60" s="74"/>
      <c r="G60" s="78"/>
      <c r="M60" s="67"/>
      <c r="N60" s="67"/>
      <c r="O60" s="76"/>
      <c r="P60" s="76"/>
      <c r="Q60" s="77"/>
      <c r="R60" s="77"/>
      <c r="S60" s="74"/>
      <c r="T60" s="74"/>
      <c r="U60" s="74"/>
      <c r="V60" s="74"/>
      <c r="W60" s="74"/>
      <c r="Y60" s="74"/>
      <c r="AA60" s="74"/>
      <c r="AB60" s="74"/>
      <c r="AC60" s="62"/>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4"/>
      <c r="BW60" s="74"/>
      <c r="BX60" s="74"/>
      <c r="BY60" s="74"/>
      <c r="BZ60" s="74"/>
      <c r="CA60" s="74"/>
      <c r="CB60" s="74"/>
      <c r="CC60" s="74"/>
      <c r="CD60" s="74"/>
      <c r="CE60" s="74"/>
      <c r="CF60" s="74"/>
      <c r="CG60" s="74"/>
      <c r="CH60" s="74"/>
      <c r="CI60" s="74"/>
      <c r="CJ60" s="74"/>
      <c r="CK60" s="74"/>
      <c r="CL60" s="74"/>
      <c r="CM60" s="74"/>
      <c r="CN60" s="74"/>
      <c r="CO60" s="74"/>
      <c r="CP60" s="74"/>
      <c r="CQ60" s="74"/>
      <c r="CR60" s="74"/>
      <c r="CS60" s="74"/>
      <c r="CT60" s="74"/>
      <c r="CU60" s="74"/>
      <c r="CV60" s="74"/>
      <c r="CW60" s="74"/>
      <c r="CX60" s="74"/>
      <c r="CY60" s="74"/>
      <c r="CZ60" s="74"/>
      <c r="DA60" s="74"/>
      <c r="DB60" s="74"/>
      <c r="DC60" s="74"/>
      <c r="DD60" s="74"/>
      <c r="DE60" s="74"/>
      <c r="DF60" s="74"/>
      <c r="DG60" s="74"/>
      <c r="DH60" s="74"/>
      <c r="DI60" s="74"/>
      <c r="DJ60" s="74"/>
      <c r="DK60" s="74"/>
      <c r="DL60" s="74"/>
      <c r="DM60" s="74"/>
      <c r="DN60" s="74"/>
      <c r="DO60" s="74"/>
      <c r="DP60" s="74"/>
      <c r="DQ60" s="74"/>
      <c r="DR60" s="74"/>
      <c r="DS60" s="74"/>
      <c r="DT60" s="74"/>
      <c r="DU60" s="74"/>
      <c r="DV60" s="74"/>
      <c r="DW60" s="74"/>
      <c r="DX60" s="74"/>
      <c r="DY60" s="74"/>
      <c r="DZ60" s="74"/>
      <c r="EA60" s="74"/>
      <c r="EB60" s="74"/>
      <c r="EC60" s="74"/>
      <c r="ED60" s="74"/>
      <c r="EE60" s="74"/>
      <c r="EF60" s="74"/>
      <c r="EG60" s="74"/>
      <c r="EH60" s="74"/>
      <c r="EI60" s="74"/>
      <c r="EJ60" s="74"/>
      <c r="EK60" s="74"/>
      <c r="EL60" s="74"/>
      <c r="EM60" s="74"/>
      <c r="EN60" s="74"/>
      <c r="EO60" s="74"/>
      <c r="EP60" s="74"/>
      <c r="EQ60" s="74"/>
      <c r="ER60" s="74"/>
      <c r="ES60" s="74"/>
      <c r="ET60" s="74"/>
      <c r="EU60" s="74"/>
      <c r="EV60" s="74"/>
      <c r="EW60" s="74"/>
      <c r="EX60" s="74"/>
      <c r="EY60" s="74"/>
      <c r="EZ60" s="74"/>
      <c r="FA60" s="74"/>
      <c r="FB60" s="74"/>
      <c r="FC60" s="74"/>
      <c r="FD60" s="74"/>
      <c r="FE60" s="74"/>
      <c r="FF60" s="74"/>
      <c r="FG60" s="74"/>
      <c r="FH60" s="74"/>
      <c r="FI60" s="74"/>
      <c r="FJ60" s="74"/>
      <c r="FK60" s="74"/>
      <c r="FL60" s="74"/>
      <c r="FM60" s="74"/>
      <c r="FN60" s="74"/>
      <c r="FO60" s="74"/>
      <c r="FP60" s="74"/>
      <c r="FQ60" s="74"/>
      <c r="FR60" s="74"/>
      <c r="FS60" s="74"/>
      <c r="FT60" s="74"/>
      <c r="FU60" s="74"/>
      <c r="FV60" s="74"/>
      <c r="FW60" s="74"/>
      <c r="FX60" s="74"/>
      <c r="FY60" s="74"/>
      <c r="FZ60" s="74"/>
      <c r="GA60" s="74"/>
      <c r="GB60" s="74"/>
      <c r="GC60" s="74"/>
      <c r="GD60" s="74"/>
      <c r="GE60" s="74"/>
      <c r="GF60" s="74"/>
      <c r="GG60" s="74"/>
      <c r="GH60" s="74"/>
      <c r="GI60" s="74"/>
      <c r="GJ60" s="74"/>
      <c r="GK60" s="74"/>
      <c r="GL60" s="74"/>
      <c r="GM60" s="74"/>
      <c r="GN60" s="74"/>
      <c r="GO60" s="74"/>
      <c r="GP60" s="74"/>
      <c r="GQ60" s="74"/>
      <c r="GR60" s="74"/>
      <c r="GS60" s="74"/>
      <c r="GT60" s="74"/>
      <c r="GU60" s="74"/>
      <c r="GV60" s="74"/>
      <c r="GW60" s="74"/>
      <c r="GX60" s="74"/>
      <c r="GY60" s="74"/>
      <c r="GZ60" s="74"/>
      <c r="HA60" s="74"/>
      <c r="HB60" s="74"/>
      <c r="HC60" s="74"/>
      <c r="HD60" s="74"/>
      <c r="HE60" s="74"/>
      <c r="HF60" s="74"/>
      <c r="HG60" s="74"/>
      <c r="HH60" s="74"/>
      <c r="HI60" s="74"/>
      <c r="HJ60" s="74"/>
      <c r="HK60" s="74"/>
      <c r="HL60" s="74"/>
      <c r="HM60" s="74"/>
      <c r="HN60" s="74"/>
      <c r="HO60" s="74"/>
      <c r="HP60" s="74"/>
      <c r="HQ60" s="74"/>
      <c r="HR60" s="74"/>
      <c r="HS60" s="74"/>
      <c r="HT60" s="74"/>
      <c r="HU60" s="74"/>
      <c r="HV60" s="74"/>
      <c r="HW60" s="74"/>
      <c r="HX60" s="74"/>
      <c r="HY60" s="74"/>
      <c r="HZ60" s="74"/>
      <c r="IA60" s="74"/>
      <c r="IB60" s="74"/>
      <c r="IC60" s="74"/>
      <c r="ID60" s="74"/>
      <c r="IE60" s="74"/>
      <c r="IF60" s="74"/>
      <c r="IG60" s="74"/>
      <c r="IH60" s="74"/>
      <c r="II60" s="74"/>
      <c r="IJ60" s="74"/>
      <c r="IK60" s="74"/>
      <c r="IL60" s="74"/>
      <c r="IM60" s="74"/>
      <c r="IN60" s="74"/>
      <c r="IO60" s="74"/>
      <c r="IP60" s="74"/>
      <c r="IQ60" s="74"/>
      <c r="IR60" s="74"/>
      <c r="IS60" s="74"/>
      <c r="IT60" s="74"/>
      <c r="IU60" s="74"/>
      <c r="IV60" s="74"/>
      <c r="IW60" s="74"/>
      <c r="IX60" s="74"/>
      <c r="IY60" s="74"/>
      <c r="IZ60" s="74"/>
      <c r="JA60" s="74"/>
      <c r="JB60" s="74"/>
      <c r="JC60" s="74"/>
      <c r="JD60" s="74"/>
      <c r="JE60" s="74"/>
      <c r="JF60" s="74"/>
      <c r="JG60" s="74"/>
      <c r="JH60" s="74"/>
      <c r="JI60" s="74"/>
      <c r="JJ60" s="74"/>
      <c r="JK60" s="74"/>
      <c r="JL60" s="74"/>
      <c r="JM60" s="74"/>
      <c r="JN60" s="74"/>
      <c r="JO60" s="74"/>
      <c r="JP60" s="74"/>
      <c r="JQ60" s="74"/>
      <c r="JR60" s="74"/>
      <c r="JS60" s="74"/>
      <c r="JT60" s="74"/>
      <c r="JU60" s="74"/>
      <c r="JV60" s="74"/>
      <c r="JW60" s="74"/>
      <c r="JX60" s="74"/>
      <c r="JY60" s="74"/>
      <c r="JZ60" s="74"/>
      <c r="KA60" s="74"/>
      <c r="KB60" s="74"/>
      <c r="KC60" s="74"/>
      <c r="KD60" s="74"/>
      <c r="KE60" s="74"/>
      <c r="KF60" s="74"/>
      <c r="KG60" s="74"/>
      <c r="KH60" s="74"/>
      <c r="KI60" s="74"/>
      <c r="KJ60" s="74"/>
      <c r="KK60" s="74"/>
      <c r="KL60" s="74"/>
      <c r="KM60" s="74"/>
      <c r="KN60" s="74"/>
      <c r="KO60" s="74"/>
      <c r="KP60" s="74"/>
      <c r="KQ60" s="74"/>
      <c r="KR60" s="74"/>
      <c r="KS60" s="74"/>
      <c r="KT60" s="74"/>
      <c r="KU60" s="74"/>
      <c r="KV60" s="74"/>
      <c r="KW60" s="74"/>
      <c r="KX60" s="74"/>
      <c r="KY60" s="74"/>
      <c r="KZ60" s="74"/>
      <c r="LA60" s="74"/>
      <c r="LB60" s="74"/>
      <c r="LC60" s="74"/>
      <c r="LD60" s="74"/>
      <c r="LE60" s="74"/>
      <c r="LF60" s="74"/>
      <c r="LG60" s="74"/>
      <c r="LH60" s="74"/>
      <c r="LI60" s="74"/>
      <c r="LJ60" s="74"/>
      <c r="LK60" s="74"/>
      <c r="LL60" s="74"/>
      <c r="LM60" s="74"/>
      <c r="LN60" s="74"/>
      <c r="LO60" s="74"/>
      <c r="LP60" s="74"/>
      <c r="LQ60" s="74"/>
      <c r="LR60" s="74"/>
    </row>
    <row r="61" spans="1:330" s="71" customFormat="1" x14ac:dyDescent="0.35">
      <c r="A61" s="74"/>
      <c r="B61" s="75"/>
      <c r="C61" s="75"/>
      <c r="D61" s="76"/>
      <c r="E61" s="74"/>
      <c r="F61" s="74"/>
      <c r="G61" s="78"/>
      <c r="M61" s="67"/>
      <c r="N61" s="67"/>
      <c r="O61" s="76"/>
      <c r="P61" s="76"/>
      <c r="Q61" s="77"/>
      <c r="R61" s="77"/>
      <c r="S61" s="74"/>
      <c r="T61" s="74"/>
      <c r="U61" s="74"/>
      <c r="V61" s="74"/>
      <c r="W61" s="74"/>
      <c r="Y61" s="74"/>
      <c r="AA61" s="74"/>
      <c r="AB61" s="74"/>
      <c r="AC61" s="62"/>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74"/>
      <c r="BR61" s="74"/>
      <c r="BS61" s="74"/>
      <c r="BT61" s="74"/>
      <c r="BU61" s="74"/>
      <c r="BV61" s="74"/>
      <c r="BW61" s="74"/>
      <c r="BX61" s="74"/>
      <c r="BY61" s="74"/>
      <c r="BZ61" s="74"/>
      <c r="CA61" s="74"/>
      <c r="CB61" s="74"/>
      <c r="CC61" s="74"/>
      <c r="CD61" s="74"/>
      <c r="CE61" s="74"/>
      <c r="CF61" s="74"/>
      <c r="CG61" s="74"/>
      <c r="CH61" s="74"/>
      <c r="CI61" s="74"/>
      <c r="CJ61" s="74"/>
      <c r="CK61" s="74"/>
      <c r="CL61" s="74"/>
      <c r="CM61" s="74"/>
      <c r="CN61" s="74"/>
      <c r="CO61" s="74"/>
      <c r="CP61" s="74"/>
      <c r="CQ61" s="74"/>
      <c r="CR61" s="74"/>
      <c r="CS61" s="74"/>
      <c r="CT61" s="74"/>
      <c r="CU61" s="74"/>
      <c r="CV61" s="74"/>
      <c r="CW61" s="74"/>
      <c r="CX61" s="74"/>
      <c r="CY61" s="74"/>
      <c r="CZ61" s="74"/>
      <c r="DA61" s="74"/>
      <c r="DB61" s="74"/>
      <c r="DC61" s="74"/>
      <c r="DD61" s="74"/>
      <c r="DE61" s="74"/>
      <c r="DF61" s="74"/>
      <c r="DG61" s="74"/>
      <c r="DH61" s="74"/>
      <c r="DI61" s="74"/>
      <c r="DJ61" s="74"/>
      <c r="DK61" s="74"/>
      <c r="DL61" s="74"/>
      <c r="DM61" s="74"/>
      <c r="DN61" s="74"/>
      <c r="DO61" s="74"/>
      <c r="DP61" s="74"/>
      <c r="DQ61" s="74"/>
      <c r="DR61" s="74"/>
      <c r="DS61" s="74"/>
      <c r="DT61" s="74"/>
      <c r="DU61" s="74"/>
      <c r="DV61" s="74"/>
      <c r="DW61" s="74"/>
      <c r="DX61" s="74"/>
      <c r="DY61" s="74"/>
      <c r="DZ61" s="74"/>
      <c r="EA61" s="74"/>
      <c r="EB61" s="74"/>
      <c r="EC61" s="74"/>
      <c r="ED61" s="74"/>
      <c r="EE61" s="74"/>
      <c r="EF61" s="74"/>
      <c r="EG61" s="74"/>
      <c r="EH61" s="74"/>
      <c r="EI61" s="74"/>
      <c r="EJ61" s="74"/>
      <c r="EK61" s="74"/>
      <c r="EL61" s="74"/>
      <c r="EM61" s="74"/>
      <c r="EN61" s="74"/>
      <c r="EO61" s="74"/>
      <c r="EP61" s="74"/>
      <c r="EQ61" s="74"/>
      <c r="ER61" s="74"/>
      <c r="ES61" s="74"/>
      <c r="ET61" s="74"/>
      <c r="EU61" s="74"/>
      <c r="EV61" s="74"/>
      <c r="EW61" s="74"/>
      <c r="EX61" s="74"/>
      <c r="EY61" s="74"/>
      <c r="EZ61" s="74"/>
      <c r="FA61" s="74"/>
      <c r="FB61" s="74"/>
      <c r="FC61" s="74"/>
      <c r="FD61" s="74"/>
      <c r="FE61" s="74"/>
      <c r="FF61" s="74"/>
      <c r="FG61" s="74"/>
      <c r="FH61" s="74"/>
      <c r="FI61" s="74"/>
      <c r="FJ61" s="74"/>
      <c r="FK61" s="74"/>
      <c r="FL61" s="74"/>
      <c r="FM61" s="74"/>
      <c r="FN61" s="74"/>
      <c r="FO61" s="74"/>
      <c r="FP61" s="74"/>
      <c r="FQ61" s="74"/>
      <c r="FR61" s="74"/>
      <c r="FS61" s="74"/>
      <c r="FT61" s="74"/>
      <c r="FU61" s="74"/>
      <c r="FV61" s="74"/>
      <c r="FW61" s="74"/>
      <c r="FX61" s="74"/>
      <c r="FY61" s="74"/>
      <c r="FZ61" s="74"/>
      <c r="GA61" s="74"/>
      <c r="GB61" s="74"/>
      <c r="GC61" s="74"/>
      <c r="GD61" s="74"/>
      <c r="GE61" s="74"/>
      <c r="GF61" s="74"/>
      <c r="GG61" s="74"/>
      <c r="GH61" s="74"/>
      <c r="GI61" s="74"/>
      <c r="GJ61" s="74"/>
      <c r="GK61" s="74"/>
      <c r="GL61" s="74"/>
      <c r="GM61" s="74"/>
      <c r="GN61" s="74"/>
      <c r="GO61" s="74"/>
      <c r="GP61" s="74"/>
      <c r="GQ61" s="74"/>
      <c r="GR61" s="74"/>
      <c r="GS61" s="74"/>
      <c r="GT61" s="74"/>
      <c r="GU61" s="74"/>
      <c r="GV61" s="74"/>
      <c r="GW61" s="74"/>
      <c r="GX61" s="74"/>
      <c r="GY61" s="74"/>
      <c r="GZ61" s="74"/>
      <c r="HA61" s="74"/>
      <c r="HB61" s="74"/>
      <c r="HC61" s="74"/>
      <c r="HD61" s="74"/>
      <c r="HE61" s="74"/>
      <c r="HF61" s="74"/>
      <c r="HG61" s="74"/>
      <c r="HH61" s="74"/>
      <c r="HI61" s="74"/>
      <c r="HJ61" s="74"/>
      <c r="HK61" s="74"/>
      <c r="HL61" s="74"/>
      <c r="HM61" s="74"/>
      <c r="HN61" s="74"/>
      <c r="HO61" s="74"/>
      <c r="HP61" s="74"/>
      <c r="HQ61" s="74"/>
      <c r="HR61" s="74"/>
      <c r="HS61" s="74"/>
      <c r="HT61" s="74"/>
      <c r="HU61" s="74"/>
      <c r="HV61" s="74"/>
      <c r="HW61" s="74"/>
      <c r="HX61" s="74"/>
      <c r="HY61" s="74"/>
      <c r="HZ61" s="74"/>
      <c r="IA61" s="74"/>
      <c r="IB61" s="74"/>
      <c r="IC61" s="74"/>
      <c r="ID61" s="74"/>
      <c r="IE61" s="74"/>
      <c r="IF61" s="74"/>
      <c r="IG61" s="74"/>
      <c r="IH61" s="74"/>
      <c r="II61" s="74"/>
      <c r="IJ61" s="74"/>
      <c r="IK61" s="74"/>
      <c r="IL61" s="74"/>
      <c r="IM61" s="74"/>
      <c r="IN61" s="74"/>
      <c r="IO61" s="74"/>
      <c r="IP61" s="74"/>
      <c r="IQ61" s="74"/>
      <c r="IR61" s="74"/>
      <c r="IS61" s="74"/>
      <c r="IT61" s="74"/>
      <c r="IU61" s="74"/>
      <c r="IV61" s="74"/>
      <c r="IW61" s="74"/>
      <c r="IX61" s="74"/>
      <c r="IY61" s="74"/>
      <c r="IZ61" s="74"/>
      <c r="JA61" s="74"/>
      <c r="JB61" s="74"/>
      <c r="JC61" s="74"/>
      <c r="JD61" s="74"/>
      <c r="JE61" s="74"/>
      <c r="JF61" s="74"/>
      <c r="JG61" s="74"/>
      <c r="JH61" s="74"/>
      <c r="JI61" s="74"/>
      <c r="JJ61" s="74"/>
      <c r="JK61" s="74"/>
      <c r="JL61" s="74"/>
      <c r="JM61" s="74"/>
      <c r="JN61" s="74"/>
      <c r="JO61" s="74"/>
      <c r="JP61" s="74"/>
      <c r="JQ61" s="74"/>
      <c r="JR61" s="74"/>
      <c r="JS61" s="74"/>
      <c r="JT61" s="74"/>
      <c r="JU61" s="74"/>
      <c r="JV61" s="74"/>
      <c r="JW61" s="74"/>
      <c r="JX61" s="74"/>
      <c r="JY61" s="74"/>
      <c r="JZ61" s="74"/>
      <c r="KA61" s="74"/>
      <c r="KB61" s="74"/>
      <c r="KC61" s="74"/>
      <c r="KD61" s="74"/>
      <c r="KE61" s="74"/>
      <c r="KF61" s="74"/>
      <c r="KG61" s="74"/>
      <c r="KH61" s="74"/>
      <c r="KI61" s="74"/>
      <c r="KJ61" s="74"/>
      <c r="KK61" s="74"/>
      <c r="KL61" s="74"/>
      <c r="KM61" s="74"/>
      <c r="KN61" s="74"/>
      <c r="KO61" s="74"/>
      <c r="KP61" s="74"/>
      <c r="KQ61" s="74"/>
      <c r="KR61" s="74"/>
      <c r="KS61" s="74"/>
      <c r="KT61" s="74"/>
      <c r="KU61" s="74"/>
      <c r="KV61" s="74"/>
      <c r="KW61" s="74"/>
      <c r="KX61" s="74"/>
      <c r="KY61" s="74"/>
      <c r="KZ61" s="74"/>
      <c r="LA61" s="74"/>
      <c r="LB61" s="74"/>
      <c r="LC61" s="74"/>
      <c r="LD61" s="74"/>
      <c r="LE61" s="74"/>
      <c r="LF61" s="74"/>
      <c r="LG61" s="74"/>
      <c r="LH61" s="74"/>
      <c r="LI61" s="74"/>
      <c r="LJ61" s="74"/>
      <c r="LK61" s="74"/>
      <c r="LL61" s="74"/>
      <c r="LM61" s="74"/>
      <c r="LN61" s="74"/>
      <c r="LO61" s="74"/>
      <c r="LP61" s="74"/>
      <c r="LQ61" s="74"/>
      <c r="LR61" s="74"/>
    </row>
    <row r="62" spans="1:330" s="71" customFormat="1" x14ac:dyDescent="0.35">
      <c r="A62" s="74"/>
      <c r="B62" s="75"/>
      <c r="C62" s="75"/>
      <c r="D62" s="76"/>
      <c r="E62" s="74"/>
      <c r="F62" s="74"/>
      <c r="G62" s="78"/>
      <c r="M62" s="67"/>
      <c r="N62" s="67"/>
      <c r="O62" s="76"/>
      <c r="P62" s="76"/>
      <c r="Q62" s="77"/>
      <c r="R62" s="77"/>
      <c r="S62" s="74"/>
      <c r="T62" s="74"/>
      <c r="U62" s="74"/>
      <c r="V62" s="74"/>
      <c r="W62" s="74"/>
      <c r="Y62" s="74"/>
      <c r="AA62" s="74"/>
      <c r="AB62" s="74"/>
      <c r="AC62" s="62"/>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c r="BR62" s="74"/>
      <c r="BS62" s="74"/>
      <c r="BT62" s="74"/>
      <c r="BU62" s="74"/>
      <c r="BV62" s="74"/>
      <c r="BW62" s="74"/>
      <c r="BX62" s="74"/>
      <c r="BY62" s="74"/>
      <c r="BZ62" s="74"/>
      <c r="CA62" s="74"/>
      <c r="CB62" s="74"/>
      <c r="CC62" s="74"/>
      <c r="CD62" s="74"/>
      <c r="CE62" s="74"/>
      <c r="CF62" s="74"/>
      <c r="CG62" s="74"/>
      <c r="CH62" s="74"/>
      <c r="CI62" s="74"/>
      <c r="CJ62" s="74"/>
      <c r="CK62" s="74"/>
      <c r="CL62" s="74"/>
      <c r="CM62" s="74"/>
      <c r="CN62" s="74"/>
      <c r="CO62" s="74"/>
      <c r="CP62" s="74"/>
      <c r="CQ62" s="74"/>
      <c r="CR62" s="74"/>
      <c r="CS62" s="74"/>
      <c r="CT62" s="74"/>
      <c r="CU62" s="74"/>
      <c r="CV62" s="74"/>
      <c r="CW62" s="74"/>
      <c r="CX62" s="74"/>
      <c r="CY62" s="74"/>
      <c r="CZ62" s="74"/>
      <c r="DA62" s="74"/>
      <c r="DB62" s="74"/>
      <c r="DC62" s="74"/>
      <c r="DD62" s="74"/>
      <c r="DE62" s="74"/>
      <c r="DF62" s="74"/>
      <c r="DG62" s="74"/>
      <c r="DH62" s="74"/>
      <c r="DI62" s="74"/>
      <c r="DJ62" s="74"/>
      <c r="DK62" s="74"/>
      <c r="DL62" s="74"/>
      <c r="DM62" s="74"/>
      <c r="DN62" s="74"/>
      <c r="DO62" s="74"/>
      <c r="DP62" s="74"/>
      <c r="DQ62" s="74"/>
      <c r="DR62" s="74"/>
      <c r="DS62" s="74"/>
      <c r="DT62" s="74"/>
      <c r="DU62" s="74"/>
      <c r="DV62" s="74"/>
      <c r="DW62" s="74"/>
      <c r="DX62" s="74"/>
      <c r="DY62" s="74"/>
      <c r="DZ62" s="74"/>
      <c r="EA62" s="74"/>
      <c r="EB62" s="74"/>
      <c r="EC62" s="74"/>
      <c r="ED62" s="74"/>
      <c r="EE62" s="74"/>
      <c r="EF62" s="74"/>
      <c r="EG62" s="74"/>
      <c r="EH62" s="74"/>
      <c r="EI62" s="74"/>
      <c r="EJ62" s="74"/>
      <c r="EK62" s="74"/>
      <c r="EL62" s="74"/>
      <c r="EM62" s="74"/>
      <c r="EN62" s="74"/>
      <c r="EO62" s="74"/>
      <c r="EP62" s="74"/>
      <c r="EQ62" s="74"/>
      <c r="ER62" s="74"/>
      <c r="ES62" s="74"/>
      <c r="ET62" s="74"/>
      <c r="EU62" s="74"/>
      <c r="EV62" s="74"/>
      <c r="EW62" s="74"/>
      <c r="EX62" s="74"/>
      <c r="EY62" s="74"/>
      <c r="EZ62" s="74"/>
      <c r="FA62" s="74"/>
      <c r="FB62" s="74"/>
      <c r="FC62" s="74"/>
      <c r="FD62" s="74"/>
      <c r="FE62" s="74"/>
      <c r="FF62" s="74"/>
      <c r="FG62" s="74"/>
      <c r="FH62" s="74"/>
      <c r="FI62" s="74"/>
      <c r="FJ62" s="74"/>
      <c r="FK62" s="74"/>
      <c r="FL62" s="74"/>
      <c r="FM62" s="74"/>
      <c r="FN62" s="74"/>
      <c r="FO62" s="74"/>
      <c r="FP62" s="74"/>
      <c r="FQ62" s="74"/>
      <c r="FR62" s="74"/>
      <c r="FS62" s="74"/>
      <c r="FT62" s="74"/>
      <c r="FU62" s="74"/>
      <c r="FV62" s="74"/>
      <c r="FW62" s="74"/>
      <c r="FX62" s="74"/>
      <c r="FY62" s="74"/>
      <c r="FZ62" s="74"/>
      <c r="GA62" s="74"/>
      <c r="GB62" s="74"/>
      <c r="GC62" s="74"/>
      <c r="GD62" s="74"/>
      <c r="GE62" s="74"/>
      <c r="GF62" s="74"/>
      <c r="GG62" s="74"/>
      <c r="GH62" s="74"/>
      <c r="GI62" s="74"/>
      <c r="GJ62" s="74"/>
      <c r="GK62" s="74"/>
      <c r="GL62" s="74"/>
      <c r="GM62" s="74"/>
      <c r="GN62" s="74"/>
      <c r="GO62" s="74"/>
      <c r="GP62" s="74"/>
      <c r="GQ62" s="74"/>
      <c r="GR62" s="74"/>
      <c r="GS62" s="74"/>
      <c r="GT62" s="74"/>
      <c r="GU62" s="74"/>
      <c r="GV62" s="74"/>
      <c r="GW62" s="74"/>
      <c r="GX62" s="74"/>
      <c r="GY62" s="74"/>
      <c r="GZ62" s="74"/>
      <c r="HA62" s="74"/>
      <c r="HB62" s="74"/>
      <c r="HC62" s="74"/>
      <c r="HD62" s="74"/>
      <c r="HE62" s="74"/>
      <c r="HF62" s="74"/>
      <c r="HG62" s="74"/>
      <c r="HH62" s="74"/>
      <c r="HI62" s="74"/>
      <c r="HJ62" s="74"/>
      <c r="HK62" s="74"/>
      <c r="HL62" s="74"/>
      <c r="HM62" s="74"/>
      <c r="HN62" s="74"/>
      <c r="HO62" s="74"/>
      <c r="HP62" s="74"/>
      <c r="HQ62" s="74"/>
      <c r="HR62" s="74"/>
      <c r="HS62" s="74"/>
      <c r="HT62" s="74"/>
      <c r="HU62" s="74"/>
      <c r="HV62" s="74"/>
      <c r="HW62" s="74"/>
      <c r="HX62" s="74"/>
      <c r="HY62" s="74"/>
      <c r="HZ62" s="74"/>
      <c r="IA62" s="74"/>
      <c r="IB62" s="74"/>
      <c r="IC62" s="74"/>
      <c r="ID62" s="74"/>
      <c r="IE62" s="74"/>
      <c r="IF62" s="74"/>
      <c r="IG62" s="74"/>
      <c r="IH62" s="74"/>
      <c r="II62" s="74"/>
      <c r="IJ62" s="74"/>
      <c r="IK62" s="74"/>
      <c r="IL62" s="74"/>
      <c r="IM62" s="74"/>
      <c r="IN62" s="74"/>
      <c r="IO62" s="74"/>
      <c r="IP62" s="74"/>
      <c r="IQ62" s="74"/>
      <c r="IR62" s="74"/>
      <c r="IS62" s="74"/>
      <c r="IT62" s="74"/>
      <c r="IU62" s="74"/>
      <c r="IV62" s="74"/>
      <c r="IW62" s="74"/>
      <c r="IX62" s="74"/>
      <c r="IY62" s="74"/>
      <c r="IZ62" s="74"/>
      <c r="JA62" s="74"/>
      <c r="JB62" s="74"/>
      <c r="JC62" s="74"/>
      <c r="JD62" s="74"/>
      <c r="JE62" s="74"/>
      <c r="JF62" s="74"/>
      <c r="JG62" s="74"/>
      <c r="JH62" s="74"/>
      <c r="JI62" s="74"/>
      <c r="JJ62" s="74"/>
      <c r="JK62" s="74"/>
      <c r="JL62" s="74"/>
      <c r="JM62" s="74"/>
      <c r="JN62" s="74"/>
      <c r="JO62" s="74"/>
      <c r="JP62" s="74"/>
      <c r="JQ62" s="74"/>
      <c r="JR62" s="74"/>
      <c r="JS62" s="74"/>
      <c r="JT62" s="74"/>
      <c r="JU62" s="74"/>
      <c r="JV62" s="74"/>
      <c r="JW62" s="74"/>
      <c r="JX62" s="74"/>
      <c r="JY62" s="74"/>
      <c r="JZ62" s="74"/>
      <c r="KA62" s="74"/>
      <c r="KB62" s="74"/>
      <c r="KC62" s="74"/>
      <c r="KD62" s="74"/>
      <c r="KE62" s="74"/>
      <c r="KF62" s="74"/>
      <c r="KG62" s="74"/>
      <c r="KH62" s="74"/>
      <c r="KI62" s="74"/>
      <c r="KJ62" s="74"/>
      <c r="KK62" s="74"/>
      <c r="KL62" s="74"/>
      <c r="KM62" s="74"/>
      <c r="KN62" s="74"/>
      <c r="KO62" s="74"/>
      <c r="KP62" s="74"/>
      <c r="KQ62" s="74"/>
      <c r="KR62" s="74"/>
      <c r="KS62" s="74"/>
      <c r="KT62" s="74"/>
      <c r="KU62" s="74"/>
      <c r="KV62" s="74"/>
      <c r="KW62" s="74"/>
      <c r="KX62" s="74"/>
      <c r="KY62" s="74"/>
      <c r="KZ62" s="74"/>
      <c r="LA62" s="74"/>
      <c r="LB62" s="74"/>
      <c r="LC62" s="74"/>
      <c r="LD62" s="74"/>
      <c r="LE62" s="74"/>
      <c r="LF62" s="74"/>
      <c r="LG62" s="74"/>
      <c r="LH62" s="74"/>
      <c r="LI62" s="74"/>
      <c r="LJ62" s="74"/>
      <c r="LK62" s="74"/>
      <c r="LL62" s="74"/>
      <c r="LM62" s="74"/>
      <c r="LN62" s="74"/>
      <c r="LO62" s="74"/>
      <c r="LP62" s="74"/>
      <c r="LQ62" s="74"/>
      <c r="LR62" s="74"/>
    </row>
    <row r="63" spans="1:330" s="71" customFormat="1" x14ac:dyDescent="0.35">
      <c r="A63" s="74"/>
      <c r="B63" s="75"/>
      <c r="C63" s="75"/>
      <c r="D63" s="76"/>
      <c r="E63" s="74"/>
      <c r="F63" s="74"/>
      <c r="G63" s="78"/>
      <c r="M63" s="67"/>
      <c r="N63" s="67"/>
      <c r="O63" s="76"/>
      <c r="P63" s="76"/>
      <c r="Q63" s="77"/>
      <c r="R63" s="77"/>
      <c r="S63" s="74"/>
      <c r="T63" s="74"/>
      <c r="U63" s="74"/>
      <c r="V63" s="74"/>
      <c r="W63" s="74"/>
      <c r="Y63" s="74"/>
      <c r="AA63" s="74"/>
      <c r="AB63" s="74"/>
      <c r="AC63" s="62"/>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4"/>
      <c r="BZ63" s="74"/>
      <c r="CA63" s="74"/>
      <c r="CB63" s="74"/>
      <c r="CC63" s="74"/>
      <c r="CD63" s="74"/>
      <c r="CE63" s="74"/>
      <c r="CF63" s="74"/>
      <c r="CG63" s="74"/>
      <c r="CH63" s="74"/>
      <c r="CI63" s="74"/>
      <c r="CJ63" s="74"/>
      <c r="CK63" s="74"/>
      <c r="CL63" s="74"/>
      <c r="CM63" s="74"/>
      <c r="CN63" s="74"/>
      <c r="CO63" s="74"/>
      <c r="CP63" s="74"/>
      <c r="CQ63" s="74"/>
      <c r="CR63" s="74"/>
      <c r="CS63" s="74"/>
      <c r="CT63" s="74"/>
      <c r="CU63" s="74"/>
      <c r="CV63" s="74"/>
      <c r="CW63" s="74"/>
      <c r="CX63" s="74"/>
      <c r="CY63" s="74"/>
      <c r="CZ63" s="74"/>
      <c r="DA63" s="74"/>
      <c r="DB63" s="74"/>
      <c r="DC63" s="74"/>
      <c r="DD63" s="74"/>
      <c r="DE63" s="74"/>
      <c r="DF63" s="74"/>
      <c r="DG63" s="74"/>
      <c r="DH63" s="74"/>
      <c r="DI63" s="74"/>
      <c r="DJ63" s="74"/>
      <c r="DK63" s="74"/>
      <c r="DL63" s="74"/>
      <c r="DM63" s="74"/>
      <c r="DN63" s="74"/>
      <c r="DO63" s="74"/>
      <c r="DP63" s="74"/>
      <c r="DQ63" s="74"/>
      <c r="DR63" s="74"/>
      <c r="DS63" s="74"/>
      <c r="DT63" s="74"/>
      <c r="DU63" s="74"/>
      <c r="DV63" s="74"/>
      <c r="DW63" s="74"/>
      <c r="DX63" s="74"/>
      <c r="DY63" s="74"/>
      <c r="DZ63" s="74"/>
      <c r="EA63" s="74"/>
      <c r="EB63" s="74"/>
      <c r="EC63" s="74"/>
      <c r="ED63" s="74"/>
      <c r="EE63" s="74"/>
      <c r="EF63" s="74"/>
      <c r="EG63" s="74"/>
      <c r="EH63" s="74"/>
      <c r="EI63" s="74"/>
      <c r="EJ63" s="74"/>
      <c r="EK63" s="74"/>
      <c r="EL63" s="74"/>
      <c r="EM63" s="74"/>
      <c r="EN63" s="74"/>
      <c r="EO63" s="74"/>
      <c r="EP63" s="74"/>
      <c r="EQ63" s="74"/>
      <c r="ER63" s="74"/>
      <c r="ES63" s="74"/>
      <c r="ET63" s="74"/>
      <c r="EU63" s="74"/>
      <c r="EV63" s="74"/>
      <c r="EW63" s="74"/>
      <c r="EX63" s="74"/>
      <c r="EY63" s="74"/>
      <c r="EZ63" s="74"/>
      <c r="FA63" s="74"/>
      <c r="FB63" s="74"/>
      <c r="FC63" s="74"/>
      <c r="FD63" s="74"/>
      <c r="FE63" s="74"/>
      <c r="FF63" s="74"/>
      <c r="FG63" s="74"/>
      <c r="FH63" s="74"/>
      <c r="FI63" s="74"/>
      <c r="FJ63" s="74"/>
      <c r="FK63" s="74"/>
      <c r="FL63" s="74"/>
      <c r="FM63" s="74"/>
      <c r="FN63" s="74"/>
      <c r="FO63" s="74"/>
      <c r="FP63" s="74"/>
      <c r="FQ63" s="74"/>
      <c r="FR63" s="74"/>
      <c r="FS63" s="74"/>
      <c r="FT63" s="74"/>
      <c r="FU63" s="74"/>
      <c r="FV63" s="74"/>
      <c r="FW63" s="74"/>
      <c r="FX63" s="74"/>
      <c r="FY63" s="74"/>
      <c r="FZ63" s="74"/>
      <c r="GA63" s="74"/>
      <c r="GB63" s="74"/>
      <c r="GC63" s="74"/>
      <c r="GD63" s="74"/>
      <c r="GE63" s="74"/>
      <c r="GF63" s="74"/>
      <c r="GG63" s="74"/>
      <c r="GH63" s="74"/>
      <c r="GI63" s="74"/>
      <c r="GJ63" s="74"/>
      <c r="GK63" s="74"/>
      <c r="GL63" s="74"/>
      <c r="GM63" s="74"/>
      <c r="GN63" s="74"/>
      <c r="GO63" s="74"/>
      <c r="GP63" s="74"/>
      <c r="GQ63" s="74"/>
      <c r="GR63" s="74"/>
      <c r="GS63" s="74"/>
      <c r="GT63" s="74"/>
      <c r="GU63" s="74"/>
      <c r="GV63" s="74"/>
      <c r="GW63" s="74"/>
      <c r="GX63" s="74"/>
      <c r="GY63" s="74"/>
      <c r="GZ63" s="74"/>
      <c r="HA63" s="74"/>
      <c r="HB63" s="74"/>
      <c r="HC63" s="74"/>
      <c r="HD63" s="74"/>
      <c r="HE63" s="74"/>
      <c r="HF63" s="74"/>
      <c r="HG63" s="74"/>
      <c r="HH63" s="74"/>
      <c r="HI63" s="74"/>
      <c r="HJ63" s="74"/>
      <c r="HK63" s="74"/>
      <c r="HL63" s="74"/>
      <c r="HM63" s="74"/>
      <c r="HN63" s="74"/>
      <c r="HO63" s="74"/>
      <c r="HP63" s="74"/>
      <c r="HQ63" s="74"/>
      <c r="HR63" s="74"/>
      <c r="HS63" s="74"/>
      <c r="HT63" s="74"/>
      <c r="HU63" s="74"/>
      <c r="HV63" s="74"/>
      <c r="HW63" s="74"/>
      <c r="HX63" s="74"/>
      <c r="HY63" s="74"/>
      <c r="HZ63" s="74"/>
      <c r="IA63" s="74"/>
      <c r="IB63" s="74"/>
      <c r="IC63" s="74"/>
      <c r="ID63" s="74"/>
      <c r="IE63" s="74"/>
      <c r="IF63" s="74"/>
      <c r="IG63" s="74"/>
      <c r="IH63" s="74"/>
      <c r="II63" s="74"/>
      <c r="IJ63" s="74"/>
      <c r="IK63" s="74"/>
      <c r="IL63" s="74"/>
      <c r="IM63" s="74"/>
      <c r="IN63" s="74"/>
      <c r="IO63" s="74"/>
      <c r="IP63" s="74"/>
      <c r="IQ63" s="74"/>
      <c r="IR63" s="74"/>
      <c r="IS63" s="74"/>
      <c r="IT63" s="74"/>
      <c r="IU63" s="74"/>
      <c r="IV63" s="74"/>
      <c r="IW63" s="74"/>
      <c r="IX63" s="74"/>
      <c r="IY63" s="74"/>
      <c r="IZ63" s="74"/>
      <c r="JA63" s="74"/>
      <c r="JB63" s="74"/>
      <c r="JC63" s="74"/>
      <c r="JD63" s="74"/>
      <c r="JE63" s="74"/>
      <c r="JF63" s="74"/>
      <c r="JG63" s="74"/>
      <c r="JH63" s="74"/>
      <c r="JI63" s="74"/>
      <c r="JJ63" s="74"/>
      <c r="JK63" s="74"/>
      <c r="JL63" s="74"/>
      <c r="JM63" s="74"/>
      <c r="JN63" s="74"/>
      <c r="JO63" s="74"/>
      <c r="JP63" s="74"/>
      <c r="JQ63" s="74"/>
      <c r="JR63" s="74"/>
      <c r="JS63" s="74"/>
      <c r="JT63" s="74"/>
      <c r="JU63" s="74"/>
      <c r="JV63" s="74"/>
      <c r="JW63" s="74"/>
      <c r="JX63" s="74"/>
      <c r="JY63" s="74"/>
      <c r="JZ63" s="74"/>
      <c r="KA63" s="74"/>
      <c r="KB63" s="74"/>
      <c r="KC63" s="74"/>
      <c r="KD63" s="74"/>
      <c r="KE63" s="74"/>
      <c r="KF63" s="74"/>
      <c r="KG63" s="74"/>
      <c r="KH63" s="74"/>
      <c r="KI63" s="74"/>
      <c r="KJ63" s="74"/>
      <c r="KK63" s="74"/>
      <c r="KL63" s="74"/>
      <c r="KM63" s="74"/>
      <c r="KN63" s="74"/>
      <c r="KO63" s="74"/>
      <c r="KP63" s="74"/>
      <c r="KQ63" s="74"/>
      <c r="KR63" s="74"/>
      <c r="KS63" s="74"/>
      <c r="KT63" s="74"/>
      <c r="KU63" s="74"/>
      <c r="KV63" s="74"/>
      <c r="KW63" s="74"/>
      <c r="KX63" s="74"/>
      <c r="KY63" s="74"/>
      <c r="KZ63" s="74"/>
      <c r="LA63" s="74"/>
      <c r="LB63" s="74"/>
      <c r="LC63" s="74"/>
      <c r="LD63" s="74"/>
      <c r="LE63" s="74"/>
      <c r="LF63" s="74"/>
      <c r="LG63" s="74"/>
      <c r="LH63" s="74"/>
      <c r="LI63" s="74"/>
      <c r="LJ63" s="74"/>
      <c r="LK63" s="74"/>
      <c r="LL63" s="74"/>
      <c r="LM63" s="74"/>
      <c r="LN63" s="74"/>
      <c r="LO63" s="74"/>
      <c r="LP63" s="74"/>
      <c r="LQ63" s="74"/>
      <c r="LR63" s="74"/>
    </row>
    <row r="64" spans="1:330" s="71" customFormat="1" x14ac:dyDescent="0.35">
      <c r="A64" s="74"/>
      <c r="B64" s="75"/>
      <c r="C64" s="75"/>
      <c r="D64" s="76"/>
      <c r="E64" s="74"/>
      <c r="F64" s="74"/>
      <c r="G64" s="78"/>
      <c r="M64" s="67"/>
      <c r="N64" s="67"/>
      <c r="O64" s="76"/>
      <c r="P64" s="76"/>
      <c r="Q64" s="77"/>
      <c r="R64" s="77"/>
      <c r="S64" s="74"/>
      <c r="T64" s="74"/>
      <c r="U64" s="74"/>
      <c r="V64" s="74"/>
      <c r="W64" s="74"/>
      <c r="Y64" s="74"/>
      <c r="AA64" s="74"/>
      <c r="AB64" s="74"/>
      <c r="AC64" s="62"/>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c r="BK64" s="74"/>
      <c r="BL64" s="74"/>
      <c r="BM64" s="74"/>
      <c r="BN64" s="74"/>
      <c r="BO64" s="74"/>
      <c r="BP64" s="74"/>
      <c r="BQ64" s="74"/>
      <c r="BR64" s="74"/>
      <c r="BS64" s="74"/>
      <c r="BT64" s="74"/>
      <c r="BU64" s="74"/>
      <c r="BV64" s="74"/>
      <c r="BW64" s="74"/>
      <c r="BX64" s="74"/>
      <c r="BY64" s="74"/>
      <c r="BZ64" s="74"/>
      <c r="CA64" s="74"/>
      <c r="CB64" s="74"/>
      <c r="CC64" s="74"/>
      <c r="CD64" s="74"/>
      <c r="CE64" s="74"/>
      <c r="CF64" s="74"/>
      <c r="CG64" s="74"/>
      <c r="CH64" s="74"/>
      <c r="CI64" s="74"/>
      <c r="CJ64" s="74"/>
      <c r="CK64" s="74"/>
      <c r="CL64" s="74"/>
      <c r="CM64" s="74"/>
      <c r="CN64" s="74"/>
      <c r="CO64" s="74"/>
      <c r="CP64" s="74"/>
      <c r="CQ64" s="74"/>
      <c r="CR64" s="74"/>
      <c r="CS64" s="74"/>
      <c r="CT64" s="74"/>
      <c r="CU64" s="74"/>
      <c r="CV64" s="74"/>
      <c r="CW64" s="74"/>
      <c r="CX64" s="74"/>
      <c r="CY64" s="74"/>
      <c r="CZ64" s="74"/>
      <c r="DA64" s="74"/>
      <c r="DB64" s="74"/>
      <c r="DC64" s="74"/>
      <c r="DD64" s="74"/>
      <c r="DE64" s="74"/>
      <c r="DF64" s="74"/>
      <c r="DG64" s="74"/>
      <c r="DH64" s="74"/>
      <c r="DI64" s="74"/>
      <c r="DJ64" s="74"/>
      <c r="DK64" s="74"/>
      <c r="DL64" s="74"/>
      <c r="DM64" s="74"/>
      <c r="DN64" s="74"/>
      <c r="DO64" s="74"/>
      <c r="DP64" s="74"/>
      <c r="DQ64" s="74"/>
      <c r="DR64" s="74"/>
      <c r="DS64" s="74"/>
      <c r="DT64" s="74"/>
      <c r="DU64" s="74"/>
      <c r="DV64" s="74"/>
      <c r="DW64" s="74"/>
      <c r="DX64" s="74"/>
      <c r="DY64" s="74"/>
      <c r="DZ64" s="74"/>
      <c r="EA64" s="74"/>
      <c r="EB64" s="74"/>
      <c r="EC64" s="74"/>
      <c r="ED64" s="74"/>
      <c r="EE64" s="74"/>
      <c r="EF64" s="74"/>
      <c r="EG64" s="74"/>
      <c r="EH64" s="74"/>
      <c r="EI64" s="74"/>
      <c r="EJ64" s="74"/>
      <c r="EK64" s="74"/>
      <c r="EL64" s="74"/>
      <c r="EM64" s="74"/>
      <c r="EN64" s="74"/>
      <c r="EO64" s="74"/>
      <c r="EP64" s="74"/>
      <c r="EQ64" s="74"/>
      <c r="ER64" s="74"/>
      <c r="ES64" s="74"/>
      <c r="ET64" s="74"/>
      <c r="EU64" s="74"/>
      <c r="EV64" s="74"/>
      <c r="EW64" s="74"/>
      <c r="EX64" s="74"/>
      <c r="EY64" s="74"/>
      <c r="EZ64" s="74"/>
      <c r="FA64" s="74"/>
      <c r="FB64" s="74"/>
      <c r="FC64" s="74"/>
      <c r="FD64" s="74"/>
      <c r="FE64" s="74"/>
      <c r="FF64" s="74"/>
      <c r="FG64" s="74"/>
      <c r="FH64" s="74"/>
      <c r="FI64" s="74"/>
      <c r="FJ64" s="74"/>
      <c r="FK64" s="74"/>
      <c r="FL64" s="74"/>
      <c r="FM64" s="74"/>
      <c r="FN64" s="74"/>
      <c r="FO64" s="74"/>
      <c r="FP64" s="74"/>
      <c r="FQ64" s="74"/>
      <c r="FR64" s="74"/>
      <c r="FS64" s="74"/>
      <c r="FT64" s="74"/>
      <c r="FU64" s="74"/>
      <c r="FV64" s="74"/>
      <c r="FW64" s="74"/>
      <c r="FX64" s="74"/>
      <c r="FY64" s="74"/>
      <c r="FZ64" s="74"/>
      <c r="GA64" s="74"/>
      <c r="GB64" s="74"/>
      <c r="GC64" s="74"/>
      <c r="GD64" s="74"/>
      <c r="GE64" s="74"/>
      <c r="GF64" s="74"/>
      <c r="GG64" s="74"/>
      <c r="GH64" s="74"/>
      <c r="GI64" s="74"/>
      <c r="GJ64" s="74"/>
      <c r="GK64" s="74"/>
      <c r="GL64" s="74"/>
      <c r="GM64" s="74"/>
      <c r="GN64" s="74"/>
      <c r="GO64" s="74"/>
      <c r="GP64" s="74"/>
      <c r="GQ64" s="74"/>
      <c r="GR64" s="74"/>
      <c r="GS64" s="74"/>
      <c r="GT64" s="74"/>
      <c r="GU64" s="74"/>
      <c r="GV64" s="74"/>
      <c r="GW64" s="74"/>
      <c r="GX64" s="74"/>
      <c r="GY64" s="74"/>
      <c r="GZ64" s="74"/>
      <c r="HA64" s="74"/>
      <c r="HB64" s="74"/>
      <c r="HC64" s="74"/>
      <c r="HD64" s="74"/>
      <c r="HE64" s="74"/>
      <c r="HF64" s="74"/>
      <c r="HG64" s="74"/>
      <c r="HH64" s="74"/>
      <c r="HI64" s="74"/>
      <c r="HJ64" s="74"/>
      <c r="HK64" s="74"/>
      <c r="HL64" s="74"/>
      <c r="HM64" s="74"/>
      <c r="HN64" s="74"/>
      <c r="HO64" s="74"/>
      <c r="HP64" s="74"/>
      <c r="HQ64" s="74"/>
      <c r="HR64" s="74"/>
      <c r="HS64" s="74"/>
      <c r="HT64" s="74"/>
      <c r="HU64" s="74"/>
      <c r="HV64" s="74"/>
      <c r="HW64" s="74"/>
      <c r="HX64" s="74"/>
      <c r="HY64" s="74"/>
      <c r="HZ64" s="74"/>
      <c r="IA64" s="74"/>
      <c r="IB64" s="74"/>
      <c r="IC64" s="74"/>
      <c r="ID64" s="74"/>
      <c r="IE64" s="74"/>
      <c r="IF64" s="74"/>
      <c r="IG64" s="74"/>
      <c r="IH64" s="74"/>
      <c r="II64" s="74"/>
      <c r="IJ64" s="74"/>
      <c r="IK64" s="74"/>
      <c r="IL64" s="74"/>
      <c r="IM64" s="74"/>
      <c r="IN64" s="74"/>
      <c r="IO64" s="74"/>
      <c r="IP64" s="74"/>
      <c r="IQ64" s="74"/>
      <c r="IR64" s="74"/>
      <c r="IS64" s="74"/>
      <c r="IT64" s="74"/>
      <c r="IU64" s="74"/>
      <c r="IV64" s="74"/>
      <c r="IW64" s="74"/>
      <c r="IX64" s="74"/>
      <c r="IY64" s="74"/>
      <c r="IZ64" s="74"/>
      <c r="JA64" s="74"/>
      <c r="JB64" s="74"/>
      <c r="JC64" s="74"/>
      <c r="JD64" s="74"/>
      <c r="JE64" s="74"/>
      <c r="JF64" s="74"/>
      <c r="JG64" s="74"/>
      <c r="JH64" s="74"/>
      <c r="JI64" s="74"/>
      <c r="JJ64" s="74"/>
      <c r="JK64" s="74"/>
      <c r="JL64" s="74"/>
      <c r="JM64" s="74"/>
      <c r="JN64" s="74"/>
      <c r="JO64" s="74"/>
      <c r="JP64" s="74"/>
      <c r="JQ64" s="74"/>
      <c r="JR64" s="74"/>
      <c r="JS64" s="74"/>
      <c r="JT64" s="74"/>
      <c r="JU64" s="74"/>
      <c r="JV64" s="74"/>
      <c r="JW64" s="74"/>
      <c r="JX64" s="74"/>
      <c r="JY64" s="74"/>
      <c r="JZ64" s="74"/>
      <c r="KA64" s="74"/>
      <c r="KB64" s="74"/>
      <c r="KC64" s="74"/>
      <c r="KD64" s="74"/>
      <c r="KE64" s="74"/>
      <c r="KF64" s="74"/>
      <c r="KG64" s="74"/>
      <c r="KH64" s="74"/>
      <c r="KI64" s="74"/>
      <c r="KJ64" s="74"/>
      <c r="KK64" s="74"/>
      <c r="KL64" s="74"/>
      <c r="KM64" s="74"/>
      <c r="KN64" s="74"/>
      <c r="KO64" s="74"/>
      <c r="KP64" s="74"/>
      <c r="KQ64" s="74"/>
      <c r="KR64" s="74"/>
      <c r="KS64" s="74"/>
      <c r="KT64" s="74"/>
      <c r="KU64" s="74"/>
      <c r="KV64" s="74"/>
      <c r="KW64" s="74"/>
      <c r="KX64" s="74"/>
      <c r="KY64" s="74"/>
      <c r="KZ64" s="74"/>
      <c r="LA64" s="74"/>
      <c r="LB64" s="74"/>
      <c r="LC64" s="74"/>
      <c r="LD64" s="74"/>
      <c r="LE64" s="74"/>
      <c r="LF64" s="74"/>
      <c r="LG64" s="74"/>
      <c r="LH64" s="74"/>
      <c r="LI64" s="74"/>
      <c r="LJ64" s="74"/>
      <c r="LK64" s="74"/>
      <c r="LL64" s="74"/>
      <c r="LM64" s="74"/>
      <c r="LN64" s="74"/>
      <c r="LO64" s="74"/>
      <c r="LP64" s="74"/>
      <c r="LQ64" s="74"/>
      <c r="LR64" s="74"/>
    </row>
    <row r="65" spans="1:330" s="71" customFormat="1" x14ac:dyDescent="0.35">
      <c r="A65" s="74"/>
      <c r="B65" s="75"/>
      <c r="C65" s="75"/>
      <c r="D65" s="76"/>
      <c r="E65" s="74"/>
      <c r="F65" s="74"/>
      <c r="G65" s="78"/>
      <c r="M65" s="67"/>
      <c r="N65" s="67"/>
      <c r="O65" s="76"/>
      <c r="P65" s="76"/>
      <c r="Q65" s="77"/>
      <c r="R65" s="77"/>
      <c r="S65" s="74"/>
      <c r="T65" s="74"/>
      <c r="U65" s="74"/>
      <c r="V65" s="74"/>
      <c r="W65" s="74"/>
      <c r="Y65" s="74"/>
      <c r="AA65" s="74"/>
      <c r="AB65" s="74"/>
      <c r="AC65" s="62"/>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4"/>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c r="EO65" s="74"/>
      <c r="EP65" s="74"/>
      <c r="EQ65" s="74"/>
      <c r="ER65" s="74"/>
      <c r="ES65" s="74"/>
      <c r="ET65" s="74"/>
      <c r="EU65" s="74"/>
      <c r="EV65" s="74"/>
      <c r="EW65" s="74"/>
      <c r="EX65" s="74"/>
      <c r="EY65" s="74"/>
      <c r="EZ65" s="74"/>
      <c r="FA65" s="74"/>
      <c r="FB65" s="74"/>
      <c r="FC65" s="74"/>
      <c r="FD65" s="74"/>
      <c r="FE65" s="74"/>
      <c r="FF65" s="74"/>
      <c r="FG65" s="74"/>
      <c r="FH65" s="74"/>
      <c r="FI65" s="74"/>
      <c r="FJ65" s="74"/>
      <c r="FK65" s="74"/>
      <c r="FL65" s="74"/>
      <c r="FM65" s="74"/>
      <c r="FN65" s="74"/>
      <c r="FO65" s="74"/>
      <c r="FP65" s="74"/>
      <c r="FQ65" s="74"/>
      <c r="FR65" s="74"/>
      <c r="FS65" s="74"/>
      <c r="FT65" s="74"/>
      <c r="FU65" s="74"/>
      <c r="FV65" s="74"/>
      <c r="FW65" s="74"/>
      <c r="FX65" s="74"/>
      <c r="FY65" s="74"/>
      <c r="FZ65" s="74"/>
      <c r="GA65" s="74"/>
      <c r="GB65" s="74"/>
      <c r="GC65" s="74"/>
      <c r="GD65" s="74"/>
      <c r="GE65" s="74"/>
      <c r="GF65" s="74"/>
      <c r="GG65" s="74"/>
      <c r="GH65" s="74"/>
      <c r="GI65" s="74"/>
      <c r="GJ65" s="74"/>
      <c r="GK65" s="74"/>
      <c r="GL65" s="74"/>
      <c r="GM65" s="74"/>
      <c r="GN65" s="74"/>
      <c r="GO65" s="74"/>
      <c r="GP65" s="74"/>
      <c r="GQ65" s="74"/>
      <c r="GR65" s="74"/>
      <c r="GS65" s="74"/>
      <c r="GT65" s="74"/>
      <c r="GU65" s="74"/>
      <c r="GV65" s="74"/>
      <c r="GW65" s="74"/>
      <c r="GX65" s="74"/>
      <c r="GY65" s="74"/>
      <c r="GZ65" s="74"/>
      <c r="HA65" s="74"/>
      <c r="HB65" s="74"/>
      <c r="HC65" s="74"/>
      <c r="HD65" s="74"/>
      <c r="HE65" s="74"/>
      <c r="HF65" s="74"/>
      <c r="HG65" s="74"/>
      <c r="HH65" s="74"/>
      <c r="HI65" s="74"/>
      <c r="HJ65" s="74"/>
      <c r="HK65" s="74"/>
      <c r="HL65" s="74"/>
      <c r="HM65" s="74"/>
      <c r="HN65" s="74"/>
      <c r="HO65" s="74"/>
      <c r="HP65" s="74"/>
      <c r="HQ65" s="74"/>
      <c r="HR65" s="74"/>
      <c r="HS65" s="74"/>
      <c r="HT65" s="74"/>
      <c r="HU65" s="74"/>
      <c r="HV65" s="74"/>
      <c r="HW65" s="74"/>
      <c r="HX65" s="74"/>
      <c r="HY65" s="74"/>
      <c r="HZ65" s="74"/>
      <c r="IA65" s="74"/>
      <c r="IB65" s="74"/>
      <c r="IC65" s="74"/>
      <c r="ID65" s="74"/>
      <c r="IE65" s="74"/>
      <c r="IF65" s="74"/>
      <c r="IG65" s="74"/>
      <c r="IH65" s="74"/>
      <c r="II65" s="74"/>
      <c r="IJ65" s="74"/>
      <c r="IK65" s="74"/>
      <c r="IL65" s="74"/>
      <c r="IM65" s="74"/>
      <c r="IN65" s="74"/>
      <c r="IO65" s="74"/>
      <c r="IP65" s="74"/>
      <c r="IQ65" s="74"/>
      <c r="IR65" s="74"/>
      <c r="IS65" s="74"/>
      <c r="IT65" s="74"/>
      <c r="IU65" s="74"/>
      <c r="IV65" s="74"/>
      <c r="IW65" s="74"/>
      <c r="IX65" s="74"/>
      <c r="IY65" s="74"/>
      <c r="IZ65" s="74"/>
      <c r="JA65" s="74"/>
      <c r="JB65" s="74"/>
      <c r="JC65" s="74"/>
      <c r="JD65" s="74"/>
      <c r="JE65" s="74"/>
      <c r="JF65" s="74"/>
      <c r="JG65" s="74"/>
      <c r="JH65" s="74"/>
      <c r="JI65" s="74"/>
      <c r="JJ65" s="74"/>
      <c r="JK65" s="74"/>
      <c r="JL65" s="74"/>
      <c r="JM65" s="74"/>
      <c r="JN65" s="74"/>
      <c r="JO65" s="74"/>
      <c r="JP65" s="74"/>
      <c r="JQ65" s="74"/>
      <c r="JR65" s="74"/>
      <c r="JS65" s="74"/>
      <c r="JT65" s="74"/>
      <c r="JU65" s="74"/>
      <c r="JV65" s="74"/>
      <c r="JW65" s="74"/>
      <c r="JX65" s="74"/>
      <c r="JY65" s="74"/>
      <c r="JZ65" s="74"/>
      <c r="KA65" s="74"/>
      <c r="KB65" s="74"/>
      <c r="KC65" s="74"/>
      <c r="KD65" s="74"/>
      <c r="KE65" s="74"/>
      <c r="KF65" s="74"/>
      <c r="KG65" s="74"/>
      <c r="KH65" s="74"/>
      <c r="KI65" s="74"/>
      <c r="KJ65" s="74"/>
      <c r="KK65" s="74"/>
      <c r="KL65" s="74"/>
      <c r="KM65" s="74"/>
      <c r="KN65" s="74"/>
      <c r="KO65" s="74"/>
      <c r="KP65" s="74"/>
      <c r="KQ65" s="74"/>
      <c r="KR65" s="74"/>
      <c r="KS65" s="74"/>
      <c r="KT65" s="74"/>
      <c r="KU65" s="74"/>
      <c r="KV65" s="74"/>
      <c r="KW65" s="74"/>
      <c r="KX65" s="74"/>
      <c r="KY65" s="74"/>
      <c r="KZ65" s="74"/>
      <c r="LA65" s="74"/>
      <c r="LB65" s="74"/>
      <c r="LC65" s="74"/>
      <c r="LD65" s="74"/>
      <c r="LE65" s="74"/>
      <c r="LF65" s="74"/>
      <c r="LG65" s="74"/>
      <c r="LH65" s="74"/>
      <c r="LI65" s="74"/>
      <c r="LJ65" s="74"/>
      <c r="LK65" s="74"/>
      <c r="LL65" s="74"/>
      <c r="LM65" s="74"/>
      <c r="LN65" s="74"/>
      <c r="LO65" s="74"/>
      <c r="LP65" s="74"/>
      <c r="LQ65" s="74"/>
      <c r="LR65" s="74"/>
    </row>
    <row r="66" spans="1:330" s="71" customFormat="1" x14ac:dyDescent="0.35">
      <c r="A66" s="74"/>
      <c r="B66" s="75"/>
      <c r="C66" s="75"/>
      <c r="D66" s="76"/>
      <c r="E66" s="74"/>
      <c r="F66" s="74"/>
      <c r="G66" s="78"/>
      <c r="M66" s="67"/>
      <c r="N66" s="67"/>
      <c r="O66" s="76"/>
      <c r="P66" s="76"/>
      <c r="Q66" s="77"/>
      <c r="R66" s="77"/>
      <c r="S66" s="74"/>
      <c r="T66" s="74"/>
      <c r="U66" s="74"/>
      <c r="V66" s="74"/>
      <c r="W66" s="74"/>
      <c r="Y66" s="74"/>
      <c r="AA66" s="74"/>
      <c r="AB66" s="74"/>
      <c r="AC66" s="62"/>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4"/>
      <c r="BR66" s="74"/>
      <c r="BS66" s="74"/>
      <c r="BT66" s="74"/>
      <c r="BU66" s="74"/>
      <c r="BV66" s="74"/>
      <c r="BW66" s="74"/>
      <c r="BX66" s="74"/>
      <c r="BY66" s="74"/>
      <c r="BZ66" s="74"/>
      <c r="CA66" s="74"/>
      <c r="CB66" s="74"/>
      <c r="CC66" s="74"/>
      <c r="CD66" s="74"/>
      <c r="CE66" s="74"/>
      <c r="CF66" s="74"/>
      <c r="CG66" s="74"/>
      <c r="CH66" s="74"/>
      <c r="CI66" s="74"/>
      <c r="CJ66" s="74"/>
      <c r="CK66" s="74"/>
      <c r="CL66" s="74"/>
      <c r="CM66" s="74"/>
      <c r="CN66" s="74"/>
      <c r="CO66" s="74"/>
      <c r="CP66" s="74"/>
      <c r="CQ66" s="74"/>
      <c r="CR66" s="74"/>
      <c r="CS66" s="74"/>
      <c r="CT66" s="74"/>
      <c r="CU66" s="74"/>
      <c r="CV66" s="74"/>
      <c r="CW66" s="74"/>
      <c r="CX66" s="74"/>
      <c r="CY66" s="74"/>
      <c r="CZ66" s="74"/>
      <c r="DA66" s="74"/>
      <c r="DB66" s="74"/>
      <c r="DC66" s="74"/>
      <c r="DD66" s="74"/>
      <c r="DE66" s="74"/>
      <c r="DF66" s="74"/>
      <c r="DG66" s="74"/>
      <c r="DH66" s="74"/>
      <c r="DI66" s="74"/>
      <c r="DJ66" s="74"/>
      <c r="DK66" s="74"/>
      <c r="DL66" s="74"/>
      <c r="DM66" s="74"/>
      <c r="DN66" s="74"/>
      <c r="DO66" s="74"/>
      <c r="DP66" s="74"/>
      <c r="DQ66" s="74"/>
      <c r="DR66" s="74"/>
      <c r="DS66" s="74"/>
      <c r="DT66" s="74"/>
      <c r="DU66" s="74"/>
      <c r="DV66" s="74"/>
      <c r="DW66" s="74"/>
      <c r="DX66" s="74"/>
      <c r="DY66" s="74"/>
      <c r="DZ66" s="74"/>
      <c r="EA66" s="74"/>
      <c r="EB66" s="74"/>
      <c r="EC66" s="74"/>
      <c r="ED66" s="74"/>
      <c r="EE66" s="74"/>
      <c r="EF66" s="74"/>
      <c r="EG66" s="74"/>
      <c r="EH66" s="74"/>
      <c r="EI66" s="74"/>
      <c r="EJ66" s="74"/>
      <c r="EK66" s="74"/>
      <c r="EL66" s="74"/>
      <c r="EM66" s="74"/>
      <c r="EN66" s="74"/>
      <c r="EO66" s="74"/>
      <c r="EP66" s="74"/>
      <c r="EQ66" s="74"/>
      <c r="ER66" s="74"/>
      <c r="ES66" s="74"/>
      <c r="ET66" s="74"/>
      <c r="EU66" s="74"/>
      <c r="EV66" s="74"/>
      <c r="EW66" s="74"/>
      <c r="EX66" s="74"/>
      <c r="EY66" s="74"/>
      <c r="EZ66" s="74"/>
      <c r="FA66" s="74"/>
      <c r="FB66" s="74"/>
      <c r="FC66" s="74"/>
      <c r="FD66" s="74"/>
      <c r="FE66" s="74"/>
      <c r="FF66" s="74"/>
      <c r="FG66" s="74"/>
      <c r="FH66" s="74"/>
      <c r="FI66" s="74"/>
      <c r="FJ66" s="74"/>
      <c r="FK66" s="74"/>
      <c r="FL66" s="74"/>
      <c r="FM66" s="74"/>
      <c r="FN66" s="74"/>
      <c r="FO66" s="74"/>
      <c r="FP66" s="74"/>
      <c r="FQ66" s="74"/>
      <c r="FR66" s="74"/>
      <c r="FS66" s="74"/>
      <c r="FT66" s="74"/>
      <c r="FU66" s="74"/>
      <c r="FV66" s="74"/>
      <c r="FW66" s="74"/>
      <c r="FX66" s="74"/>
      <c r="FY66" s="74"/>
      <c r="FZ66" s="74"/>
      <c r="GA66" s="74"/>
      <c r="GB66" s="74"/>
      <c r="GC66" s="74"/>
      <c r="GD66" s="74"/>
      <c r="GE66" s="74"/>
      <c r="GF66" s="74"/>
      <c r="GG66" s="74"/>
      <c r="GH66" s="74"/>
      <c r="GI66" s="74"/>
      <c r="GJ66" s="74"/>
      <c r="GK66" s="74"/>
      <c r="GL66" s="74"/>
      <c r="GM66" s="74"/>
      <c r="GN66" s="74"/>
      <c r="GO66" s="74"/>
      <c r="GP66" s="74"/>
      <c r="GQ66" s="74"/>
      <c r="GR66" s="74"/>
      <c r="GS66" s="74"/>
      <c r="GT66" s="74"/>
      <c r="GU66" s="74"/>
      <c r="GV66" s="74"/>
      <c r="GW66" s="74"/>
      <c r="GX66" s="74"/>
      <c r="GY66" s="74"/>
      <c r="GZ66" s="74"/>
      <c r="HA66" s="74"/>
      <c r="HB66" s="74"/>
      <c r="HC66" s="74"/>
      <c r="HD66" s="74"/>
      <c r="HE66" s="74"/>
      <c r="HF66" s="74"/>
      <c r="HG66" s="74"/>
      <c r="HH66" s="74"/>
      <c r="HI66" s="74"/>
      <c r="HJ66" s="74"/>
      <c r="HK66" s="74"/>
      <c r="HL66" s="74"/>
      <c r="HM66" s="74"/>
      <c r="HN66" s="74"/>
      <c r="HO66" s="74"/>
      <c r="HP66" s="74"/>
      <c r="HQ66" s="74"/>
      <c r="HR66" s="74"/>
      <c r="HS66" s="74"/>
      <c r="HT66" s="74"/>
      <c r="HU66" s="74"/>
      <c r="HV66" s="74"/>
      <c r="HW66" s="74"/>
      <c r="HX66" s="74"/>
      <c r="HY66" s="74"/>
      <c r="HZ66" s="74"/>
      <c r="IA66" s="74"/>
      <c r="IB66" s="74"/>
      <c r="IC66" s="74"/>
      <c r="ID66" s="74"/>
      <c r="IE66" s="74"/>
      <c r="IF66" s="74"/>
      <c r="IG66" s="74"/>
      <c r="IH66" s="74"/>
      <c r="II66" s="74"/>
      <c r="IJ66" s="74"/>
      <c r="IK66" s="74"/>
      <c r="IL66" s="74"/>
      <c r="IM66" s="74"/>
      <c r="IN66" s="74"/>
      <c r="IO66" s="74"/>
      <c r="IP66" s="74"/>
      <c r="IQ66" s="74"/>
      <c r="IR66" s="74"/>
      <c r="IS66" s="74"/>
      <c r="IT66" s="74"/>
      <c r="IU66" s="74"/>
      <c r="IV66" s="74"/>
      <c r="IW66" s="74"/>
      <c r="IX66" s="74"/>
      <c r="IY66" s="74"/>
      <c r="IZ66" s="74"/>
      <c r="JA66" s="74"/>
      <c r="JB66" s="74"/>
      <c r="JC66" s="74"/>
      <c r="JD66" s="74"/>
      <c r="JE66" s="74"/>
      <c r="JF66" s="74"/>
      <c r="JG66" s="74"/>
      <c r="JH66" s="74"/>
      <c r="JI66" s="74"/>
      <c r="JJ66" s="74"/>
      <c r="JK66" s="74"/>
      <c r="JL66" s="74"/>
      <c r="JM66" s="74"/>
      <c r="JN66" s="74"/>
      <c r="JO66" s="74"/>
      <c r="JP66" s="74"/>
      <c r="JQ66" s="74"/>
      <c r="JR66" s="74"/>
      <c r="JS66" s="74"/>
      <c r="JT66" s="74"/>
      <c r="JU66" s="74"/>
      <c r="JV66" s="74"/>
      <c r="JW66" s="74"/>
      <c r="JX66" s="74"/>
      <c r="JY66" s="74"/>
      <c r="JZ66" s="74"/>
      <c r="KA66" s="74"/>
      <c r="KB66" s="74"/>
      <c r="KC66" s="74"/>
      <c r="KD66" s="74"/>
      <c r="KE66" s="74"/>
      <c r="KF66" s="74"/>
      <c r="KG66" s="74"/>
      <c r="KH66" s="74"/>
      <c r="KI66" s="74"/>
      <c r="KJ66" s="74"/>
      <c r="KK66" s="74"/>
      <c r="KL66" s="74"/>
      <c r="KM66" s="74"/>
      <c r="KN66" s="74"/>
      <c r="KO66" s="74"/>
      <c r="KP66" s="74"/>
      <c r="KQ66" s="74"/>
      <c r="KR66" s="74"/>
      <c r="KS66" s="74"/>
      <c r="KT66" s="74"/>
      <c r="KU66" s="74"/>
      <c r="KV66" s="74"/>
      <c r="KW66" s="74"/>
      <c r="KX66" s="74"/>
      <c r="KY66" s="74"/>
      <c r="KZ66" s="74"/>
      <c r="LA66" s="74"/>
      <c r="LB66" s="74"/>
      <c r="LC66" s="74"/>
      <c r="LD66" s="74"/>
      <c r="LE66" s="74"/>
      <c r="LF66" s="74"/>
      <c r="LG66" s="74"/>
      <c r="LH66" s="74"/>
      <c r="LI66" s="74"/>
      <c r="LJ66" s="74"/>
      <c r="LK66" s="74"/>
      <c r="LL66" s="74"/>
      <c r="LM66" s="74"/>
      <c r="LN66" s="74"/>
      <c r="LO66" s="74"/>
      <c r="LP66" s="74"/>
      <c r="LQ66" s="74"/>
      <c r="LR66" s="74"/>
    </row>
    <row r="67" spans="1:330" s="71" customFormat="1" x14ac:dyDescent="0.35">
      <c r="A67" s="74"/>
      <c r="B67" s="75"/>
      <c r="C67" s="75"/>
      <c r="D67" s="76"/>
      <c r="E67" s="74"/>
      <c r="F67" s="74"/>
      <c r="G67" s="78"/>
      <c r="M67" s="67"/>
      <c r="N67" s="67"/>
      <c r="O67" s="76"/>
      <c r="P67" s="76"/>
      <c r="Q67" s="77"/>
      <c r="R67" s="77"/>
      <c r="S67" s="74"/>
      <c r="T67" s="74"/>
      <c r="U67" s="74"/>
      <c r="V67" s="74"/>
      <c r="W67" s="74"/>
      <c r="Y67" s="74"/>
      <c r="AA67" s="74"/>
      <c r="AB67" s="74"/>
      <c r="AC67" s="62"/>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4"/>
      <c r="BS67" s="74"/>
      <c r="BT67" s="74"/>
      <c r="BU67" s="74"/>
      <c r="BV67" s="74"/>
      <c r="BW67" s="74"/>
      <c r="BX67" s="74"/>
      <c r="BY67" s="74"/>
      <c r="BZ67" s="74"/>
      <c r="CA67" s="74"/>
      <c r="CB67" s="74"/>
      <c r="CC67" s="74"/>
      <c r="CD67" s="74"/>
      <c r="CE67" s="74"/>
      <c r="CF67" s="74"/>
      <c r="CG67" s="74"/>
      <c r="CH67" s="74"/>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4"/>
      <c r="FX67" s="74"/>
      <c r="FY67" s="74"/>
      <c r="FZ67" s="74"/>
      <c r="GA67" s="74"/>
      <c r="GB67" s="74"/>
      <c r="GC67" s="74"/>
      <c r="GD67" s="74"/>
      <c r="GE67" s="74"/>
      <c r="GF67" s="74"/>
      <c r="GG67" s="74"/>
      <c r="GH67" s="74"/>
      <c r="GI67" s="74"/>
      <c r="GJ67" s="74"/>
      <c r="GK67" s="74"/>
      <c r="GL67" s="74"/>
      <c r="GM67" s="74"/>
      <c r="GN67" s="74"/>
      <c r="GO67" s="74"/>
      <c r="GP67" s="74"/>
      <c r="GQ67" s="74"/>
      <c r="GR67" s="74"/>
      <c r="GS67" s="74"/>
      <c r="GT67" s="74"/>
      <c r="GU67" s="74"/>
      <c r="GV67" s="74"/>
      <c r="GW67" s="74"/>
      <c r="GX67" s="74"/>
      <c r="GY67" s="74"/>
      <c r="GZ67" s="74"/>
      <c r="HA67" s="74"/>
      <c r="HB67" s="74"/>
      <c r="HC67" s="74"/>
      <c r="HD67" s="74"/>
      <c r="HE67" s="74"/>
      <c r="HF67" s="74"/>
      <c r="HG67" s="74"/>
      <c r="HH67" s="74"/>
      <c r="HI67" s="74"/>
      <c r="HJ67" s="74"/>
      <c r="HK67" s="74"/>
      <c r="HL67" s="74"/>
      <c r="HM67" s="74"/>
      <c r="HN67" s="74"/>
      <c r="HO67" s="74"/>
      <c r="HP67" s="74"/>
      <c r="HQ67" s="74"/>
      <c r="HR67" s="74"/>
      <c r="HS67" s="74"/>
      <c r="HT67" s="74"/>
      <c r="HU67" s="74"/>
      <c r="HV67" s="74"/>
      <c r="HW67" s="74"/>
      <c r="HX67" s="74"/>
      <c r="HY67" s="74"/>
      <c r="HZ67" s="74"/>
      <c r="IA67" s="74"/>
      <c r="IB67" s="74"/>
      <c r="IC67" s="74"/>
      <c r="ID67" s="74"/>
      <c r="IE67" s="74"/>
      <c r="IF67" s="74"/>
      <c r="IG67" s="74"/>
      <c r="IH67" s="74"/>
      <c r="II67" s="74"/>
      <c r="IJ67" s="74"/>
      <c r="IK67" s="74"/>
      <c r="IL67" s="74"/>
      <c r="IM67" s="74"/>
      <c r="IN67" s="74"/>
      <c r="IO67" s="74"/>
      <c r="IP67" s="74"/>
      <c r="IQ67" s="74"/>
      <c r="IR67" s="74"/>
      <c r="IS67" s="74"/>
      <c r="IT67" s="74"/>
      <c r="IU67" s="74"/>
      <c r="IV67" s="74"/>
      <c r="IW67" s="74"/>
      <c r="IX67" s="74"/>
      <c r="IY67" s="74"/>
      <c r="IZ67" s="74"/>
      <c r="JA67" s="74"/>
      <c r="JB67" s="74"/>
      <c r="JC67" s="74"/>
      <c r="JD67" s="74"/>
      <c r="JE67" s="74"/>
      <c r="JF67" s="74"/>
      <c r="JG67" s="74"/>
      <c r="JH67" s="74"/>
      <c r="JI67" s="74"/>
      <c r="JJ67" s="74"/>
      <c r="JK67" s="74"/>
      <c r="JL67" s="74"/>
      <c r="JM67" s="74"/>
      <c r="JN67" s="74"/>
      <c r="JO67" s="74"/>
      <c r="JP67" s="74"/>
      <c r="JQ67" s="74"/>
      <c r="JR67" s="74"/>
      <c r="JS67" s="74"/>
      <c r="JT67" s="74"/>
      <c r="JU67" s="74"/>
      <c r="JV67" s="74"/>
      <c r="JW67" s="74"/>
      <c r="JX67" s="74"/>
      <c r="JY67" s="74"/>
      <c r="JZ67" s="74"/>
      <c r="KA67" s="74"/>
      <c r="KB67" s="74"/>
      <c r="KC67" s="74"/>
      <c r="KD67" s="74"/>
      <c r="KE67" s="74"/>
      <c r="KF67" s="74"/>
      <c r="KG67" s="74"/>
      <c r="KH67" s="74"/>
      <c r="KI67" s="74"/>
      <c r="KJ67" s="74"/>
      <c r="KK67" s="74"/>
      <c r="KL67" s="74"/>
      <c r="KM67" s="74"/>
      <c r="KN67" s="74"/>
      <c r="KO67" s="74"/>
      <c r="KP67" s="74"/>
      <c r="KQ67" s="74"/>
      <c r="KR67" s="74"/>
      <c r="KS67" s="74"/>
      <c r="KT67" s="74"/>
      <c r="KU67" s="74"/>
      <c r="KV67" s="74"/>
      <c r="KW67" s="74"/>
      <c r="KX67" s="74"/>
      <c r="KY67" s="74"/>
      <c r="KZ67" s="74"/>
      <c r="LA67" s="74"/>
      <c r="LB67" s="74"/>
      <c r="LC67" s="74"/>
      <c r="LD67" s="74"/>
      <c r="LE67" s="74"/>
      <c r="LF67" s="74"/>
      <c r="LG67" s="74"/>
      <c r="LH67" s="74"/>
      <c r="LI67" s="74"/>
      <c r="LJ67" s="74"/>
      <c r="LK67" s="74"/>
      <c r="LL67" s="74"/>
      <c r="LM67" s="74"/>
      <c r="LN67" s="74"/>
      <c r="LO67" s="74"/>
      <c r="LP67" s="74"/>
      <c r="LQ67" s="74"/>
      <c r="LR67" s="74"/>
    </row>
    <row r="68" spans="1:330" s="71" customFormat="1" x14ac:dyDescent="0.35">
      <c r="A68" s="74"/>
      <c r="B68" s="75"/>
      <c r="C68" s="75"/>
      <c r="D68" s="76"/>
      <c r="E68" s="74"/>
      <c r="F68" s="74"/>
      <c r="G68" s="78"/>
      <c r="M68" s="67"/>
      <c r="N68" s="67"/>
      <c r="O68" s="76"/>
      <c r="P68" s="76"/>
      <c r="Q68" s="77"/>
      <c r="R68" s="77"/>
      <c r="S68" s="74"/>
      <c r="T68" s="74"/>
      <c r="U68" s="74"/>
      <c r="V68" s="74"/>
      <c r="W68" s="74"/>
      <c r="Y68" s="74"/>
      <c r="AA68" s="74"/>
      <c r="AB68" s="74"/>
      <c r="AC68" s="62"/>
      <c r="AD68" s="74"/>
      <c r="AE68" s="74"/>
      <c r="AF68" s="74"/>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c r="BK68" s="74"/>
      <c r="BL68" s="74"/>
      <c r="BM68" s="74"/>
      <c r="BN68" s="74"/>
      <c r="BO68" s="74"/>
      <c r="BP68" s="74"/>
      <c r="BQ68" s="74"/>
      <c r="BR68" s="74"/>
      <c r="BS68" s="74"/>
      <c r="BT68" s="74"/>
      <c r="BU68" s="74"/>
      <c r="BV68" s="74"/>
      <c r="BW68" s="74"/>
      <c r="BX68" s="74"/>
      <c r="BY68" s="74"/>
      <c r="BZ68" s="74"/>
      <c r="CA68" s="74"/>
      <c r="CB68" s="74"/>
      <c r="CC68" s="74"/>
      <c r="CD68" s="74"/>
      <c r="CE68" s="74"/>
      <c r="CF68" s="74"/>
      <c r="CG68" s="74"/>
      <c r="CH68" s="74"/>
      <c r="CI68" s="74"/>
      <c r="CJ68" s="74"/>
      <c r="CK68" s="74"/>
      <c r="CL68" s="74"/>
      <c r="CM68" s="74"/>
      <c r="CN68" s="74"/>
      <c r="CO68" s="74"/>
      <c r="CP68" s="74"/>
      <c r="CQ68" s="74"/>
      <c r="CR68" s="74"/>
      <c r="CS68" s="74"/>
      <c r="CT68" s="74"/>
      <c r="CU68" s="74"/>
      <c r="CV68" s="74"/>
      <c r="CW68" s="74"/>
      <c r="CX68" s="74"/>
      <c r="CY68" s="74"/>
      <c r="CZ68" s="74"/>
      <c r="DA68" s="74"/>
      <c r="DB68" s="74"/>
      <c r="DC68" s="74"/>
      <c r="DD68" s="74"/>
      <c r="DE68" s="74"/>
      <c r="DF68" s="74"/>
      <c r="DG68" s="74"/>
      <c r="DH68" s="74"/>
      <c r="DI68" s="74"/>
      <c r="DJ68" s="74"/>
      <c r="DK68" s="74"/>
      <c r="DL68" s="74"/>
      <c r="DM68" s="74"/>
      <c r="DN68" s="74"/>
      <c r="DO68" s="74"/>
      <c r="DP68" s="74"/>
      <c r="DQ68" s="74"/>
      <c r="DR68" s="74"/>
      <c r="DS68" s="74"/>
      <c r="DT68" s="74"/>
      <c r="DU68" s="74"/>
      <c r="DV68" s="74"/>
      <c r="DW68" s="74"/>
      <c r="DX68" s="74"/>
      <c r="DY68" s="74"/>
      <c r="DZ68" s="74"/>
      <c r="EA68" s="74"/>
      <c r="EB68" s="74"/>
      <c r="EC68" s="74"/>
      <c r="ED68" s="74"/>
      <c r="EE68" s="74"/>
      <c r="EF68" s="74"/>
      <c r="EG68" s="74"/>
      <c r="EH68" s="74"/>
      <c r="EI68" s="74"/>
      <c r="EJ68" s="74"/>
      <c r="EK68" s="74"/>
      <c r="EL68" s="74"/>
      <c r="EM68" s="74"/>
      <c r="EN68" s="74"/>
      <c r="EO68" s="74"/>
      <c r="EP68" s="74"/>
      <c r="EQ68" s="74"/>
      <c r="ER68" s="74"/>
      <c r="ES68" s="74"/>
      <c r="ET68" s="74"/>
      <c r="EU68" s="74"/>
      <c r="EV68" s="74"/>
      <c r="EW68" s="74"/>
      <c r="EX68" s="74"/>
      <c r="EY68" s="74"/>
      <c r="EZ68" s="74"/>
      <c r="FA68" s="74"/>
      <c r="FB68" s="74"/>
      <c r="FC68" s="74"/>
      <c r="FD68" s="74"/>
      <c r="FE68" s="74"/>
      <c r="FF68" s="74"/>
      <c r="FG68" s="74"/>
      <c r="FH68" s="74"/>
      <c r="FI68" s="74"/>
      <c r="FJ68" s="74"/>
      <c r="FK68" s="74"/>
      <c r="FL68" s="74"/>
      <c r="FM68" s="74"/>
      <c r="FN68" s="74"/>
      <c r="FO68" s="74"/>
      <c r="FP68" s="74"/>
      <c r="FQ68" s="74"/>
      <c r="FR68" s="74"/>
      <c r="FS68" s="74"/>
      <c r="FT68" s="74"/>
      <c r="FU68" s="74"/>
      <c r="FV68" s="74"/>
      <c r="FW68" s="74"/>
      <c r="FX68" s="74"/>
      <c r="FY68" s="74"/>
      <c r="FZ68" s="74"/>
      <c r="GA68" s="74"/>
      <c r="GB68" s="74"/>
      <c r="GC68" s="74"/>
      <c r="GD68" s="74"/>
      <c r="GE68" s="74"/>
      <c r="GF68" s="74"/>
      <c r="GG68" s="74"/>
      <c r="GH68" s="74"/>
      <c r="GI68" s="74"/>
      <c r="GJ68" s="74"/>
      <c r="GK68" s="74"/>
      <c r="GL68" s="74"/>
      <c r="GM68" s="74"/>
      <c r="GN68" s="74"/>
      <c r="GO68" s="74"/>
      <c r="GP68" s="74"/>
      <c r="GQ68" s="74"/>
      <c r="GR68" s="74"/>
      <c r="GS68" s="74"/>
      <c r="GT68" s="74"/>
      <c r="GU68" s="74"/>
      <c r="GV68" s="74"/>
      <c r="GW68" s="74"/>
      <c r="GX68" s="74"/>
      <c r="GY68" s="74"/>
      <c r="GZ68" s="74"/>
      <c r="HA68" s="74"/>
      <c r="HB68" s="74"/>
      <c r="HC68" s="74"/>
      <c r="HD68" s="74"/>
      <c r="HE68" s="74"/>
      <c r="HF68" s="74"/>
      <c r="HG68" s="74"/>
      <c r="HH68" s="74"/>
      <c r="HI68" s="74"/>
      <c r="HJ68" s="74"/>
      <c r="HK68" s="74"/>
      <c r="HL68" s="74"/>
      <c r="HM68" s="74"/>
      <c r="HN68" s="74"/>
      <c r="HO68" s="74"/>
      <c r="HP68" s="74"/>
      <c r="HQ68" s="74"/>
      <c r="HR68" s="74"/>
      <c r="HS68" s="74"/>
      <c r="HT68" s="74"/>
      <c r="HU68" s="74"/>
      <c r="HV68" s="74"/>
      <c r="HW68" s="74"/>
      <c r="HX68" s="74"/>
      <c r="HY68" s="74"/>
      <c r="HZ68" s="74"/>
      <c r="IA68" s="74"/>
      <c r="IB68" s="74"/>
      <c r="IC68" s="74"/>
      <c r="ID68" s="74"/>
      <c r="IE68" s="74"/>
      <c r="IF68" s="74"/>
      <c r="IG68" s="74"/>
      <c r="IH68" s="74"/>
      <c r="II68" s="74"/>
      <c r="IJ68" s="74"/>
      <c r="IK68" s="74"/>
      <c r="IL68" s="74"/>
      <c r="IM68" s="74"/>
      <c r="IN68" s="74"/>
      <c r="IO68" s="74"/>
      <c r="IP68" s="74"/>
      <c r="IQ68" s="74"/>
      <c r="IR68" s="74"/>
      <c r="IS68" s="74"/>
      <c r="IT68" s="74"/>
      <c r="IU68" s="74"/>
      <c r="IV68" s="74"/>
      <c r="IW68" s="74"/>
      <c r="IX68" s="74"/>
      <c r="IY68" s="74"/>
      <c r="IZ68" s="74"/>
      <c r="JA68" s="74"/>
      <c r="JB68" s="74"/>
      <c r="JC68" s="74"/>
      <c r="JD68" s="74"/>
      <c r="JE68" s="74"/>
      <c r="JF68" s="74"/>
      <c r="JG68" s="74"/>
      <c r="JH68" s="74"/>
      <c r="JI68" s="74"/>
      <c r="JJ68" s="74"/>
      <c r="JK68" s="74"/>
      <c r="JL68" s="74"/>
      <c r="JM68" s="74"/>
      <c r="JN68" s="74"/>
      <c r="JO68" s="74"/>
      <c r="JP68" s="74"/>
      <c r="JQ68" s="74"/>
      <c r="JR68" s="74"/>
      <c r="JS68" s="74"/>
      <c r="JT68" s="74"/>
      <c r="JU68" s="74"/>
      <c r="JV68" s="74"/>
      <c r="JW68" s="74"/>
      <c r="JX68" s="74"/>
      <c r="JY68" s="74"/>
      <c r="JZ68" s="74"/>
      <c r="KA68" s="74"/>
      <c r="KB68" s="74"/>
      <c r="KC68" s="74"/>
      <c r="KD68" s="74"/>
      <c r="KE68" s="74"/>
      <c r="KF68" s="74"/>
      <c r="KG68" s="74"/>
      <c r="KH68" s="74"/>
      <c r="KI68" s="74"/>
      <c r="KJ68" s="74"/>
      <c r="KK68" s="74"/>
      <c r="KL68" s="74"/>
      <c r="KM68" s="74"/>
      <c r="KN68" s="74"/>
      <c r="KO68" s="74"/>
      <c r="KP68" s="74"/>
      <c r="KQ68" s="74"/>
      <c r="KR68" s="74"/>
      <c r="KS68" s="74"/>
      <c r="KT68" s="74"/>
      <c r="KU68" s="74"/>
      <c r="KV68" s="74"/>
      <c r="KW68" s="74"/>
      <c r="KX68" s="74"/>
      <c r="KY68" s="74"/>
      <c r="KZ68" s="74"/>
      <c r="LA68" s="74"/>
      <c r="LB68" s="74"/>
      <c r="LC68" s="74"/>
      <c r="LD68" s="74"/>
      <c r="LE68" s="74"/>
      <c r="LF68" s="74"/>
      <c r="LG68" s="74"/>
      <c r="LH68" s="74"/>
      <c r="LI68" s="74"/>
      <c r="LJ68" s="74"/>
      <c r="LK68" s="74"/>
      <c r="LL68" s="74"/>
      <c r="LM68" s="74"/>
      <c r="LN68" s="74"/>
      <c r="LO68" s="74"/>
      <c r="LP68" s="74"/>
      <c r="LQ68" s="74"/>
      <c r="LR68" s="74"/>
    </row>
    <row r="69" spans="1:330" s="71" customFormat="1" x14ac:dyDescent="0.35">
      <c r="A69" s="74"/>
      <c r="B69" s="75"/>
      <c r="C69" s="75"/>
      <c r="D69" s="76"/>
      <c r="E69" s="74"/>
      <c r="F69" s="74"/>
      <c r="G69" s="78"/>
      <c r="M69" s="67"/>
      <c r="N69" s="67"/>
      <c r="O69" s="76"/>
      <c r="P69" s="76"/>
      <c r="Q69" s="77"/>
      <c r="R69" s="77"/>
      <c r="S69" s="74"/>
      <c r="T69" s="74"/>
      <c r="U69" s="74"/>
      <c r="V69" s="74"/>
      <c r="W69" s="74"/>
      <c r="Y69" s="74"/>
      <c r="AA69" s="74"/>
      <c r="AB69" s="74"/>
      <c r="AC69" s="62"/>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4"/>
      <c r="BR69" s="74"/>
      <c r="BS69" s="74"/>
      <c r="BT69" s="74"/>
      <c r="BU69" s="74"/>
      <c r="BV69" s="74"/>
      <c r="BW69" s="74"/>
      <c r="BX69" s="74"/>
      <c r="BY69" s="74"/>
      <c r="BZ69" s="74"/>
      <c r="CA69" s="74"/>
      <c r="CB69" s="74"/>
      <c r="CC69" s="74"/>
      <c r="CD69" s="74"/>
      <c r="CE69" s="74"/>
      <c r="CF69" s="74"/>
      <c r="CG69" s="74"/>
      <c r="CH69" s="74"/>
      <c r="CI69" s="74"/>
      <c r="CJ69" s="74"/>
      <c r="CK69" s="74"/>
      <c r="CL69" s="74"/>
      <c r="CM69" s="74"/>
      <c r="CN69" s="74"/>
      <c r="CO69" s="74"/>
      <c r="CP69" s="74"/>
      <c r="CQ69" s="74"/>
      <c r="CR69" s="74"/>
      <c r="CS69" s="74"/>
      <c r="CT69" s="74"/>
      <c r="CU69" s="74"/>
      <c r="CV69" s="74"/>
      <c r="CW69" s="74"/>
      <c r="CX69" s="74"/>
      <c r="CY69" s="74"/>
      <c r="CZ69" s="74"/>
      <c r="DA69" s="74"/>
      <c r="DB69" s="74"/>
      <c r="DC69" s="74"/>
      <c r="DD69" s="74"/>
      <c r="DE69" s="74"/>
      <c r="DF69" s="74"/>
      <c r="DG69" s="74"/>
      <c r="DH69" s="74"/>
      <c r="DI69" s="74"/>
      <c r="DJ69" s="74"/>
      <c r="DK69" s="74"/>
      <c r="DL69" s="74"/>
      <c r="DM69" s="74"/>
      <c r="DN69" s="74"/>
      <c r="DO69" s="74"/>
      <c r="DP69" s="74"/>
      <c r="DQ69" s="74"/>
      <c r="DR69" s="74"/>
      <c r="DS69" s="74"/>
      <c r="DT69" s="74"/>
      <c r="DU69" s="74"/>
      <c r="DV69" s="74"/>
      <c r="DW69" s="74"/>
      <c r="DX69" s="74"/>
      <c r="DY69" s="74"/>
      <c r="DZ69" s="74"/>
      <c r="EA69" s="74"/>
      <c r="EB69" s="74"/>
      <c r="EC69" s="74"/>
      <c r="ED69" s="74"/>
      <c r="EE69" s="74"/>
      <c r="EF69" s="74"/>
      <c r="EG69" s="74"/>
      <c r="EH69" s="74"/>
      <c r="EI69" s="74"/>
      <c r="EJ69" s="74"/>
      <c r="EK69" s="74"/>
      <c r="EL69" s="74"/>
      <c r="EM69" s="74"/>
      <c r="EN69" s="74"/>
      <c r="EO69" s="74"/>
      <c r="EP69" s="74"/>
      <c r="EQ69" s="74"/>
      <c r="ER69" s="74"/>
      <c r="ES69" s="74"/>
      <c r="ET69" s="74"/>
      <c r="EU69" s="74"/>
      <c r="EV69" s="74"/>
      <c r="EW69" s="74"/>
      <c r="EX69" s="74"/>
      <c r="EY69" s="74"/>
      <c r="EZ69" s="74"/>
      <c r="FA69" s="74"/>
      <c r="FB69" s="74"/>
      <c r="FC69" s="74"/>
      <c r="FD69" s="74"/>
      <c r="FE69" s="74"/>
      <c r="FF69" s="74"/>
      <c r="FG69" s="74"/>
      <c r="FH69" s="74"/>
      <c r="FI69" s="74"/>
      <c r="FJ69" s="74"/>
      <c r="FK69" s="74"/>
      <c r="FL69" s="74"/>
      <c r="FM69" s="74"/>
      <c r="FN69" s="74"/>
      <c r="FO69" s="74"/>
      <c r="FP69" s="74"/>
      <c r="FQ69" s="74"/>
      <c r="FR69" s="74"/>
      <c r="FS69" s="74"/>
      <c r="FT69" s="74"/>
      <c r="FU69" s="74"/>
      <c r="FV69" s="74"/>
      <c r="FW69" s="74"/>
      <c r="FX69" s="74"/>
      <c r="FY69" s="74"/>
      <c r="FZ69" s="74"/>
      <c r="GA69" s="74"/>
      <c r="GB69" s="74"/>
      <c r="GC69" s="74"/>
      <c r="GD69" s="74"/>
      <c r="GE69" s="74"/>
      <c r="GF69" s="74"/>
      <c r="GG69" s="74"/>
      <c r="GH69" s="74"/>
      <c r="GI69" s="74"/>
      <c r="GJ69" s="74"/>
      <c r="GK69" s="74"/>
      <c r="GL69" s="74"/>
      <c r="GM69" s="74"/>
      <c r="GN69" s="74"/>
      <c r="GO69" s="74"/>
      <c r="GP69" s="74"/>
      <c r="GQ69" s="74"/>
      <c r="GR69" s="74"/>
      <c r="GS69" s="74"/>
      <c r="GT69" s="74"/>
      <c r="GU69" s="74"/>
      <c r="GV69" s="74"/>
      <c r="GW69" s="74"/>
      <c r="GX69" s="74"/>
      <c r="GY69" s="74"/>
      <c r="GZ69" s="74"/>
      <c r="HA69" s="74"/>
      <c r="HB69" s="74"/>
      <c r="HC69" s="74"/>
      <c r="HD69" s="74"/>
      <c r="HE69" s="74"/>
      <c r="HF69" s="74"/>
      <c r="HG69" s="74"/>
      <c r="HH69" s="74"/>
      <c r="HI69" s="74"/>
      <c r="HJ69" s="74"/>
      <c r="HK69" s="74"/>
      <c r="HL69" s="74"/>
      <c r="HM69" s="74"/>
      <c r="HN69" s="74"/>
      <c r="HO69" s="74"/>
      <c r="HP69" s="74"/>
      <c r="HQ69" s="74"/>
      <c r="HR69" s="74"/>
      <c r="HS69" s="74"/>
      <c r="HT69" s="74"/>
      <c r="HU69" s="74"/>
      <c r="HV69" s="74"/>
      <c r="HW69" s="74"/>
      <c r="HX69" s="74"/>
      <c r="HY69" s="74"/>
      <c r="HZ69" s="74"/>
      <c r="IA69" s="74"/>
      <c r="IB69" s="74"/>
      <c r="IC69" s="74"/>
      <c r="ID69" s="74"/>
      <c r="IE69" s="74"/>
      <c r="IF69" s="74"/>
      <c r="IG69" s="74"/>
      <c r="IH69" s="74"/>
      <c r="II69" s="74"/>
      <c r="IJ69" s="74"/>
      <c r="IK69" s="74"/>
      <c r="IL69" s="74"/>
      <c r="IM69" s="74"/>
      <c r="IN69" s="74"/>
      <c r="IO69" s="74"/>
      <c r="IP69" s="74"/>
      <c r="IQ69" s="74"/>
      <c r="IR69" s="74"/>
      <c r="IS69" s="74"/>
      <c r="IT69" s="74"/>
      <c r="IU69" s="74"/>
      <c r="IV69" s="74"/>
      <c r="IW69" s="74"/>
      <c r="IX69" s="74"/>
      <c r="IY69" s="74"/>
      <c r="IZ69" s="74"/>
      <c r="JA69" s="74"/>
      <c r="JB69" s="74"/>
      <c r="JC69" s="74"/>
      <c r="JD69" s="74"/>
      <c r="JE69" s="74"/>
      <c r="JF69" s="74"/>
      <c r="JG69" s="74"/>
      <c r="JH69" s="74"/>
      <c r="JI69" s="74"/>
      <c r="JJ69" s="74"/>
      <c r="JK69" s="74"/>
      <c r="JL69" s="74"/>
      <c r="JM69" s="74"/>
      <c r="JN69" s="74"/>
      <c r="JO69" s="74"/>
      <c r="JP69" s="74"/>
      <c r="JQ69" s="74"/>
      <c r="JR69" s="74"/>
      <c r="JS69" s="74"/>
      <c r="JT69" s="74"/>
      <c r="JU69" s="74"/>
      <c r="JV69" s="74"/>
      <c r="JW69" s="74"/>
      <c r="JX69" s="74"/>
      <c r="JY69" s="74"/>
      <c r="JZ69" s="74"/>
      <c r="KA69" s="74"/>
      <c r="KB69" s="74"/>
      <c r="KC69" s="74"/>
      <c r="KD69" s="74"/>
      <c r="KE69" s="74"/>
      <c r="KF69" s="74"/>
      <c r="KG69" s="74"/>
      <c r="KH69" s="74"/>
      <c r="KI69" s="74"/>
      <c r="KJ69" s="74"/>
      <c r="KK69" s="74"/>
      <c r="KL69" s="74"/>
      <c r="KM69" s="74"/>
      <c r="KN69" s="74"/>
      <c r="KO69" s="74"/>
      <c r="KP69" s="74"/>
      <c r="KQ69" s="74"/>
      <c r="KR69" s="74"/>
      <c r="KS69" s="74"/>
      <c r="KT69" s="74"/>
      <c r="KU69" s="74"/>
      <c r="KV69" s="74"/>
      <c r="KW69" s="74"/>
      <c r="KX69" s="74"/>
      <c r="KY69" s="74"/>
      <c r="KZ69" s="74"/>
      <c r="LA69" s="74"/>
      <c r="LB69" s="74"/>
      <c r="LC69" s="74"/>
      <c r="LD69" s="74"/>
      <c r="LE69" s="74"/>
      <c r="LF69" s="74"/>
      <c r="LG69" s="74"/>
      <c r="LH69" s="74"/>
      <c r="LI69" s="74"/>
      <c r="LJ69" s="74"/>
      <c r="LK69" s="74"/>
      <c r="LL69" s="74"/>
      <c r="LM69" s="74"/>
      <c r="LN69" s="74"/>
      <c r="LO69" s="74"/>
      <c r="LP69" s="74"/>
      <c r="LQ69" s="74"/>
      <c r="LR69" s="74"/>
    </row>
    <row r="70" spans="1:330" s="71" customFormat="1" x14ac:dyDescent="0.35">
      <c r="A70" s="74"/>
      <c r="B70" s="75"/>
      <c r="C70" s="75"/>
      <c r="D70" s="76"/>
      <c r="E70" s="74"/>
      <c r="F70" s="74"/>
      <c r="G70" s="78"/>
      <c r="M70" s="67"/>
      <c r="N70" s="67"/>
      <c r="O70" s="76"/>
      <c r="P70" s="76"/>
      <c r="Q70" s="77"/>
      <c r="R70" s="77"/>
      <c r="S70" s="74"/>
      <c r="T70" s="74"/>
      <c r="U70" s="74"/>
      <c r="V70" s="74"/>
      <c r="W70" s="74"/>
      <c r="Y70" s="74"/>
      <c r="AA70" s="74"/>
      <c r="AB70" s="74"/>
      <c r="AC70" s="62"/>
      <c r="AD70" s="74"/>
      <c r="AE70" s="74"/>
      <c r="AF70" s="74"/>
      <c r="AG70" s="74"/>
      <c r="AH70" s="74"/>
      <c r="AI70" s="74"/>
      <c r="AJ70" s="74"/>
      <c r="AK70" s="74"/>
      <c r="AL70" s="74"/>
      <c r="AM70" s="74"/>
      <c r="AN70" s="74"/>
      <c r="AO70" s="74"/>
      <c r="AP70" s="74"/>
      <c r="AQ70" s="74"/>
      <c r="AR70" s="74"/>
      <c r="AS70" s="74"/>
      <c r="AT70" s="74"/>
      <c r="AU70" s="74"/>
      <c r="AV70" s="74"/>
      <c r="AW70" s="74"/>
      <c r="AX70" s="74"/>
      <c r="AY70" s="74"/>
      <c r="AZ70" s="74"/>
      <c r="BA70" s="74"/>
      <c r="BB70" s="74"/>
      <c r="BC70" s="74"/>
      <c r="BD70" s="74"/>
      <c r="BE70" s="74"/>
      <c r="BF70" s="74"/>
      <c r="BG70" s="74"/>
      <c r="BH70" s="74"/>
      <c r="BI70" s="74"/>
      <c r="BJ70" s="74"/>
      <c r="BK70" s="74"/>
      <c r="BL70" s="74"/>
      <c r="BM70" s="74"/>
      <c r="BN70" s="74"/>
      <c r="BO70" s="74"/>
      <c r="BP70" s="74"/>
      <c r="BQ70" s="74"/>
      <c r="BR70" s="74"/>
      <c r="BS70" s="74"/>
      <c r="BT70" s="74"/>
      <c r="BU70" s="74"/>
      <c r="BV70" s="74"/>
      <c r="BW70" s="74"/>
      <c r="BX70" s="74"/>
      <c r="BY70" s="74"/>
      <c r="BZ70" s="74"/>
      <c r="CA70" s="74"/>
      <c r="CB70" s="74"/>
      <c r="CC70" s="74"/>
      <c r="CD70" s="74"/>
      <c r="CE70" s="74"/>
      <c r="CF70" s="74"/>
      <c r="CG70" s="74"/>
      <c r="CH70" s="74"/>
      <c r="CI70" s="74"/>
      <c r="CJ70" s="74"/>
      <c r="CK70" s="74"/>
      <c r="CL70" s="74"/>
      <c r="CM70" s="74"/>
      <c r="CN70" s="74"/>
      <c r="CO70" s="74"/>
      <c r="CP70" s="74"/>
      <c r="CQ70" s="74"/>
      <c r="CR70" s="74"/>
      <c r="CS70" s="74"/>
      <c r="CT70" s="74"/>
      <c r="CU70" s="74"/>
      <c r="CV70" s="74"/>
      <c r="CW70" s="74"/>
      <c r="CX70" s="74"/>
      <c r="CY70" s="74"/>
      <c r="CZ70" s="74"/>
      <c r="DA70" s="74"/>
      <c r="DB70" s="74"/>
      <c r="DC70" s="74"/>
      <c r="DD70" s="74"/>
      <c r="DE70" s="74"/>
      <c r="DF70" s="74"/>
      <c r="DG70" s="74"/>
      <c r="DH70" s="74"/>
      <c r="DI70" s="74"/>
      <c r="DJ70" s="74"/>
      <c r="DK70" s="74"/>
      <c r="DL70" s="74"/>
      <c r="DM70" s="74"/>
      <c r="DN70" s="74"/>
      <c r="DO70" s="74"/>
      <c r="DP70" s="74"/>
      <c r="DQ70" s="74"/>
      <c r="DR70" s="74"/>
      <c r="DS70" s="74"/>
      <c r="DT70" s="74"/>
      <c r="DU70" s="74"/>
      <c r="DV70" s="74"/>
      <c r="DW70" s="74"/>
      <c r="DX70" s="74"/>
      <c r="DY70" s="74"/>
      <c r="DZ70" s="74"/>
      <c r="EA70" s="74"/>
      <c r="EB70" s="74"/>
      <c r="EC70" s="74"/>
      <c r="ED70" s="74"/>
      <c r="EE70" s="74"/>
      <c r="EF70" s="74"/>
      <c r="EG70" s="74"/>
      <c r="EH70" s="74"/>
      <c r="EI70" s="74"/>
      <c r="EJ70" s="74"/>
      <c r="EK70" s="74"/>
      <c r="EL70" s="74"/>
      <c r="EM70" s="74"/>
      <c r="EN70" s="74"/>
      <c r="EO70" s="74"/>
      <c r="EP70" s="74"/>
      <c r="EQ70" s="74"/>
      <c r="ER70" s="74"/>
      <c r="ES70" s="74"/>
      <c r="ET70" s="74"/>
      <c r="EU70" s="74"/>
      <c r="EV70" s="74"/>
      <c r="EW70" s="74"/>
      <c r="EX70" s="74"/>
      <c r="EY70" s="74"/>
      <c r="EZ70" s="74"/>
      <c r="FA70" s="74"/>
      <c r="FB70" s="74"/>
      <c r="FC70" s="74"/>
      <c r="FD70" s="74"/>
      <c r="FE70" s="74"/>
      <c r="FF70" s="74"/>
      <c r="FG70" s="74"/>
      <c r="FH70" s="74"/>
      <c r="FI70" s="74"/>
      <c r="FJ70" s="74"/>
      <c r="FK70" s="74"/>
      <c r="FL70" s="74"/>
      <c r="FM70" s="74"/>
      <c r="FN70" s="74"/>
      <c r="FO70" s="74"/>
      <c r="FP70" s="74"/>
      <c r="FQ70" s="74"/>
      <c r="FR70" s="74"/>
      <c r="FS70" s="74"/>
      <c r="FT70" s="74"/>
      <c r="FU70" s="74"/>
      <c r="FV70" s="74"/>
      <c r="FW70" s="74"/>
      <c r="FX70" s="74"/>
      <c r="FY70" s="74"/>
      <c r="FZ70" s="74"/>
      <c r="GA70" s="74"/>
      <c r="GB70" s="74"/>
      <c r="GC70" s="74"/>
      <c r="GD70" s="74"/>
      <c r="GE70" s="74"/>
      <c r="GF70" s="74"/>
      <c r="GG70" s="74"/>
      <c r="GH70" s="74"/>
      <c r="GI70" s="74"/>
      <c r="GJ70" s="74"/>
      <c r="GK70" s="74"/>
      <c r="GL70" s="74"/>
      <c r="GM70" s="74"/>
      <c r="GN70" s="74"/>
      <c r="GO70" s="74"/>
      <c r="GP70" s="74"/>
      <c r="GQ70" s="74"/>
      <c r="GR70" s="74"/>
      <c r="GS70" s="74"/>
      <c r="GT70" s="74"/>
      <c r="GU70" s="74"/>
      <c r="GV70" s="74"/>
      <c r="GW70" s="74"/>
      <c r="GX70" s="74"/>
      <c r="GY70" s="74"/>
      <c r="GZ70" s="74"/>
      <c r="HA70" s="74"/>
      <c r="HB70" s="74"/>
      <c r="HC70" s="74"/>
      <c r="HD70" s="74"/>
      <c r="HE70" s="74"/>
      <c r="HF70" s="74"/>
      <c r="HG70" s="74"/>
      <c r="HH70" s="74"/>
      <c r="HI70" s="74"/>
      <c r="HJ70" s="74"/>
      <c r="HK70" s="74"/>
      <c r="HL70" s="74"/>
      <c r="HM70" s="74"/>
      <c r="HN70" s="74"/>
      <c r="HO70" s="74"/>
      <c r="HP70" s="74"/>
      <c r="HQ70" s="74"/>
      <c r="HR70" s="74"/>
      <c r="HS70" s="74"/>
      <c r="HT70" s="74"/>
      <c r="HU70" s="74"/>
      <c r="HV70" s="74"/>
      <c r="HW70" s="74"/>
      <c r="HX70" s="74"/>
      <c r="HY70" s="74"/>
      <c r="HZ70" s="74"/>
      <c r="IA70" s="74"/>
      <c r="IB70" s="74"/>
      <c r="IC70" s="74"/>
      <c r="ID70" s="74"/>
      <c r="IE70" s="74"/>
      <c r="IF70" s="74"/>
      <c r="IG70" s="74"/>
      <c r="IH70" s="74"/>
      <c r="II70" s="74"/>
      <c r="IJ70" s="74"/>
      <c r="IK70" s="74"/>
      <c r="IL70" s="74"/>
      <c r="IM70" s="74"/>
      <c r="IN70" s="74"/>
      <c r="IO70" s="74"/>
      <c r="IP70" s="74"/>
      <c r="IQ70" s="74"/>
      <c r="IR70" s="74"/>
      <c r="IS70" s="74"/>
      <c r="IT70" s="74"/>
      <c r="IU70" s="74"/>
      <c r="IV70" s="74"/>
      <c r="IW70" s="74"/>
      <c r="IX70" s="74"/>
      <c r="IY70" s="74"/>
      <c r="IZ70" s="74"/>
      <c r="JA70" s="74"/>
      <c r="JB70" s="74"/>
      <c r="JC70" s="74"/>
      <c r="JD70" s="74"/>
      <c r="JE70" s="74"/>
      <c r="JF70" s="74"/>
      <c r="JG70" s="74"/>
      <c r="JH70" s="74"/>
      <c r="JI70" s="74"/>
      <c r="JJ70" s="74"/>
      <c r="JK70" s="74"/>
      <c r="JL70" s="74"/>
      <c r="JM70" s="74"/>
      <c r="JN70" s="74"/>
      <c r="JO70" s="74"/>
      <c r="JP70" s="74"/>
      <c r="JQ70" s="74"/>
      <c r="JR70" s="74"/>
      <c r="JS70" s="74"/>
      <c r="JT70" s="74"/>
      <c r="JU70" s="74"/>
      <c r="JV70" s="74"/>
      <c r="JW70" s="74"/>
      <c r="JX70" s="74"/>
      <c r="JY70" s="74"/>
      <c r="JZ70" s="74"/>
      <c r="KA70" s="74"/>
      <c r="KB70" s="74"/>
      <c r="KC70" s="74"/>
      <c r="KD70" s="74"/>
      <c r="KE70" s="74"/>
      <c r="KF70" s="74"/>
      <c r="KG70" s="74"/>
      <c r="KH70" s="74"/>
      <c r="KI70" s="74"/>
      <c r="KJ70" s="74"/>
      <c r="KK70" s="74"/>
      <c r="KL70" s="74"/>
      <c r="KM70" s="74"/>
      <c r="KN70" s="74"/>
      <c r="KO70" s="74"/>
      <c r="KP70" s="74"/>
      <c r="KQ70" s="74"/>
      <c r="KR70" s="74"/>
      <c r="KS70" s="74"/>
      <c r="KT70" s="74"/>
      <c r="KU70" s="74"/>
      <c r="KV70" s="74"/>
      <c r="KW70" s="74"/>
      <c r="KX70" s="74"/>
      <c r="KY70" s="74"/>
      <c r="KZ70" s="74"/>
      <c r="LA70" s="74"/>
      <c r="LB70" s="74"/>
      <c r="LC70" s="74"/>
      <c r="LD70" s="74"/>
      <c r="LE70" s="74"/>
      <c r="LF70" s="74"/>
      <c r="LG70" s="74"/>
      <c r="LH70" s="74"/>
      <c r="LI70" s="74"/>
      <c r="LJ70" s="74"/>
      <c r="LK70" s="74"/>
      <c r="LL70" s="74"/>
      <c r="LM70" s="74"/>
      <c r="LN70" s="74"/>
      <c r="LO70" s="74"/>
      <c r="LP70" s="74"/>
      <c r="LQ70" s="74"/>
      <c r="LR70" s="74"/>
    </row>
    <row r="71" spans="1:330" s="71" customFormat="1" x14ac:dyDescent="0.35">
      <c r="A71" s="74"/>
      <c r="B71" s="75"/>
      <c r="C71" s="75"/>
      <c r="D71" s="76"/>
      <c r="E71" s="74"/>
      <c r="F71" s="74"/>
      <c r="G71" s="78"/>
      <c r="M71" s="67"/>
      <c r="N71" s="67"/>
      <c r="O71" s="76"/>
      <c r="P71" s="76"/>
      <c r="Q71" s="77"/>
      <c r="R71" s="77"/>
      <c r="S71" s="74"/>
      <c r="T71" s="74"/>
      <c r="U71" s="74"/>
      <c r="V71" s="74"/>
      <c r="W71" s="74"/>
      <c r="Y71" s="74"/>
      <c r="AA71" s="74"/>
      <c r="AB71" s="74"/>
      <c r="AC71" s="62"/>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4"/>
      <c r="BR71" s="74"/>
      <c r="BS71" s="74"/>
      <c r="BT71" s="74"/>
      <c r="BU71" s="74"/>
      <c r="BV71" s="74"/>
      <c r="BW71" s="74"/>
      <c r="BX71" s="74"/>
      <c r="BY71" s="74"/>
      <c r="BZ71" s="74"/>
      <c r="CA71" s="74"/>
      <c r="CB71" s="74"/>
      <c r="CC71" s="74"/>
      <c r="CD71" s="74"/>
      <c r="CE71" s="74"/>
      <c r="CF71" s="74"/>
      <c r="CG71" s="74"/>
      <c r="CH71" s="74"/>
      <c r="CI71" s="74"/>
      <c r="CJ71" s="74"/>
      <c r="CK71" s="74"/>
      <c r="CL71" s="74"/>
      <c r="CM71" s="74"/>
      <c r="CN71" s="74"/>
      <c r="CO71" s="74"/>
      <c r="CP71" s="74"/>
      <c r="CQ71" s="74"/>
      <c r="CR71" s="74"/>
      <c r="CS71" s="74"/>
      <c r="CT71" s="74"/>
      <c r="CU71" s="74"/>
      <c r="CV71" s="74"/>
      <c r="CW71" s="74"/>
      <c r="CX71" s="74"/>
      <c r="CY71" s="74"/>
      <c r="CZ71" s="74"/>
      <c r="DA71" s="74"/>
      <c r="DB71" s="74"/>
      <c r="DC71" s="74"/>
      <c r="DD71" s="74"/>
      <c r="DE71" s="74"/>
      <c r="DF71" s="74"/>
      <c r="DG71" s="74"/>
      <c r="DH71" s="74"/>
      <c r="DI71" s="74"/>
      <c r="DJ71" s="74"/>
      <c r="DK71" s="74"/>
      <c r="DL71" s="74"/>
      <c r="DM71" s="74"/>
      <c r="DN71" s="74"/>
      <c r="DO71" s="74"/>
      <c r="DP71" s="74"/>
      <c r="DQ71" s="74"/>
      <c r="DR71" s="74"/>
      <c r="DS71" s="74"/>
      <c r="DT71" s="74"/>
      <c r="DU71" s="74"/>
      <c r="DV71" s="74"/>
      <c r="DW71" s="74"/>
      <c r="DX71" s="74"/>
      <c r="DY71" s="74"/>
      <c r="DZ71" s="74"/>
      <c r="EA71" s="74"/>
      <c r="EB71" s="74"/>
      <c r="EC71" s="74"/>
      <c r="ED71" s="74"/>
      <c r="EE71" s="74"/>
      <c r="EF71" s="74"/>
      <c r="EG71" s="74"/>
      <c r="EH71" s="74"/>
      <c r="EI71" s="74"/>
      <c r="EJ71" s="74"/>
      <c r="EK71" s="74"/>
      <c r="EL71" s="74"/>
      <c r="EM71" s="74"/>
      <c r="EN71" s="74"/>
      <c r="EO71" s="74"/>
      <c r="EP71" s="74"/>
      <c r="EQ71" s="74"/>
      <c r="ER71" s="74"/>
      <c r="ES71" s="74"/>
      <c r="ET71" s="74"/>
      <c r="EU71" s="74"/>
      <c r="EV71" s="74"/>
      <c r="EW71" s="74"/>
      <c r="EX71" s="74"/>
      <c r="EY71" s="74"/>
      <c r="EZ71" s="74"/>
      <c r="FA71" s="74"/>
      <c r="FB71" s="74"/>
      <c r="FC71" s="74"/>
      <c r="FD71" s="74"/>
      <c r="FE71" s="74"/>
      <c r="FF71" s="74"/>
      <c r="FG71" s="74"/>
      <c r="FH71" s="74"/>
      <c r="FI71" s="74"/>
      <c r="FJ71" s="74"/>
      <c r="FK71" s="74"/>
      <c r="FL71" s="74"/>
      <c r="FM71" s="74"/>
      <c r="FN71" s="74"/>
      <c r="FO71" s="74"/>
      <c r="FP71" s="74"/>
      <c r="FQ71" s="74"/>
      <c r="FR71" s="74"/>
      <c r="FS71" s="74"/>
      <c r="FT71" s="74"/>
      <c r="FU71" s="74"/>
      <c r="FV71" s="74"/>
      <c r="FW71" s="74"/>
      <c r="FX71" s="74"/>
      <c r="FY71" s="74"/>
      <c r="FZ71" s="74"/>
      <c r="GA71" s="74"/>
      <c r="GB71" s="74"/>
      <c r="GC71" s="74"/>
      <c r="GD71" s="74"/>
      <c r="GE71" s="74"/>
      <c r="GF71" s="74"/>
      <c r="GG71" s="74"/>
      <c r="GH71" s="74"/>
      <c r="GI71" s="74"/>
      <c r="GJ71" s="74"/>
      <c r="GK71" s="74"/>
      <c r="GL71" s="74"/>
      <c r="GM71" s="74"/>
      <c r="GN71" s="74"/>
      <c r="GO71" s="74"/>
      <c r="GP71" s="74"/>
      <c r="GQ71" s="74"/>
      <c r="GR71" s="74"/>
      <c r="GS71" s="74"/>
      <c r="GT71" s="74"/>
      <c r="GU71" s="74"/>
      <c r="GV71" s="74"/>
      <c r="GW71" s="74"/>
      <c r="GX71" s="74"/>
      <c r="GY71" s="74"/>
      <c r="GZ71" s="74"/>
      <c r="HA71" s="74"/>
      <c r="HB71" s="74"/>
      <c r="HC71" s="74"/>
      <c r="HD71" s="74"/>
      <c r="HE71" s="74"/>
      <c r="HF71" s="74"/>
      <c r="HG71" s="74"/>
      <c r="HH71" s="74"/>
      <c r="HI71" s="74"/>
      <c r="HJ71" s="74"/>
      <c r="HK71" s="74"/>
      <c r="HL71" s="74"/>
      <c r="HM71" s="74"/>
      <c r="HN71" s="74"/>
      <c r="HO71" s="74"/>
      <c r="HP71" s="74"/>
      <c r="HQ71" s="74"/>
      <c r="HR71" s="74"/>
      <c r="HS71" s="74"/>
      <c r="HT71" s="74"/>
      <c r="HU71" s="74"/>
      <c r="HV71" s="74"/>
      <c r="HW71" s="74"/>
      <c r="HX71" s="74"/>
      <c r="HY71" s="74"/>
      <c r="HZ71" s="74"/>
      <c r="IA71" s="74"/>
      <c r="IB71" s="74"/>
      <c r="IC71" s="74"/>
      <c r="ID71" s="74"/>
      <c r="IE71" s="74"/>
      <c r="IF71" s="74"/>
      <c r="IG71" s="74"/>
      <c r="IH71" s="74"/>
      <c r="II71" s="74"/>
      <c r="IJ71" s="74"/>
      <c r="IK71" s="74"/>
      <c r="IL71" s="74"/>
      <c r="IM71" s="74"/>
      <c r="IN71" s="74"/>
      <c r="IO71" s="74"/>
      <c r="IP71" s="74"/>
      <c r="IQ71" s="74"/>
      <c r="IR71" s="74"/>
      <c r="IS71" s="74"/>
      <c r="IT71" s="74"/>
      <c r="IU71" s="74"/>
      <c r="IV71" s="74"/>
      <c r="IW71" s="74"/>
      <c r="IX71" s="74"/>
      <c r="IY71" s="74"/>
      <c r="IZ71" s="74"/>
      <c r="JA71" s="74"/>
      <c r="JB71" s="74"/>
      <c r="JC71" s="74"/>
      <c r="JD71" s="74"/>
      <c r="JE71" s="74"/>
      <c r="JF71" s="74"/>
      <c r="JG71" s="74"/>
      <c r="JH71" s="74"/>
      <c r="JI71" s="74"/>
      <c r="JJ71" s="74"/>
      <c r="JK71" s="74"/>
      <c r="JL71" s="74"/>
      <c r="JM71" s="74"/>
      <c r="JN71" s="74"/>
      <c r="JO71" s="74"/>
      <c r="JP71" s="74"/>
      <c r="JQ71" s="74"/>
      <c r="JR71" s="74"/>
      <c r="JS71" s="74"/>
      <c r="JT71" s="74"/>
      <c r="JU71" s="74"/>
      <c r="JV71" s="74"/>
      <c r="JW71" s="74"/>
      <c r="JX71" s="74"/>
      <c r="JY71" s="74"/>
      <c r="JZ71" s="74"/>
      <c r="KA71" s="74"/>
      <c r="KB71" s="74"/>
      <c r="KC71" s="74"/>
      <c r="KD71" s="74"/>
      <c r="KE71" s="74"/>
      <c r="KF71" s="74"/>
      <c r="KG71" s="74"/>
      <c r="KH71" s="74"/>
      <c r="KI71" s="74"/>
      <c r="KJ71" s="74"/>
      <c r="KK71" s="74"/>
      <c r="KL71" s="74"/>
      <c r="KM71" s="74"/>
      <c r="KN71" s="74"/>
      <c r="KO71" s="74"/>
      <c r="KP71" s="74"/>
      <c r="KQ71" s="74"/>
      <c r="KR71" s="74"/>
      <c r="KS71" s="74"/>
      <c r="KT71" s="74"/>
      <c r="KU71" s="74"/>
      <c r="KV71" s="74"/>
      <c r="KW71" s="74"/>
      <c r="KX71" s="74"/>
      <c r="KY71" s="74"/>
      <c r="KZ71" s="74"/>
      <c r="LA71" s="74"/>
      <c r="LB71" s="74"/>
      <c r="LC71" s="74"/>
      <c r="LD71" s="74"/>
      <c r="LE71" s="74"/>
      <c r="LF71" s="74"/>
      <c r="LG71" s="74"/>
      <c r="LH71" s="74"/>
      <c r="LI71" s="74"/>
      <c r="LJ71" s="74"/>
      <c r="LK71" s="74"/>
      <c r="LL71" s="74"/>
      <c r="LM71" s="74"/>
      <c r="LN71" s="74"/>
      <c r="LO71" s="74"/>
      <c r="LP71" s="74"/>
      <c r="LQ71" s="74"/>
      <c r="LR71" s="74"/>
    </row>
    <row r="72" spans="1:330" s="71" customFormat="1" x14ac:dyDescent="0.35">
      <c r="A72" s="74"/>
      <c r="B72" s="75"/>
      <c r="C72" s="75"/>
      <c r="D72" s="76"/>
      <c r="E72" s="74"/>
      <c r="F72" s="74"/>
      <c r="G72" s="78"/>
      <c r="M72" s="67"/>
      <c r="N72" s="67"/>
      <c r="O72" s="76"/>
      <c r="P72" s="76"/>
      <c r="Q72" s="77"/>
      <c r="R72" s="77"/>
      <c r="S72" s="74"/>
      <c r="T72" s="74"/>
      <c r="U72" s="74"/>
      <c r="V72" s="74"/>
      <c r="W72" s="74"/>
      <c r="Y72" s="74"/>
      <c r="AA72" s="74"/>
      <c r="AB72" s="74"/>
      <c r="AC72" s="62"/>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4"/>
      <c r="BN72" s="74"/>
      <c r="BO72" s="74"/>
      <c r="BP72" s="74"/>
      <c r="BQ72" s="74"/>
      <c r="BR72" s="74"/>
      <c r="BS72" s="74"/>
      <c r="BT72" s="74"/>
      <c r="BU72" s="74"/>
      <c r="BV72" s="74"/>
      <c r="BW72" s="74"/>
      <c r="BX72" s="74"/>
      <c r="BY72" s="74"/>
      <c r="BZ72" s="74"/>
      <c r="CA72" s="74"/>
      <c r="CB72" s="74"/>
      <c r="CC72" s="74"/>
      <c r="CD72" s="74"/>
      <c r="CE72" s="74"/>
      <c r="CF72" s="74"/>
      <c r="CG72" s="74"/>
      <c r="CH72" s="74"/>
      <c r="CI72" s="74"/>
      <c r="CJ72" s="74"/>
      <c r="CK72" s="74"/>
      <c r="CL72" s="74"/>
      <c r="CM72" s="74"/>
      <c r="CN72" s="74"/>
      <c r="CO72" s="74"/>
      <c r="CP72" s="74"/>
      <c r="CQ72" s="74"/>
      <c r="CR72" s="74"/>
      <c r="CS72" s="74"/>
      <c r="CT72" s="74"/>
      <c r="CU72" s="74"/>
      <c r="CV72" s="74"/>
      <c r="CW72" s="74"/>
      <c r="CX72" s="74"/>
      <c r="CY72" s="74"/>
      <c r="CZ72" s="74"/>
      <c r="DA72" s="74"/>
      <c r="DB72" s="74"/>
      <c r="DC72" s="74"/>
      <c r="DD72" s="74"/>
      <c r="DE72" s="74"/>
      <c r="DF72" s="74"/>
      <c r="DG72" s="74"/>
      <c r="DH72" s="74"/>
      <c r="DI72" s="74"/>
      <c r="DJ72" s="74"/>
      <c r="DK72" s="74"/>
      <c r="DL72" s="74"/>
      <c r="DM72" s="74"/>
      <c r="DN72" s="74"/>
      <c r="DO72" s="74"/>
      <c r="DP72" s="74"/>
      <c r="DQ72" s="74"/>
      <c r="DR72" s="74"/>
      <c r="DS72" s="74"/>
      <c r="DT72" s="74"/>
      <c r="DU72" s="74"/>
      <c r="DV72" s="74"/>
      <c r="DW72" s="74"/>
      <c r="DX72" s="74"/>
      <c r="DY72" s="74"/>
      <c r="DZ72" s="74"/>
      <c r="EA72" s="74"/>
      <c r="EB72" s="74"/>
      <c r="EC72" s="74"/>
      <c r="ED72" s="74"/>
      <c r="EE72" s="74"/>
      <c r="EF72" s="74"/>
      <c r="EG72" s="74"/>
      <c r="EH72" s="74"/>
      <c r="EI72" s="74"/>
      <c r="EJ72" s="74"/>
      <c r="EK72" s="74"/>
      <c r="EL72" s="74"/>
      <c r="EM72" s="74"/>
      <c r="EN72" s="74"/>
      <c r="EO72" s="74"/>
      <c r="EP72" s="74"/>
      <c r="EQ72" s="74"/>
      <c r="ER72" s="74"/>
      <c r="ES72" s="74"/>
      <c r="ET72" s="74"/>
      <c r="EU72" s="74"/>
      <c r="EV72" s="74"/>
      <c r="EW72" s="74"/>
      <c r="EX72" s="74"/>
      <c r="EY72" s="74"/>
      <c r="EZ72" s="74"/>
      <c r="FA72" s="74"/>
      <c r="FB72" s="74"/>
      <c r="FC72" s="74"/>
      <c r="FD72" s="74"/>
      <c r="FE72" s="74"/>
      <c r="FF72" s="74"/>
      <c r="FG72" s="74"/>
      <c r="FH72" s="74"/>
      <c r="FI72" s="74"/>
      <c r="FJ72" s="74"/>
      <c r="FK72" s="74"/>
      <c r="FL72" s="74"/>
      <c r="FM72" s="74"/>
      <c r="FN72" s="74"/>
      <c r="FO72" s="74"/>
      <c r="FP72" s="74"/>
      <c r="FQ72" s="74"/>
      <c r="FR72" s="74"/>
      <c r="FS72" s="74"/>
      <c r="FT72" s="74"/>
      <c r="FU72" s="74"/>
      <c r="FV72" s="74"/>
      <c r="FW72" s="74"/>
      <c r="FX72" s="74"/>
      <c r="FY72" s="74"/>
      <c r="FZ72" s="74"/>
      <c r="GA72" s="74"/>
      <c r="GB72" s="74"/>
      <c r="GC72" s="74"/>
      <c r="GD72" s="74"/>
      <c r="GE72" s="74"/>
      <c r="GF72" s="74"/>
      <c r="GG72" s="74"/>
      <c r="GH72" s="74"/>
      <c r="GI72" s="74"/>
      <c r="GJ72" s="74"/>
      <c r="GK72" s="74"/>
      <c r="GL72" s="74"/>
      <c r="GM72" s="74"/>
      <c r="GN72" s="74"/>
      <c r="GO72" s="74"/>
      <c r="GP72" s="74"/>
      <c r="GQ72" s="74"/>
      <c r="GR72" s="74"/>
      <c r="GS72" s="74"/>
      <c r="GT72" s="74"/>
      <c r="GU72" s="74"/>
      <c r="GV72" s="74"/>
      <c r="GW72" s="74"/>
      <c r="GX72" s="74"/>
      <c r="GY72" s="74"/>
      <c r="GZ72" s="74"/>
      <c r="HA72" s="74"/>
      <c r="HB72" s="74"/>
      <c r="HC72" s="74"/>
      <c r="HD72" s="74"/>
      <c r="HE72" s="74"/>
      <c r="HF72" s="74"/>
      <c r="HG72" s="74"/>
      <c r="HH72" s="74"/>
      <c r="HI72" s="74"/>
      <c r="HJ72" s="74"/>
      <c r="HK72" s="74"/>
      <c r="HL72" s="74"/>
      <c r="HM72" s="74"/>
      <c r="HN72" s="74"/>
      <c r="HO72" s="74"/>
      <c r="HP72" s="74"/>
      <c r="HQ72" s="74"/>
      <c r="HR72" s="74"/>
      <c r="HS72" s="74"/>
      <c r="HT72" s="74"/>
      <c r="HU72" s="74"/>
      <c r="HV72" s="74"/>
      <c r="HW72" s="74"/>
      <c r="HX72" s="74"/>
      <c r="HY72" s="74"/>
      <c r="HZ72" s="74"/>
      <c r="IA72" s="74"/>
      <c r="IB72" s="74"/>
      <c r="IC72" s="74"/>
      <c r="ID72" s="74"/>
      <c r="IE72" s="74"/>
      <c r="IF72" s="74"/>
      <c r="IG72" s="74"/>
      <c r="IH72" s="74"/>
      <c r="II72" s="74"/>
      <c r="IJ72" s="74"/>
      <c r="IK72" s="74"/>
      <c r="IL72" s="74"/>
      <c r="IM72" s="74"/>
      <c r="IN72" s="74"/>
      <c r="IO72" s="74"/>
      <c r="IP72" s="74"/>
      <c r="IQ72" s="74"/>
      <c r="IR72" s="74"/>
      <c r="IS72" s="74"/>
      <c r="IT72" s="74"/>
      <c r="IU72" s="74"/>
      <c r="IV72" s="74"/>
      <c r="IW72" s="74"/>
      <c r="IX72" s="74"/>
      <c r="IY72" s="74"/>
      <c r="IZ72" s="74"/>
      <c r="JA72" s="74"/>
      <c r="JB72" s="74"/>
      <c r="JC72" s="74"/>
      <c r="JD72" s="74"/>
      <c r="JE72" s="74"/>
      <c r="JF72" s="74"/>
      <c r="JG72" s="74"/>
      <c r="JH72" s="74"/>
      <c r="JI72" s="74"/>
      <c r="JJ72" s="74"/>
      <c r="JK72" s="74"/>
      <c r="JL72" s="74"/>
      <c r="JM72" s="74"/>
      <c r="JN72" s="74"/>
      <c r="JO72" s="74"/>
      <c r="JP72" s="74"/>
      <c r="JQ72" s="74"/>
      <c r="JR72" s="74"/>
      <c r="JS72" s="74"/>
      <c r="JT72" s="74"/>
      <c r="JU72" s="74"/>
      <c r="JV72" s="74"/>
      <c r="JW72" s="74"/>
      <c r="JX72" s="74"/>
      <c r="JY72" s="74"/>
      <c r="JZ72" s="74"/>
      <c r="KA72" s="74"/>
      <c r="KB72" s="74"/>
      <c r="KC72" s="74"/>
      <c r="KD72" s="74"/>
      <c r="KE72" s="74"/>
      <c r="KF72" s="74"/>
      <c r="KG72" s="74"/>
      <c r="KH72" s="74"/>
      <c r="KI72" s="74"/>
      <c r="KJ72" s="74"/>
      <c r="KK72" s="74"/>
      <c r="KL72" s="74"/>
      <c r="KM72" s="74"/>
      <c r="KN72" s="74"/>
      <c r="KO72" s="74"/>
      <c r="KP72" s="74"/>
      <c r="KQ72" s="74"/>
      <c r="KR72" s="74"/>
      <c r="KS72" s="74"/>
      <c r="KT72" s="74"/>
      <c r="KU72" s="74"/>
      <c r="KV72" s="74"/>
      <c r="KW72" s="74"/>
      <c r="KX72" s="74"/>
      <c r="KY72" s="74"/>
      <c r="KZ72" s="74"/>
      <c r="LA72" s="74"/>
      <c r="LB72" s="74"/>
      <c r="LC72" s="74"/>
      <c r="LD72" s="74"/>
      <c r="LE72" s="74"/>
      <c r="LF72" s="74"/>
      <c r="LG72" s="74"/>
      <c r="LH72" s="74"/>
      <c r="LI72" s="74"/>
      <c r="LJ72" s="74"/>
      <c r="LK72" s="74"/>
      <c r="LL72" s="74"/>
      <c r="LM72" s="74"/>
      <c r="LN72" s="74"/>
      <c r="LO72" s="74"/>
      <c r="LP72" s="74"/>
      <c r="LQ72" s="74"/>
      <c r="LR72" s="74"/>
    </row>
    <row r="73" spans="1:330" s="71" customFormat="1" x14ac:dyDescent="0.35">
      <c r="A73" s="74"/>
      <c r="B73" s="75"/>
      <c r="C73" s="75"/>
      <c r="D73" s="76"/>
      <c r="E73" s="74"/>
      <c r="F73" s="74"/>
      <c r="G73" s="78"/>
      <c r="M73" s="67"/>
      <c r="N73" s="67"/>
      <c r="O73" s="76"/>
      <c r="P73" s="76"/>
      <c r="Q73" s="77"/>
      <c r="R73" s="77"/>
      <c r="S73" s="74"/>
      <c r="T73" s="74"/>
      <c r="U73" s="74"/>
      <c r="V73" s="74"/>
      <c r="W73" s="74"/>
      <c r="Y73" s="74"/>
      <c r="AA73" s="74"/>
      <c r="AB73" s="74"/>
      <c r="AC73" s="62"/>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74"/>
      <c r="BD73" s="74"/>
      <c r="BE73" s="74"/>
      <c r="BF73" s="74"/>
      <c r="BG73" s="74"/>
      <c r="BH73" s="74"/>
      <c r="BI73" s="74"/>
      <c r="BJ73" s="74"/>
      <c r="BK73" s="74"/>
      <c r="BL73" s="74"/>
      <c r="BM73" s="74"/>
      <c r="BN73" s="74"/>
      <c r="BO73" s="74"/>
      <c r="BP73" s="74"/>
      <c r="BQ73" s="74"/>
      <c r="BR73" s="74"/>
      <c r="BS73" s="74"/>
      <c r="BT73" s="74"/>
      <c r="BU73" s="74"/>
      <c r="BV73" s="74"/>
      <c r="BW73" s="74"/>
      <c r="BX73" s="74"/>
      <c r="BY73" s="74"/>
      <c r="BZ73" s="74"/>
      <c r="CA73" s="74"/>
      <c r="CB73" s="74"/>
      <c r="CC73" s="74"/>
      <c r="CD73" s="74"/>
      <c r="CE73" s="74"/>
      <c r="CF73" s="74"/>
      <c r="CG73" s="74"/>
      <c r="CH73" s="74"/>
      <c r="CI73" s="74"/>
      <c r="CJ73" s="74"/>
      <c r="CK73" s="74"/>
      <c r="CL73" s="74"/>
      <c r="CM73" s="74"/>
      <c r="CN73" s="74"/>
      <c r="CO73" s="74"/>
      <c r="CP73" s="74"/>
      <c r="CQ73" s="74"/>
      <c r="CR73" s="74"/>
      <c r="CS73" s="74"/>
      <c r="CT73" s="74"/>
      <c r="CU73" s="74"/>
      <c r="CV73" s="74"/>
      <c r="CW73" s="74"/>
      <c r="CX73" s="74"/>
      <c r="CY73" s="74"/>
      <c r="CZ73" s="74"/>
      <c r="DA73" s="74"/>
      <c r="DB73" s="74"/>
      <c r="DC73" s="74"/>
      <c r="DD73" s="74"/>
      <c r="DE73" s="74"/>
      <c r="DF73" s="74"/>
      <c r="DG73" s="74"/>
      <c r="DH73" s="74"/>
      <c r="DI73" s="74"/>
      <c r="DJ73" s="74"/>
      <c r="DK73" s="74"/>
      <c r="DL73" s="74"/>
      <c r="DM73" s="74"/>
      <c r="DN73" s="74"/>
      <c r="DO73" s="74"/>
      <c r="DP73" s="74"/>
      <c r="DQ73" s="74"/>
      <c r="DR73" s="74"/>
      <c r="DS73" s="74"/>
      <c r="DT73" s="74"/>
      <c r="DU73" s="74"/>
      <c r="DV73" s="74"/>
      <c r="DW73" s="74"/>
      <c r="DX73" s="74"/>
      <c r="DY73" s="74"/>
      <c r="DZ73" s="74"/>
      <c r="EA73" s="74"/>
      <c r="EB73" s="74"/>
      <c r="EC73" s="74"/>
      <c r="ED73" s="74"/>
      <c r="EE73" s="74"/>
      <c r="EF73" s="74"/>
      <c r="EG73" s="74"/>
      <c r="EH73" s="74"/>
      <c r="EI73" s="74"/>
      <c r="EJ73" s="74"/>
      <c r="EK73" s="74"/>
      <c r="EL73" s="74"/>
      <c r="EM73" s="74"/>
      <c r="EN73" s="74"/>
      <c r="EO73" s="74"/>
      <c r="EP73" s="74"/>
      <c r="EQ73" s="74"/>
      <c r="ER73" s="74"/>
      <c r="ES73" s="74"/>
      <c r="ET73" s="74"/>
      <c r="EU73" s="74"/>
      <c r="EV73" s="74"/>
      <c r="EW73" s="74"/>
      <c r="EX73" s="74"/>
      <c r="EY73" s="74"/>
      <c r="EZ73" s="74"/>
      <c r="FA73" s="74"/>
      <c r="FB73" s="74"/>
      <c r="FC73" s="74"/>
      <c r="FD73" s="74"/>
      <c r="FE73" s="74"/>
      <c r="FF73" s="74"/>
      <c r="FG73" s="74"/>
      <c r="FH73" s="74"/>
      <c r="FI73" s="74"/>
      <c r="FJ73" s="74"/>
      <c r="FK73" s="74"/>
      <c r="FL73" s="74"/>
      <c r="FM73" s="74"/>
      <c r="FN73" s="74"/>
      <c r="FO73" s="74"/>
      <c r="FP73" s="74"/>
      <c r="FQ73" s="74"/>
      <c r="FR73" s="74"/>
      <c r="FS73" s="74"/>
      <c r="FT73" s="74"/>
      <c r="FU73" s="74"/>
      <c r="FV73" s="74"/>
      <c r="FW73" s="74"/>
      <c r="FX73" s="74"/>
      <c r="FY73" s="74"/>
      <c r="FZ73" s="74"/>
      <c r="GA73" s="74"/>
      <c r="GB73" s="74"/>
      <c r="GC73" s="74"/>
      <c r="GD73" s="74"/>
      <c r="GE73" s="74"/>
      <c r="GF73" s="74"/>
      <c r="GG73" s="74"/>
      <c r="GH73" s="74"/>
      <c r="GI73" s="74"/>
      <c r="GJ73" s="74"/>
      <c r="GK73" s="74"/>
      <c r="GL73" s="74"/>
      <c r="GM73" s="74"/>
      <c r="GN73" s="74"/>
      <c r="GO73" s="74"/>
      <c r="GP73" s="74"/>
      <c r="GQ73" s="74"/>
      <c r="GR73" s="74"/>
      <c r="GS73" s="74"/>
      <c r="GT73" s="74"/>
      <c r="GU73" s="74"/>
      <c r="GV73" s="74"/>
      <c r="GW73" s="74"/>
      <c r="GX73" s="74"/>
      <c r="GY73" s="74"/>
      <c r="GZ73" s="74"/>
      <c r="HA73" s="74"/>
      <c r="HB73" s="74"/>
      <c r="HC73" s="74"/>
      <c r="HD73" s="74"/>
      <c r="HE73" s="74"/>
      <c r="HF73" s="74"/>
      <c r="HG73" s="74"/>
      <c r="HH73" s="74"/>
      <c r="HI73" s="74"/>
      <c r="HJ73" s="74"/>
      <c r="HK73" s="74"/>
      <c r="HL73" s="74"/>
      <c r="HM73" s="74"/>
      <c r="HN73" s="74"/>
      <c r="HO73" s="74"/>
      <c r="HP73" s="74"/>
      <c r="HQ73" s="74"/>
      <c r="HR73" s="74"/>
      <c r="HS73" s="74"/>
      <c r="HT73" s="74"/>
      <c r="HU73" s="74"/>
      <c r="HV73" s="74"/>
      <c r="HW73" s="74"/>
      <c r="HX73" s="74"/>
      <c r="HY73" s="74"/>
      <c r="HZ73" s="74"/>
      <c r="IA73" s="74"/>
      <c r="IB73" s="74"/>
      <c r="IC73" s="74"/>
      <c r="ID73" s="74"/>
      <c r="IE73" s="74"/>
      <c r="IF73" s="74"/>
      <c r="IG73" s="74"/>
      <c r="IH73" s="74"/>
      <c r="II73" s="74"/>
      <c r="IJ73" s="74"/>
      <c r="IK73" s="74"/>
      <c r="IL73" s="74"/>
      <c r="IM73" s="74"/>
      <c r="IN73" s="74"/>
      <c r="IO73" s="74"/>
      <c r="IP73" s="74"/>
      <c r="IQ73" s="74"/>
      <c r="IR73" s="74"/>
      <c r="IS73" s="74"/>
      <c r="IT73" s="74"/>
      <c r="IU73" s="74"/>
      <c r="IV73" s="74"/>
      <c r="IW73" s="74"/>
      <c r="IX73" s="74"/>
      <c r="IY73" s="74"/>
      <c r="IZ73" s="74"/>
      <c r="JA73" s="74"/>
      <c r="JB73" s="74"/>
      <c r="JC73" s="74"/>
      <c r="JD73" s="74"/>
      <c r="JE73" s="74"/>
      <c r="JF73" s="74"/>
      <c r="JG73" s="74"/>
      <c r="JH73" s="74"/>
      <c r="JI73" s="74"/>
      <c r="JJ73" s="74"/>
      <c r="JK73" s="74"/>
      <c r="JL73" s="74"/>
      <c r="JM73" s="74"/>
      <c r="JN73" s="74"/>
      <c r="JO73" s="74"/>
      <c r="JP73" s="74"/>
      <c r="JQ73" s="74"/>
      <c r="JR73" s="74"/>
      <c r="JS73" s="74"/>
      <c r="JT73" s="74"/>
      <c r="JU73" s="74"/>
      <c r="JV73" s="74"/>
      <c r="JW73" s="74"/>
      <c r="JX73" s="74"/>
      <c r="JY73" s="74"/>
      <c r="JZ73" s="74"/>
      <c r="KA73" s="74"/>
      <c r="KB73" s="74"/>
      <c r="KC73" s="74"/>
      <c r="KD73" s="74"/>
      <c r="KE73" s="74"/>
      <c r="KF73" s="74"/>
      <c r="KG73" s="74"/>
      <c r="KH73" s="74"/>
      <c r="KI73" s="74"/>
      <c r="KJ73" s="74"/>
      <c r="KK73" s="74"/>
      <c r="KL73" s="74"/>
      <c r="KM73" s="74"/>
      <c r="KN73" s="74"/>
      <c r="KO73" s="74"/>
      <c r="KP73" s="74"/>
      <c r="KQ73" s="74"/>
      <c r="KR73" s="74"/>
      <c r="KS73" s="74"/>
      <c r="KT73" s="74"/>
      <c r="KU73" s="74"/>
      <c r="KV73" s="74"/>
      <c r="KW73" s="74"/>
      <c r="KX73" s="74"/>
      <c r="KY73" s="74"/>
      <c r="KZ73" s="74"/>
      <c r="LA73" s="74"/>
      <c r="LB73" s="74"/>
      <c r="LC73" s="74"/>
      <c r="LD73" s="74"/>
      <c r="LE73" s="74"/>
      <c r="LF73" s="74"/>
      <c r="LG73" s="74"/>
      <c r="LH73" s="74"/>
      <c r="LI73" s="74"/>
      <c r="LJ73" s="74"/>
      <c r="LK73" s="74"/>
      <c r="LL73" s="74"/>
      <c r="LM73" s="74"/>
      <c r="LN73" s="74"/>
      <c r="LO73" s="74"/>
      <c r="LP73" s="74"/>
      <c r="LQ73" s="74"/>
      <c r="LR73" s="74"/>
    </row>
    <row r="74" spans="1:330" s="71" customFormat="1" x14ac:dyDescent="0.35">
      <c r="A74" s="74"/>
      <c r="B74" s="75"/>
      <c r="C74" s="75"/>
      <c r="D74" s="76"/>
      <c r="E74" s="74"/>
      <c r="F74" s="74"/>
      <c r="G74" s="78"/>
      <c r="M74" s="67"/>
      <c r="N74" s="67"/>
      <c r="O74" s="76"/>
      <c r="P74" s="76"/>
      <c r="Q74" s="77"/>
      <c r="R74" s="77"/>
      <c r="S74" s="74"/>
      <c r="T74" s="74"/>
      <c r="U74" s="74"/>
      <c r="V74" s="74"/>
      <c r="W74" s="74"/>
      <c r="Y74" s="74"/>
      <c r="AA74" s="74"/>
      <c r="AB74" s="74"/>
      <c r="AC74" s="62"/>
      <c r="AD74" s="74"/>
      <c r="AE74" s="74"/>
      <c r="AF74" s="74"/>
      <c r="AG74" s="74"/>
      <c r="AH74" s="74"/>
      <c r="AI74" s="74"/>
      <c r="AJ74" s="74"/>
      <c r="AK74" s="74"/>
      <c r="AL74" s="74"/>
      <c r="AM74" s="74"/>
      <c r="AN74" s="74"/>
      <c r="AO74" s="74"/>
      <c r="AP74" s="74"/>
      <c r="AQ74" s="74"/>
      <c r="AR74" s="74"/>
      <c r="AS74" s="74"/>
      <c r="AT74" s="74"/>
      <c r="AU74" s="74"/>
      <c r="AV74" s="74"/>
      <c r="AW74" s="74"/>
      <c r="AX74" s="74"/>
      <c r="AY74" s="74"/>
      <c r="AZ74" s="74"/>
      <c r="BA74" s="74"/>
      <c r="BB74" s="74"/>
      <c r="BC74" s="74"/>
      <c r="BD74" s="74"/>
      <c r="BE74" s="74"/>
      <c r="BF74" s="74"/>
      <c r="BG74" s="74"/>
      <c r="BH74" s="74"/>
      <c r="BI74" s="74"/>
      <c r="BJ74" s="74"/>
      <c r="BK74" s="74"/>
      <c r="BL74" s="74"/>
      <c r="BM74" s="74"/>
      <c r="BN74" s="74"/>
      <c r="BO74" s="74"/>
      <c r="BP74" s="74"/>
      <c r="BQ74" s="74"/>
      <c r="BR74" s="74"/>
      <c r="BS74" s="74"/>
      <c r="BT74" s="74"/>
      <c r="BU74" s="74"/>
      <c r="BV74" s="74"/>
      <c r="BW74" s="74"/>
      <c r="BX74" s="74"/>
      <c r="BY74" s="74"/>
      <c r="BZ74" s="74"/>
      <c r="CA74" s="74"/>
      <c r="CB74" s="74"/>
      <c r="CC74" s="74"/>
      <c r="CD74" s="74"/>
      <c r="CE74" s="74"/>
      <c r="CF74" s="74"/>
      <c r="CG74" s="74"/>
      <c r="CH74" s="74"/>
      <c r="CI74" s="74"/>
      <c r="CJ74" s="74"/>
      <c r="CK74" s="74"/>
      <c r="CL74" s="74"/>
      <c r="CM74" s="74"/>
      <c r="CN74" s="74"/>
      <c r="CO74" s="74"/>
      <c r="CP74" s="74"/>
      <c r="CQ74" s="74"/>
      <c r="CR74" s="74"/>
      <c r="CS74" s="74"/>
      <c r="CT74" s="74"/>
      <c r="CU74" s="74"/>
      <c r="CV74" s="74"/>
      <c r="CW74" s="74"/>
      <c r="CX74" s="74"/>
      <c r="CY74" s="74"/>
      <c r="CZ74" s="74"/>
      <c r="DA74" s="74"/>
      <c r="DB74" s="74"/>
      <c r="DC74" s="74"/>
      <c r="DD74" s="74"/>
      <c r="DE74" s="74"/>
      <c r="DF74" s="74"/>
      <c r="DG74" s="74"/>
      <c r="DH74" s="74"/>
      <c r="DI74" s="74"/>
      <c r="DJ74" s="74"/>
      <c r="DK74" s="74"/>
      <c r="DL74" s="74"/>
      <c r="DM74" s="74"/>
      <c r="DN74" s="74"/>
      <c r="DO74" s="74"/>
      <c r="DP74" s="74"/>
      <c r="DQ74" s="74"/>
      <c r="DR74" s="74"/>
      <c r="DS74" s="74"/>
      <c r="DT74" s="74"/>
      <c r="DU74" s="74"/>
      <c r="DV74" s="74"/>
      <c r="DW74" s="74"/>
      <c r="DX74" s="74"/>
      <c r="DY74" s="74"/>
      <c r="DZ74" s="74"/>
      <c r="EA74" s="74"/>
      <c r="EB74" s="74"/>
      <c r="EC74" s="74"/>
      <c r="ED74" s="74"/>
      <c r="EE74" s="74"/>
      <c r="EF74" s="74"/>
      <c r="EG74" s="74"/>
      <c r="EH74" s="74"/>
      <c r="EI74" s="74"/>
      <c r="EJ74" s="74"/>
      <c r="EK74" s="74"/>
      <c r="EL74" s="74"/>
      <c r="EM74" s="74"/>
      <c r="EN74" s="74"/>
      <c r="EO74" s="74"/>
      <c r="EP74" s="74"/>
      <c r="EQ74" s="74"/>
      <c r="ER74" s="74"/>
      <c r="ES74" s="74"/>
      <c r="ET74" s="74"/>
      <c r="EU74" s="74"/>
      <c r="EV74" s="74"/>
      <c r="EW74" s="74"/>
      <c r="EX74" s="74"/>
      <c r="EY74" s="74"/>
      <c r="EZ74" s="74"/>
      <c r="FA74" s="74"/>
      <c r="FB74" s="74"/>
      <c r="FC74" s="74"/>
      <c r="FD74" s="74"/>
      <c r="FE74" s="74"/>
      <c r="FF74" s="74"/>
      <c r="FG74" s="74"/>
      <c r="FH74" s="74"/>
      <c r="FI74" s="74"/>
      <c r="FJ74" s="74"/>
      <c r="FK74" s="74"/>
      <c r="FL74" s="74"/>
      <c r="FM74" s="74"/>
      <c r="FN74" s="74"/>
      <c r="FO74" s="74"/>
      <c r="FP74" s="74"/>
      <c r="FQ74" s="74"/>
      <c r="FR74" s="74"/>
      <c r="FS74" s="74"/>
      <c r="FT74" s="74"/>
      <c r="FU74" s="74"/>
      <c r="FV74" s="74"/>
      <c r="FW74" s="74"/>
      <c r="FX74" s="74"/>
      <c r="FY74" s="74"/>
      <c r="FZ74" s="74"/>
      <c r="GA74" s="74"/>
      <c r="GB74" s="74"/>
      <c r="GC74" s="74"/>
      <c r="GD74" s="74"/>
      <c r="GE74" s="74"/>
      <c r="GF74" s="74"/>
      <c r="GG74" s="74"/>
      <c r="GH74" s="74"/>
      <c r="GI74" s="74"/>
      <c r="GJ74" s="74"/>
      <c r="GK74" s="74"/>
      <c r="GL74" s="74"/>
      <c r="GM74" s="74"/>
      <c r="GN74" s="74"/>
      <c r="GO74" s="74"/>
      <c r="GP74" s="74"/>
      <c r="GQ74" s="74"/>
      <c r="GR74" s="74"/>
      <c r="GS74" s="74"/>
      <c r="GT74" s="74"/>
      <c r="GU74" s="74"/>
      <c r="GV74" s="74"/>
      <c r="GW74" s="74"/>
      <c r="GX74" s="74"/>
      <c r="GY74" s="74"/>
      <c r="GZ74" s="74"/>
      <c r="HA74" s="74"/>
      <c r="HB74" s="74"/>
      <c r="HC74" s="74"/>
      <c r="HD74" s="74"/>
      <c r="HE74" s="74"/>
      <c r="HF74" s="74"/>
      <c r="HG74" s="74"/>
      <c r="HH74" s="74"/>
      <c r="HI74" s="74"/>
      <c r="HJ74" s="74"/>
      <c r="HK74" s="74"/>
      <c r="HL74" s="74"/>
      <c r="HM74" s="74"/>
      <c r="HN74" s="74"/>
      <c r="HO74" s="74"/>
      <c r="HP74" s="74"/>
      <c r="HQ74" s="74"/>
      <c r="HR74" s="74"/>
      <c r="HS74" s="74"/>
      <c r="HT74" s="74"/>
      <c r="HU74" s="74"/>
      <c r="HV74" s="74"/>
      <c r="HW74" s="74"/>
      <c r="HX74" s="74"/>
      <c r="HY74" s="74"/>
      <c r="HZ74" s="74"/>
      <c r="IA74" s="74"/>
      <c r="IB74" s="74"/>
      <c r="IC74" s="74"/>
      <c r="ID74" s="74"/>
      <c r="IE74" s="74"/>
      <c r="IF74" s="74"/>
      <c r="IG74" s="74"/>
      <c r="IH74" s="74"/>
      <c r="II74" s="74"/>
      <c r="IJ74" s="74"/>
      <c r="IK74" s="74"/>
      <c r="IL74" s="74"/>
      <c r="IM74" s="74"/>
      <c r="IN74" s="74"/>
      <c r="IO74" s="74"/>
      <c r="IP74" s="74"/>
      <c r="IQ74" s="74"/>
      <c r="IR74" s="74"/>
      <c r="IS74" s="74"/>
      <c r="IT74" s="74"/>
      <c r="IU74" s="74"/>
      <c r="IV74" s="74"/>
      <c r="IW74" s="74"/>
      <c r="IX74" s="74"/>
      <c r="IY74" s="74"/>
      <c r="IZ74" s="74"/>
      <c r="JA74" s="74"/>
      <c r="JB74" s="74"/>
      <c r="JC74" s="74"/>
      <c r="JD74" s="74"/>
      <c r="JE74" s="74"/>
      <c r="JF74" s="74"/>
      <c r="JG74" s="74"/>
      <c r="JH74" s="74"/>
      <c r="JI74" s="74"/>
      <c r="JJ74" s="74"/>
      <c r="JK74" s="74"/>
      <c r="JL74" s="74"/>
      <c r="JM74" s="74"/>
      <c r="JN74" s="74"/>
      <c r="JO74" s="74"/>
      <c r="JP74" s="74"/>
      <c r="JQ74" s="74"/>
      <c r="JR74" s="74"/>
      <c r="JS74" s="74"/>
      <c r="JT74" s="74"/>
      <c r="JU74" s="74"/>
      <c r="JV74" s="74"/>
      <c r="JW74" s="74"/>
      <c r="JX74" s="74"/>
      <c r="JY74" s="74"/>
      <c r="JZ74" s="74"/>
      <c r="KA74" s="74"/>
      <c r="KB74" s="74"/>
      <c r="KC74" s="74"/>
      <c r="KD74" s="74"/>
      <c r="KE74" s="74"/>
      <c r="KF74" s="74"/>
      <c r="KG74" s="74"/>
      <c r="KH74" s="74"/>
      <c r="KI74" s="74"/>
      <c r="KJ74" s="74"/>
      <c r="KK74" s="74"/>
      <c r="KL74" s="74"/>
      <c r="KM74" s="74"/>
      <c r="KN74" s="74"/>
      <c r="KO74" s="74"/>
      <c r="KP74" s="74"/>
      <c r="KQ74" s="74"/>
      <c r="KR74" s="74"/>
      <c r="KS74" s="74"/>
      <c r="KT74" s="74"/>
      <c r="KU74" s="74"/>
      <c r="KV74" s="74"/>
      <c r="KW74" s="74"/>
      <c r="KX74" s="74"/>
      <c r="KY74" s="74"/>
      <c r="KZ74" s="74"/>
      <c r="LA74" s="74"/>
      <c r="LB74" s="74"/>
      <c r="LC74" s="74"/>
      <c r="LD74" s="74"/>
      <c r="LE74" s="74"/>
      <c r="LF74" s="74"/>
      <c r="LG74" s="74"/>
      <c r="LH74" s="74"/>
      <c r="LI74" s="74"/>
      <c r="LJ74" s="74"/>
      <c r="LK74" s="74"/>
      <c r="LL74" s="74"/>
      <c r="LM74" s="74"/>
      <c r="LN74" s="74"/>
      <c r="LO74" s="74"/>
      <c r="LP74" s="74"/>
      <c r="LQ74" s="74"/>
      <c r="LR74" s="74"/>
    </row>
    <row r="75" spans="1:330" s="71" customFormat="1" x14ac:dyDescent="0.35">
      <c r="A75" s="74"/>
      <c r="B75" s="75"/>
      <c r="C75" s="75"/>
      <c r="D75" s="76"/>
      <c r="E75" s="74"/>
      <c r="F75" s="74"/>
      <c r="G75" s="78"/>
      <c r="M75" s="67"/>
      <c r="N75" s="67"/>
      <c r="O75" s="76"/>
      <c r="P75" s="76"/>
      <c r="Q75" s="77"/>
      <c r="R75" s="77"/>
      <c r="S75" s="74"/>
      <c r="T75" s="74"/>
      <c r="U75" s="74"/>
      <c r="V75" s="74"/>
      <c r="W75" s="74"/>
      <c r="Y75" s="74"/>
      <c r="AA75" s="74"/>
      <c r="AB75" s="74"/>
      <c r="AC75" s="62"/>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4"/>
      <c r="BE75" s="74"/>
      <c r="BF75" s="74"/>
      <c r="BG75" s="74"/>
      <c r="BH75" s="74"/>
      <c r="BI75" s="74"/>
      <c r="BJ75" s="74"/>
      <c r="BK75" s="74"/>
      <c r="BL75" s="74"/>
      <c r="BM75" s="74"/>
      <c r="BN75" s="74"/>
      <c r="BO75" s="74"/>
      <c r="BP75" s="74"/>
      <c r="BQ75" s="74"/>
      <c r="BR75" s="74"/>
      <c r="BS75" s="74"/>
      <c r="BT75" s="74"/>
      <c r="BU75" s="74"/>
      <c r="BV75" s="74"/>
      <c r="BW75" s="74"/>
      <c r="BX75" s="74"/>
      <c r="BY75" s="74"/>
      <c r="BZ75" s="74"/>
      <c r="CA75" s="74"/>
      <c r="CB75" s="74"/>
      <c r="CC75" s="74"/>
      <c r="CD75" s="74"/>
      <c r="CE75" s="74"/>
      <c r="CF75" s="74"/>
      <c r="CG75" s="74"/>
      <c r="CH75" s="74"/>
      <c r="CI75" s="74"/>
      <c r="CJ75" s="74"/>
      <c r="CK75" s="74"/>
      <c r="CL75" s="74"/>
      <c r="CM75" s="74"/>
      <c r="CN75" s="74"/>
      <c r="CO75" s="74"/>
      <c r="CP75" s="74"/>
      <c r="CQ75" s="74"/>
      <c r="CR75" s="74"/>
      <c r="CS75" s="74"/>
      <c r="CT75" s="74"/>
      <c r="CU75" s="74"/>
      <c r="CV75" s="74"/>
      <c r="CW75" s="74"/>
      <c r="CX75" s="74"/>
      <c r="CY75" s="74"/>
      <c r="CZ75" s="74"/>
      <c r="DA75" s="74"/>
      <c r="DB75" s="74"/>
      <c r="DC75" s="74"/>
      <c r="DD75" s="74"/>
      <c r="DE75" s="74"/>
      <c r="DF75" s="74"/>
      <c r="DG75" s="74"/>
      <c r="DH75" s="74"/>
      <c r="DI75" s="74"/>
      <c r="DJ75" s="74"/>
      <c r="DK75" s="74"/>
      <c r="DL75" s="74"/>
      <c r="DM75" s="74"/>
      <c r="DN75" s="74"/>
      <c r="DO75" s="74"/>
      <c r="DP75" s="74"/>
      <c r="DQ75" s="74"/>
      <c r="DR75" s="74"/>
      <c r="DS75" s="74"/>
      <c r="DT75" s="74"/>
      <c r="DU75" s="74"/>
      <c r="DV75" s="74"/>
      <c r="DW75" s="74"/>
      <c r="DX75" s="74"/>
      <c r="DY75" s="74"/>
      <c r="DZ75" s="74"/>
      <c r="EA75" s="74"/>
      <c r="EB75" s="74"/>
      <c r="EC75" s="74"/>
      <c r="ED75" s="74"/>
      <c r="EE75" s="74"/>
      <c r="EF75" s="74"/>
      <c r="EG75" s="74"/>
      <c r="EH75" s="74"/>
      <c r="EI75" s="74"/>
      <c r="EJ75" s="74"/>
      <c r="EK75" s="74"/>
      <c r="EL75" s="74"/>
      <c r="EM75" s="74"/>
      <c r="EN75" s="74"/>
      <c r="EO75" s="74"/>
      <c r="EP75" s="74"/>
      <c r="EQ75" s="74"/>
      <c r="ER75" s="74"/>
      <c r="ES75" s="74"/>
      <c r="ET75" s="74"/>
      <c r="EU75" s="74"/>
      <c r="EV75" s="74"/>
      <c r="EW75" s="74"/>
      <c r="EX75" s="74"/>
      <c r="EY75" s="74"/>
      <c r="EZ75" s="74"/>
      <c r="FA75" s="74"/>
      <c r="FB75" s="74"/>
      <c r="FC75" s="74"/>
      <c r="FD75" s="74"/>
      <c r="FE75" s="74"/>
      <c r="FF75" s="74"/>
      <c r="FG75" s="74"/>
      <c r="FH75" s="74"/>
      <c r="FI75" s="74"/>
      <c r="FJ75" s="74"/>
      <c r="FK75" s="74"/>
      <c r="FL75" s="74"/>
      <c r="FM75" s="74"/>
      <c r="FN75" s="74"/>
      <c r="FO75" s="74"/>
      <c r="FP75" s="74"/>
      <c r="FQ75" s="74"/>
      <c r="FR75" s="74"/>
      <c r="FS75" s="74"/>
      <c r="FT75" s="74"/>
      <c r="FU75" s="74"/>
      <c r="FV75" s="74"/>
      <c r="FW75" s="74"/>
      <c r="FX75" s="74"/>
      <c r="FY75" s="74"/>
      <c r="FZ75" s="74"/>
      <c r="GA75" s="74"/>
      <c r="GB75" s="74"/>
      <c r="GC75" s="74"/>
      <c r="GD75" s="74"/>
      <c r="GE75" s="74"/>
      <c r="GF75" s="74"/>
      <c r="GG75" s="74"/>
      <c r="GH75" s="74"/>
      <c r="GI75" s="74"/>
      <c r="GJ75" s="74"/>
      <c r="GK75" s="74"/>
      <c r="GL75" s="74"/>
      <c r="GM75" s="74"/>
      <c r="GN75" s="74"/>
      <c r="GO75" s="74"/>
      <c r="GP75" s="74"/>
      <c r="GQ75" s="74"/>
      <c r="GR75" s="74"/>
      <c r="GS75" s="74"/>
      <c r="GT75" s="74"/>
      <c r="GU75" s="74"/>
      <c r="GV75" s="74"/>
      <c r="GW75" s="74"/>
      <c r="GX75" s="74"/>
      <c r="GY75" s="74"/>
      <c r="GZ75" s="74"/>
      <c r="HA75" s="74"/>
      <c r="HB75" s="74"/>
      <c r="HC75" s="74"/>
      <c r="HD75" s="74"/>
      <c r="HE75" s="74"/>
      <c r="HF75" s="74"/>
      <c r="HG75" s="74"/>
      <c r="HH75" s="74"/>
      <c r="HI75" s="74"/>
      <c r="HJ75" s="74"/>
      <c r="HK75" s="74"/>
      <c r="HL75" s="74"/>
      <c r="HM75" s="74"/>
      <c r="HN75" s="74"/>
      <c r="HO75" s="74"/>
      <c r="HP75" s="74"/>
      <c r="HQ75" s="74"/>
      <c r="HR75" s="74"/>
      <c r="HS75" s="74"/>
      <c r="HT75" s="74"/>
      <c r="HU75" s="74"/>
      <c r="HV75" s="74"/>
      <c r="HW75" s="74"/>
      <c r="HX75" s="74"/>
      <c r="HY75" s="74"/>
      <c r="HZ75" s="74"/>
      <c r="IA75" s="74"/>
      <c r="IB75" s="74"/>
      <c r="IC75" s="74"/>
      <c r="ID75" s="74"/>
      <c r="IE75" s="74"/>
      <c r="IF75" s="74"/>
      <c r="IG75" s="74"/>
      <c r="IH75" s="74"/>
      <c r="II75" s="74"/>
      <c r="IJ75" s="74"/>
      <c r="IK75" s="74"/>
      <c r="IL75" s="74"/>
      <c r="IM75" s="74"/>
      <c r="IN75" s="74"/>
      <c r="IO75" s="74"/>
      <c r="IP75" s="74"/>
      <c r="IQ75" s="74"/>
      <c r="IR75" s="74"/>
      <c r="IS75" s="74"/>
      <c r="IT75" s="74"/>
      <c r="IU75" s="74"/>
      <c r="IV75" s="74"/>
      <c r="IW75" s="74"/>
      <c r="IX75" s="74"/>
      <c r="IY75" s="74"/>
      <c r="IZ75" s="74"/>
      <c r="JA75" s="74"/>
      <c r="JB75" s="74"/>
      <c r="JC75" s="74"/>
      <c r="JD75" s="74"/>
      <c r="JE75" s="74"/>
      <c r="JF75" s="74"/>
      <c r="JG75" s="74"/>
      <c r="JH75" s="74"/>
      <c r="JI75" s="74"/>
      <c r="JJ75" s="74"/>
      <c r="JK75" s="74"/>
      <c r="JL75" s="74"/>
      <c r="JM75" s="74"/>
      <c r="JN75" s="74"/>
      <c r="JO75" s="74"/>
      <c r="JP75" s="74"/>
      <c r="JQ75" s="74"/>
      <c r="JR75" s="74"/>
      <c r="JS75" s="74"/>
      <c r="JT75" s="74"/>
      <c r="JU75" s="74"/>
      <c r="JV75" s="74"/>
      <c r="JW75" s="74"/>
      <c r="JX75" s="74"/>
      <c r="JY75" s="74"/>
      <c r="JZ75" s="74"/>
      <c r="KA75" s="74"/>
      <c r="KB75" s="74"/>
      <c r="KC75" s="74"/>
      <c r="KD75" s="74"/>
      <c r="KE75" s="74"/>
      <c r="KF75" s="74"/>
      <c r="KG75" s="74"/>
      <c r="KH75" s="74"/>
      <c r="KI75" s="74"/>
      <c r="KJ75" s="74"/>
      <c r="KK75" s="74"/>
      <c r="KL75" s="74"/>
      <c r="KM75" s="74"/>
      <c r="KN75" s="74"/>
      <c r="KO75" s="74"/>
      <c r="KP75" s="74"/>
      <c r="KQ75" s="74"/>
      <c r="KR75" s="74"/>
      <c r="KS75" s="74"/>
      <c r="KT75" s="74"/>
      <c r="KU75" s="74"/>
      <c r="KV75" s="74"/>
      <c r="KW75" s="74"/>
      <c r="KX75" s="74"/>
      <c r="KY75" s="74"/>
      <c r="KZ75" s="74"/>
      <c r="LA75" s="74"/>
      <c r="LB75" s="74"/>
      <c r="LC75" s="74"/>
      <c r="LD75" s="74"/>
      <c r="LE75" s="74"/>
      <c r="LF75" s="74"/>
      <c r="LG75" s="74"/>
      <c r="LH75" s="74"/>
      <c r="LI75" s="74"/>
      <c r="LJ75" s="74"/>
      <c r="LK75" s="74"/>
      <c r="LL75" s="74"/>
      <c r="LM75" s="74"/>
      <c r="LN75" s="74"/>
      <c r="LO75" s="74"/>
      <c r="LP75" s="74"/>
      <c r="LQ75" s="74"/>
      <c r="LR75" s="74"/>
    </row>
    <row r="76" spans="1:330" s="71" customFormat="1" x14ac:dyDescent="0.35">
      <c r="A76" s="74"/>
      <c r="B76" s="75"/>
      <c r="C76" s="75"/>
      <c r="D76" s="76"/>
      <c r="E76" s="74"/>
      <c r="F76" s="74"/>
      <c r="G76" s="78"/>
      <c r="M76" s="67"/>
      <c r="N76" s="67"/>
      <c r="O76" s="76"/>
      <c r="P76" s="76"/>
      <c r="Q76" s="77"/>
      <c r="R76" s="77"/>
      <c r="S76" s="74"/>
      <c r="T76" s="74"/>
      <c r="U76" s="74"/>
      <c r="V76" s="74"/>
      <c r="W76" s="74"/>
      <c r="Y76" s="74"/>
      <c r="AA76" s="74"/>
      <c r="AB76" s="74"/>
      <c r="AC76" s="62"/>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c r="BL76" s="74"/>
      <c r="BM76" s="74"/>
      <c r="BN76" s="74"/>
      <c r="BO76" s="74"/>
      <c r="BP76" s="74"/>
      <c r="BQ76" s="74"/>
      <c r="BR76" s="74"/>
      <c r="BS76" s="74"/>
      <c r="BT76" s="74"/>
      <c r="BU76" s="74"/>
      <c r="BV76" s="74"/>
      <c r="BW76" s="74"/>
      <c r="BX76" s="74"/>
      <c r="BY76" s="74"/>
      <c r="BZ76" s="74"/>
      <c r="CA76" s="74"/>
      <c r="CB76" s="74"/>
      <c r="CC76" s="74"/>
      <c r="CD76" s="74"/>
      <c r="CE76" s="74"/>
      <c r="CF76" s="74"/>
      <c r="CG76" s="74"/>
      <c r="CH76" s="74"/>
      <c r="CI76" s="74"/>
      <c r="CJ76" s="74"/>
      <c r="CK76" s="74"/>
      <c r="CL76" s="74"/>
      <c r="CM76" s="74"/>
      <c r="CN76" s="74"/>
      <c r="CO76" s="74"/>
      <c r="CP76" s="74"/>
      <c r="CQ76" s="74"/>
      <c r="CR76" s="74"/>
      <c r="CS76" s="74"/>
      <c r="CT76" s="74"/>
      <c r="CU76" s="74"/>
      <c r="CV76" s="74"/>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4"/>
      <c r="FX76" s="74"/>
      <c r="FY76" s="74"/>
      <c r="FZ76" s="74"/>
      <c r="GA76" s="74"/>
      <c r="GB76" s="74"/>
      <c r="GC76" s="74"/>
      <c r="GD76" s="74"/>
      <c r="GE76" s="74"/>
      <c r="GF76" s="74"/>
      <c r="GG76" s="74"/>
      <c r="GH76" s="74"/>
      <c r="GI76" s="74"/>
      <c r="GJ76" s="74"/>
      <c r="GK76" s="74"/>
      <c r="GL76" s="74"/>
      <c r="GM76" s="74"/>
      <c r="GN76" s="74"/>
      <c r="GO76" s="74"/>
      <c r="GP76" s="74"/>
      <c r="GQ76" s="74"/>
      <c r="GR76" s="74"/>
      <c r="GS76" s="74"/>
      <c r="GT76" s="74"/>
      <c r="GU76" s="74"/>
      <c r="GV76" s="74"/>
      <c r="GW76" s="74"/>
      <c r="GX76" s="74"/>
      <c r="GY76" s="74"/>
      <c r="GZ76" s="74"/>
      <c r="HA76" s="74"/>
      <c r="HB76" s="74"/>
      <c r="HC76" s="74"/>
      <c r="HD76" s="74"/>
      <c r="HE76" s="74"/>
      <c r="HF76" s="74"/>
      <c r="HG76" s="74"/>
      <c r="HH76" s="74"/>
      <c r="HI76" s="74"/>
      <c r="HJ76" s="74"/>
      <c r="HK76" s="74"/>
      <c r="HL76" s="74"/>
      <c r="HM76" s="74"/>
      <c r="HN76" s="74"/>
      <c r="HO76" s="74"/>
      <c r="HP76" s="74"/>
      <c r="HQ76" s="74"/>
      <c r="HR76" s="74"/>
      <c r="HS76" s="74"/>
      <c r="HT76" s="74"/>
      <c r="HU76" s="74"/>
      <c r="HV76" s="74"/>
      <c r="HW76" s="74"/>
      <c r="HX76" s="74"/>
      <c r="HY76" s="74"/>
      <c r="HZ76" s="74"/>
      <c r="IA76" s="74"/>
      <c r="IB76" s="74"/>
      <c r="IC76" s="74"/>
      <c r="ID76" s="74"/>
      <c r="IE76" s="74"/>
      <c r="IF76" s="74"/>
      <c r="IG76" s="74"/>
      <c r="IH76" s="74"/>
      <c r="II76" s="74"/>
      <c r="IJ76" s="74"/>
      <c r="IK76" s="74"/>
      <c r="IL76" s="74"/>
      <c r="IM76" s="74"/>
      <c r="IN76" s="74"/>
      <c r="IO76" s="74"/>
      <c r="IP76" s="74"/>
      <c r="IQ76" s="74"/>
      <c r="IR76" s="74"/>
      <c r="IS76" s="74"/>
      <c r="IT76" s="74"/>
      <c r="IU76" s="74"/>
      <c r="IV76" s="74"/>
      <c r="IW76" s="74"/>
      <c r="IX76" s="74"/>
      <c r="IY76" s="74"/>
      <c r="IZ76" s="74"/>
      <c r="JA76" s="74"/>
      <c r="JB76" s="74"/>
      <c r="JC76" s="74"/>
      <c r="JD76" s="74"/>
      <c r="JE76" s="74"/>
      <c r="JF76" s="74"/>
      <c r="JG76" s="74"/>
      <c r="JH76" s="74"/>
      <c r="JI76" s="74"/>
      <c r="JJ76" s="74"/>
      <c r="JK76" s="74"/>
      <c r="JL76" s="74"/>
      <c r="JM76" s="74"/>
      <c r="JN76" s="74"/>
      <c r="JO76" s="74"/>
      <c r="JP76" s="74"/>
      <c r="JQ76" s="74"/>
      <c r="JR76" s="74"/>
      <c r="JS76" s="74"/>
      <c r="JT76" s="74"/>
      <c r="JU76" s="74"/>
      <c r="JV76" s="74"/>
      <c r="JW76" s="74"/>
      <c r="JX76" s="74"/>
      <c r="JY76" s="74"/>
      <c r="JZ76" s="74"/>
      <c r="KA76" s="74"/>
      <c r="KB76" s="74"/>
      <c r="KC76" s="74"/>
      <c r="KD76" s="74"/>
      <c r="KE76" s="74"/>
      <c r="KF76" s="74"/>
      <c r="KG76" s="74"/>
      <c r="KH76" s="74"/>
      <c r="KI76" s="74"/>
      <c r="KJ76" s="74"/>
      <c r="KK76" s="74"/>
      <c r="KL76" s="74"/>
      <c r="KM76" s="74"/>
      <c r="KN76" s="74"/>
      <c r="KO76" s="74"/>
      <c r="KP76" s="74"/>
      <c r="KQ76" s="74"/>
      <c r="KR76" s="74"/>
      <c r="KS76" s="74"/>
      <c r="KT76" s="74"/>
      <c r="KU76" s="74"/>
      <c r="KV76" s="74"/>
      <c r="KW76" s="74"/>
      <c r="KX76" s="74"/>
      <c r="KY76" s="74"/>
      <c r="KZ76" s="74"/>
      <c r="LA76" s="74"/>
      <c r="LB76" s="74"/>
      <c r="LC76" s="74"/>
      <c r="LD76" s="74"/>
      <c r="LE76" s="74"/>
      <c r="LF76" s="74"/>
      <c r="LG76" s="74"/>
      <c r="LH76" s="74"/>
      <c r="LI76" s="74"/>
      <c r="LJ76" s="74"/>
      <c r="LK76" s="74"/>
      <c r="LL76" s="74"/>
      <c r="LM76" s="74"/>
      <c r="LN76" s="74"/>
      <c r="LO76" s="74"/>
      <c r="LP76" s="74"/>
      <c r="LQ76" s="74"/>
      <c r="LR76" s="74"/>
    </row>
    <row r="77" spans="1:330" s="71" customFormat="1" x14ac:dyDescent="0.35">
      <c r="A77" s="74"/>
      <c r="B77" s="75"/>
      <c r="C77" s="75"/>
      <c r="D77" s="76"/>
      <c r="E77" s="74"/>
      <c r="F77" s="74"/>
      <c r="G77" s="78"/>
      <c r="M77" s="67"/>
      <c r="N77" s="67"/>
      <c r="O77" s="76"/>
      <c r="P77" s="76"/>
      <c r="Q77" s="77"/>
      <c r="R77" s="77"/>
      <c r="S77" s="74"/>
      <c r="T77" s="74"/>
      <c r="U77" s="74"/>
      <c r="V77" s="74"/>
      <c r="W77" s="74"/>
      <c r="Y77" s="74"/>
      <c r="AA77" s="74"/>
      <c r="AB77" s="74"/>
      <c r="AC77" s="62"/>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4"/>
      <c r="BE77" s="74"/>
      <c r="BF77" s="74"/>
      <c r="BG77" s="74"/>
      <c r="BH77" s="74"/>
      <c r="BI77" s="74"/>
      <c r="BJ77" s="74"/>
      <c r="BK77" s="74"/>
      <c r="BL77" s="74"/>
      <c r="BM77" s="74"/>
      <c r="BN77" s="74"/>
      <c r="BO77" s="74"/>
      <c r="BP77" s="74"/>
      <c r="BQ77" s="74"/>
      <c r="BR77" s="74"/>
      <c r="BS77" s="74"/>
      <c r="BT77" s="74"/>
      <c r="BU77" s="74"/>
      <c r="BV77" s="74"/>
      <c r="BW77" s="74"/>
      <c r="BX77" s="74"/>
      <c r="BY77" s="74"/>
      <c r="BZ77" s="74"/>
      <c r="CA77" s="74"/>
      <c r="CB77" s="74"/>
      <c r="CC77" s="74"/>
      <c r="CD77" s="74"/>
      <c r="CE77" s="74"/>
      <c r="CF77" s="74"/>
      <c r="CG77" s="74"/>
      <c r="CH77" s="74"/>
      <c r="CI77" s="74"/>
      <c r="CJ77" s="74"/>
      <c r="CK77" s="74"/>
      <c r="CL77" s="74"/>
      <c r="CM77" s="74"/>
      <c r="CN77" s="74"/>
      <c r="CO77" s="74"/>
      <c r="CP77" s="74"/>
      <c r="CQ77" s="74"/>
      <c r="CR77" s="74"/>
      <c r="CS77" s="74"/>
      <c r="CT77" s="74"/>
      <c r="CU77" s="74"/>
      <c r="CV77" s="74"/>
      <c r="CW77" s="74"/>
      <c r="CX77" s="74"/>
      <c r="CY77" s="74"/>
      <c r="CZ77" s="74"/>
      <c r="DA77" s="74"/>
      <c r="DB77" s="74"/>
      <c r="DC77" s="74"/>
      <c r="DD77" s="74"/>
      <c r="DE77" s="74"/>
      <c r="DF77" s="74"/>
      <c r="DG77" s="74"/>
      <c r="DH77" s="74"/>
      <c r="DI77" s="74"/>
      <c r="DJ77" s="74"/>
      <c r="DK77" s="74"/>
      <c r="DL77" s="74"/>
      <c r="DM77" s="74"/>
      <c r="DN77" s="74"/>
      <c r="DO77" s="74"/>
      <c r="DP77" s="74"/>
      <c r="DQ77" s="74"/>
      <c r="DR77" s="74"/>
      <c r="DS77" s="74"/>
      <c r="DT77" s="74"/>
      <c r="DU77" s="74"/>
      <c r="DV77" s="74"/>
      <c r="DW77" s="74"/>
      <c r="DX77" s="74"/>
      <c r="DY77" s="74"/>
      <c r="DZ77" s="74"/>
      <c r="EA77" s="74"/>
      <c r="EB77" s="74"/>
      <c r="EC77" s="74"/>
      <c r="ED77" s="74"/>
      <c r="EE77" s="74"/>
      <c r="EF77" s="74"/>
      <c r="EG77" s="74"/>
      <c r="EH77" s="74"/>
      <c r="EI77" s="74"/>
      <c r="EJ77" s="74"/>
      <c r="EK77" s="74"/>
      <c r="EL77" s="74"/>
      <c r="EM77" s="74"/>
      <c r="EN77" s="74"/>
      <c r="EO77" s="74"/>
      <c r="EP77" s="74"/>
      <c r="EQ77" s="74"/>
      <c r="ER77" s="74"/>
      <c r="ES77" s="74"/>
      <c r="ET77" s="74"/>
      <c r="EU77" s="74"/>
      <c r="EV77" s="74"/>
      <c r="EW77" s="74"/>
      <c r="EX77" s="74"/>
      <c r="EY77" s="74"/>
      <c r="EZ77" s="74"/>
      <c r="FA77" s="74"/>
      <c r="FB77" s="74"/>
      <c r="FC77" s="74"/>
      <c r="FD77" s="74"/>
      <c r="FE77" s="74"/>
      <c r="FF77" s="74"/>
      <c r="FG77" s="74"/>
      <c r="FH77" s="74"/>
      <c r="FI77" s="74"/>
      <c r="FJ77" s="74"/>
      <c r="FK77" s="74"/>
      <c r="FL77" s="74"/>
      <c r="FM77" s="74"/>
      <c r="FN77" s="74"/>
      <c r="FO77" s="74"/>
      <c r="FP77" s="74"/>
      <c r="FQ77" s="74"/>
      <c r="FR77" s="74"/>
      <c r="FS77" s="74"/>
      <c r="FT77" s="74"/>
      <c r="FU77" s="74"/>
      <c r="FV77" s="74"/>
      <c r="FW77" s="74"/>
      <c r="FX77" s="74"/>
      <c r="FY77" s="74"/>
      <c r="FZ77" s="74"/>
      <c r="GA77" s="74"/>
      <c r="GB77" s="74"/>
      <c r="GC77" s="74"/>
      <c r="GD77" s="74"/>
      <c r="GE77" s="74"/>
      <c r="GF77" s="74"/>
      <c r="GG77" s="74"/>
      <c r="GH77" s="74"/>
      <c r="GI77" s="74"/>
      <c r="GJ77" s="74"/>
      <c r="GK77" s="74"/>
      <c r="GL77" s="74"/>
      <c r="GM77" s="74"/>
      <c r="GN77" s="74"/>
      <c r="GO77" s="74"/>
      <c r="GP77" s="74"/>
      <c r="GQ77" s="74"/>
      <c r="GR77" s="74"/>
      <c r="GS77" s="74"/>
      <c r="GT77" s="74"/>
      <c r="GU77" s="74"/>
      <c r="GV77" s="74"/>
      <c r="GW77" s="74"/>
      <c r="GX77" s="74"/>
      <c r="GY77" s="74"/>
      <c r="GZ77" s="74"/>
      <c r="HA77" s="74"/>
      <c r="HB77" s="74"/>
      <c r="HC77" s="74"/>
      <c r="HD77" s="74"/>
      <c r="HE77" s="74"/>
      <c r="HF77" s="74"/>
      <c r="HG77" s="74"/>
      <c r="HH77" s="74"/>
      <c r="HI77" s="74"/>
      <c r="HJ77" s="74"/>
      <c r="HK77" s="74"/>
      <c r="HL77" s="74"/>
      <c r="HM77" s="74"/>
      <c r="HN77" s="74"/>
      <c r="HO77" s="74"/>
      <c r="HP77" s="74"/>
      <c r="HQ77" s="74"/>
      <c r="HR77" s="74"/>
      <c r="HS77" s="74"/>
      <c r="HT77" s="74"/>
      <c r="HU77" s="74"/>
      <c r="HV77" s="74"/>
      <c r="HW77" s="74"/>
      <c r="HX77" s="74"/>
      <c r="HY77" s="74"/>
      <c r="HZ77" s="74"/>
      <c r="IA77" s="74"/>
      <c r="IB77" s="74"/>
      <c r="IC77" s="74"/>
      <c r="ID77" s="74"/>
      <c r="IE77" s="74"/>
      <c r="IF77" s="74"/>
      <c r="IG77" s="74"/>
      <c r="IH77" s="74"/>
      <c r="II77" s="74"/>
      <c r="IJ77" s="74"/>
      <c r="IK77" s="74"/>
      <c r="IL77" s="74"/>
      <c r="IM77" s="74"/>
      <c r="IN77" s="74"/>
      <c r="IO77" s="74"/>
      <c r="IP77" s="74"/>
      <c r="IQ77" s="74"/>
      <c r="IR77" s="74"/>
      <c r="IS77" s="74"/>
      <c r="IT77" s="74"/>
      <c r="IU77" s="74"/>
      <c r="IV77" s="74"/>
      <c r="IW77" s="74"/>
      <c r="IX77" s="74"/>
      <c r="IY77" s="74"/>
      <c r="IZ77" s="74"/>
      <c r="JA77" s="74"/>
      <c r="JB77" s="74"/>
      <c r="JC77" s="74"/>
      <c r="JD77" s="74"/>
      <c r="JE77" s="74"/>
      <c r="JF77" s="74"/>
      <c r="JG77" s="74"/>
      <c r="JH77" s="74"/>
      <c r="JI77" s="74"/>
      <c r="JJ77" s="74"/>
      <c r="JK77" s="74"/>
      <c r="JL77" s="74"/>
      <c r="JM77" s="74"/>
      <c r="JN77" s="74"/>
      <c r="JO77" s="74"/>
      <c r="JP77" s="74"/>
      <c r="JQ77" s="74"/>
      <c r="JR77" s="74"/>
      <c r="JS77" s="74"/>
      <c r="JT77" s="74"/>
      <c r="JU77" s="74"/>
      <c r="JV77" s="74"/>
      <c r="JW77" s="74"/>
      <c r="JX77" s="74"/>
      <c r="JY77" s="74"/>
      <c r="JZ77" s="74"/>
      <c r="KA77" s="74"/>
      <c r="KB77" s="74"/>
      <c r="KC77" s="74"/>
      <c r="KD77" s="74"/>
      <c r="KE77" s="74"/>
      <c r="KF77" s="74"/>
      <c r="KG77" s="74"/>
      <c r="KH77" s="74"/>
      <c r="KI77" s="74"/>
      <c r="KJ77" s="74"/>
      <c r="KK77" s="74"/>
      <c r="KL77" s="74"/>
      <c r="KM77" s="74"/>
      <c r="KN77" s="74"/>
      <c r="KO77" s="74"/>
      <c r="KP77" s="74"/>
      <c r="KQ77" s="74"/>
      <c r="KR77" s="74"/>
      <c r="KS77" s="74"/>
      <c r="KT77" s="74"/>
      <c r="KU77" s="74"/>
      <c r="KV77" s="74"/>
      <c r="KW77" s="74"/>
      <c r="KX77" s="74"/>
      <c r="KY77" s="74"/>
      <c r="KZ77" s="74"/>
      <c r="LA77" s="74"/>
      <c r="LB77" s="74"/>
      <c r="LC77" s="74"/>
      <c r="LD77" s="74"/>
      <c r="LE77" s="74"/>
      <c r="LF77" s="74"/>
      <c r="LG77" s="74"/>
      <c r="LH77" s="74"/>
      <c r="LI77" s="74"/>
      <c r="LJ77" s="74"/>
      <c r="LK77" s="74"/>
      <c r="LL77" s="74"/>
      <c r="LM77" s="74"/>
      <c r="LN77" s="74"/>
      <c r="LO77" s="74"/>
      <c r="LP77" s="74"/>
      <c r="LQ77" s="74"/>
      <c r="LR77" s="74"/>
    </row>
    <row r="78" spans="1:330" s="71" customFormat="1" x14ac:dyDescent="0.35">
      <c r="A78" s="74"/>
      <c r="B78" s="75"/>
      <c r="C78" s="75"/>
      <c r="D78" s="76"/>
      <c r="E78" s="74"/>
      <c r="F78" s="74"/>
      <c r="G78" s="78"/>
      <c r="M78" s="67"/>
      <c r="N78" s="67"/>
      <c r="O78" s="76"/>
      <c r="P78" s="76"/>
      <c r="Q78" s="77"/>
      <c r="R78" s="77"/>
      <c r="S78" s="74"/>
      <c r="T78" s="74"/>
      <c r="U78" s="74"/>
      <c r="V78" s="74"/>
      <c r="W78" s="74"/>
      <c r="Y78" s="74"/>
      <c r="AA78" s="74"/>
      <c r="AB78" s="74"/>
      <c r="AC78" s="62"/>
      <c r="AD78" s="74"/>
      <c r="AE78" s="74"/>
      <c r="AF78" s="74"/>
      <c r="AG78" s="74"/>
      <c r="AH78" s="74"/>
      <c r="AI78" s="74"/>
      <c r="AJ78" s="74"/>
      <c r="AK78" s="74"/>
      <c r="AL78" s="74"/>
      <c r="AM78" s="74"/>
      <c r="AN78" s="74"/>
      <c r="AO78" s="74"/>
      <c r="AP78" s="74"/>
      <c r="AQ78" s="74"/>
      <c r="AR78" s="74"/>
      <c r="AS78" s="74"/>
      <c r="AT78" s="74"/>
      <c r="AU78" s="74"/>
      <c r="AV78" s="74"/>
      <c r="AW78" s="74"/>
      <c r="AX78" s="74"/>
      <c r="AY78" s="74"/>
      <c r="AZ78" s="74"/>
      <c r="BA78" s="74"/>
      <c r="BB78" s="74"/>
      <c r="BC78" s="74"/>
      <c r="BD78" s="74"/>
      <c r="BE78" s="74"/>
      <c r="BF78" s="74"/>
      <c r="BG78" s="74"/>
      <c r="BH78" s="74"/>
      <c r="BI78" s="74"/>
      <c r="BJ78" s="74"/>
      <c r="BK78" s="74"/>
      <c r="BL78" s="74"/>
      <c r="BM78" s="74"/>
      <c r="BN78" s="74"/>
      <c r="BO78" s="74"/>
      <c r="BP78" s="74"/>
      <c r="BQ78" s="74"/>
      <c r="BR78" s="74"/>
      <c r="BS78" s="74"/>
      <c r="BT78" s="74"/>
      <c r="BU78" s="74"/>
      <c r="BV78" s="74"/>
      <c r="BW78" s="74"/>
      <c r="BX78" s="74"/>
      <c r="BY78" s="74"/>
      <c r="BZ78" s="74"/>
      <c r="CA78" s="74"/>
      <c r="CB78" s="74"/>
      <c r="CC78" s="74"/>
      <c r="CD78" s="74"/>
      <c r="CE78" s="74"/>
      <c r="CF78" s="74"/>
      <c r="CG78" s="74"/>
      <c r="CH78" s="74"/>
      <c r="CI78" s="74"/>
      <c r="CJ78" s="74"/>
      <c r="CK78" s="74"/>
      <c r="CL78" s="74"/>
      <c r="CM78" s="74"/>
      <c r="CN78" s="74"/>
      <c r="CO78" s="74"/>
      <c r="CP78" s="74"/>
      <c r="CQ78" s="74"/>
      <c r="CR78" s="74"/>
      <c r="CS78" s="74"/>
      <c r="CT78" s="74"/>
      <c r="CU78" s="74"/>
      <c r="CV78" s="74"/>
      <c r="CW78" s="74"/>
      <c r="CX78" s="74"/>
      <c r="CY78" s="74"/>
      <c r="CZ78" s="74"/>
      <c r="DA78" s="74"/>
      <c r="DB78" s="74"/>
      <c r="DC78" s="74"/>
      <c r="DD78" s="74"/>
      <c r="DE78" s="74"/>
      <c r="DF78" s="74"/>
      <c r="DG78" s="74"/>
      <c r="DH78" s="74"/>
      <c r="DI78" s="74"/>
      <c r="DJ78" s="74"/>
      <c r="DK78" s="74"/>
      <c r="DL78" s="74"/>
      <c r="DM78" s="74"/>
      <c r="DN78" s="74"/>
      <c r="DO78" s="74"/>
      <c r="DP78" s="74"/>
      <c r="DQ78" s="74"/>
      <c r="DR78" s="74"/>
      <c r="DS78" s="74"/>
      <c r="DT78" s="74"/>
      <c r="DU78" s="74"/>
      <c r="DV78" s="74"/>
      <c r="DW78" s="74"/>
      <c r="DX78" s="74"/>
      <c r="DY78" s="74"/>
      <c r="DZ78" s="74"/>
      <c r="EA78" s="74"/>
      <c r="EB78" s="74"/>
      <c r="EC78" s="74"/>
      <c r="ED78" s="74"/>
      <c r="EE78" s="74"/>
      <c r="EF78" s="74"/>
      <c r="EG78" s="74"/>
      <c r="EH78" s="74"/>
      <c r="EI78" s="74"/>
      <c r="EJ78" s="74"/>
      <c r="EK78" s="74"/>
      <c r="EL78" s="74"/>
      <c r="EM78" s="74"/>
      <c r="EN78" s="74"/>
      <c r="EO78" s="74"/>
      <c r="EP78" s="74"/>
      <c r="EQ78" s="74"/>
      <c r="ER78" s="74"/>
      <c r="ES78" s="74"/>
      <c r="ET78" s="74"/>
      <c r="EU78" s="74"/>
      <c r="EV78" s="74"/>
      <c r="EW78" s="74"/>
      <c r="EX78" s="74"/>
      <c r="EY78" s="74"/>
      <c r="EZ78" s="74"/>
      <c r="FA78" s="74"/>
      <c r="FB78" s="74"/>
      <c r="FC78" s="74"/>
      <c r="FD78" s="74"/>
      <c r="FE78" s="74"/>
      <c r="FF78" s="74"/>
      <c r="FG78" s="74"/>
      <c r="FH78" s="74"/>
      <c r="FI78" s="74"/>
      <c r="FJ78" s="74"/>
      <c r="FK78" s="74"/>
      <c r="FL78" s="74"/>
      <c r="FM78" s="74"/>
      <c r="FN78" s="74"/>
      <c r="FO78" s="74"/>
      <c r="FP78" s="74"/>
      <c r="FQ78" s="74"/>
      <c r="FR78" s="74"/>
      <c r="FS78" s="74"/>
      <c r="FT78" s="74"/>
      <c r="FU78" s="74"/>
      <c r="FV78" s="74"/>
      <c r="FW78" s="74"/>
      <c r="FX78" s="74"/>
      <c r="FY78" s="74"/>
      <c r="FZ78" s="74"/>
      <c r="GA78" s="74"/>
      <c r="GB78" s="74"/>
      <c r="GC78" s="74"/>
      <c r="GD78" s="74"/>
      <c r="GE78" s="74"/>
      <c r="GF78" s="74"/>
      <c r="GG78" s="74"/>
      <c r="GH78" s="74"/>
      <c r="GI78" s="74"/>
      <c r="GJ78" s="74"/>
      <c r="GK78" s="74"/>
      <c r="GL78" s="74"/>
      <c r="GM78" s="74"/>
      <c r="GN78" s="74"/>
      <c r="GO78" s="74"/>
      <c r="GP78" s="74"/>
      <c r="GQ78" s="74"/>
      <c r="GR78" s="74"/>
      <c r="GS78" s="74"/>
      <c r="GT78" s="74"/>
      <c r="GU78" s="74"/>
      <c r="GV78" s="74"/>
      <c r="GW78" s="74"/>
      <c r="GX78" s="74"/>
      <c r="GY78" s="74"/>
      <c r="GZ78" s="74"/>
      <c r="HA78" s="74"/>
      <c r="HB78" s="74"/>
      <c r="HC78" s="74"/>
      <c r="HD78" s="74"/>
      <c r="HE78" s="74"/>
      <c r="HF78" s="74"/>
      <c r="HG78" s="74"/>
      <c r="HH78" s="74"/>
      <c r="HI78" s="74"/>
      <c r="HJ78" s="74"/>
      <c r="HK78" s="74"/>
      <c r="HL78" s="74"/>
      <c r="HM78" s="74"/>
      <c r="HN78" s="74"/>
      <c r="HO78" s="74"/>
      <c r="HP78" s="74"/>
      <c r="HQ78" s="74"/>
      <c r="HR78" s="74"/>
      <c r="HS78" s="74"/>
      <c r="HT78" s="74"/>
      <c r="HU78" s="74"/>
      <c r="HV78" s="74"/>
      <c r="HW78" s="74"/>
      <c r="HX78" s="74"/>
      <c r="HY78" s="74"/>
      <c r="HZ78" s="74"/>
      <c r="IA78" s="74"/>
      <c r="IB78" s="74"/>
      <c r="IC78" s="74"/>
      <c r="ID78" s="74"/>
      <c r="IE78" s="74"/>
      <c r="IF78" s="74"/>
      <c r="IG78" s="74"/>
      <c r="IH78" s="74"/>
      <c r="II78" s="74"/>
      <c r="IJ78" s="74"/>
      <c r="IK78" s="74"/>
      <c r="IL78" s="74"/>
      <c r="IM78" s="74"/>
      <c r="IN78" s="74"/>
      <c r="IO78" s="74"/>
      <c r="IP78" s="74"/>
      <c r="IQ78" s="74"/>
      <c r="IR78" s="74"/>
      <c r="IS78" s="74"/>
      <c r="IT78" s="74"/>
      <c r="IU78" s="74"/>
      <c r="IV78" s="74"/>
      <c r="IW78" s="74"/>
      <c r="IX78" s="74"/>
      <c r="IY78" s="74"/>
      <c r="IZ78" s="74"/>
      <c r="JA78" s="74"/>
      <c r="JB78" s="74"/>
      <c r="JC78" s="74"/>
      <c r="JD78" s="74"/>
      <c r="JE78" s="74"/>
      <c r="JF78" s="74"/>
      <c r="JG78" s="74"/>
      <c r="JH78" s="74"/>
      <c r="JI78" s="74"/>
      <c r="JJ78" s="74"/>
      <c r="JK78" s="74"/>
      <c r="JL78" s="74"/>
      <c r="JM78" s="74"/>
      <c r="JN78" s="74"/>
      <c r="JO78" s="74"/>
      <c r="JP78" s="74"/>
      <c r="JQ78" s="74"/>
      <c r="JR78" s="74"/>
      <c r="JS78" s="74"/>
      <c r="JT78" s="74"/>
      <c r="JU78" s="74"/>
      <c r="JV78" s="74"/>
      <c r="JW78" s="74"/>
      <c r="JX78" s="74"/>
      <c r="JY78" s="74"/>
      <c r="JZ78" s="74"/>
      <c r="KA78" s="74"/>
      <c r="KB78" s="74"/>
      <c r="KC78" s="74"/>
      <c r="KD78" s="74"/>
      <c r="KE78" s="74"/>
      <c r="KF78" s="74"/>
      <c r="KG78" s="74"/>
      <c r="KH78" s="74"/>
      <c r="KI78" s="74"/>
      <c r="KJ78" s="74"/>
      <c r="KK78" s="74"/>
      <c r="KL78" s="74"/>
      <c r="KM78" s="74"/>
      <c r="KN78" s="74"/>
      <c r="KO78" s="74"/>
      <c r="KP78" s="74"/>
      <c r="KQ78" s="74"/>
      <c r="KR78" s="74"/>
      <c r="KS78" s="74"/>
      <c r="KT78" s="74"/>
      <c r="KU78" s="74"/>
      <c r="KV78" s="74"/>
      <c r="KW78" s="74"/>
      <c r="KX78" s="74"/>
      <c r="KY78" s="74"/>
      <c r="KZ78" s="74"/>
      <c r="LA78" s="74"/>
      <c r="LB78" s="74"/>
      <c r="LC78" s="74"/>
      <c r="LD78" s="74"/>
      <c r="LE78" s="74"/>
      <c r="LF78" s="74"/>
      <c r="LG78" s="74"/>
      <c r="LH78" s="74"/>
      <c r="LI78" s="74"/>
      <c r="LJ78" s="74"/>
      <c r="LK78" s="74"/>
      <c r="LL78" s="74"/>
      <c r="LM78" s="74"/>
      <c r="LN78" s="74"/>
      <c r="LO78" s="74"/>
      <c r="LP78" s="74"/>
      <c r="LQ78" s="74"/>
      <c r="LR78" s="74"/>
    </row>
    <row r="79" spans="1:330" s="71" customFormat="1" x14ac:dyDescent="0.35">
      <c r="A79" s="74"/>
      <c r="B79" s="75"/>
      <c r="C79" s="75"/>
      <c r="D79" s="76"/>
      <c r="E79" s="74"/>
      <c r="F79" s="74"/>
      <c r="G79" s="78"/>
      <c r="M79" s="67"/>
      <c r="N79" s="67"/>
      <c r="O79" s="76"/>
      <c r="P79" s="76"/>
      <c r="Q79" s="77"/>
      <c r="R79" s="77"/>
      <c r="S79" s="74"/>
      <c r="T79" s="74"/>
      <c r="U79" s="74"/>
      <c r="V79" s="74"/>
      <c r="W79" s="74"/>
      <c r="Y79" s="74"/>
      <c r="AA79" s="74"/>
      <c r="AB79" s="74"/>
      <c r="AC79" s="62"/>
      <c r="AD79" s="74"/>
      <c r="AE79" s="74"/>
      <c r="AF79" s="74"/>
      <c r="AG79" s="74"/>
      <c r="AH79" s="74"/>
      <c r="AI79" s="74"/>
      <c r="AJ79" s="74"/>
      <c r="AK79" s="74"/>
      <c r="AL79" s="74"/>
      <c r="AM79" s="74"/>
      <c r="AN79" s="74"/>
      <c r="AO79" s="74"/>
      <c r="AP79" s="74"/>
      <c r="AQ79" s="74"/>
      <c r="AR79" s="74"/>
      <c r="AS79" s="74"/>
      <c r="AT79" s="74"/>
      <c r="AU79" s="74"/>
      <c r="AV79" s="74"/>
      <c r="AW79" s="74"/>
      <c r="AX79" s="74"/>
      <c r="AY79" s="74"/>
      <c r="AZ79" s="74"/>
      <c r="BA79" s="74"/>
      <c r="BB79" s="74"/>
      <c r="BC79" s="74"/>
      <c r="BD79" s="74"/>
      <c r="BE79" s="74"/>
      <c r="BF79" s="74"/>
      <c r="BG79" s="74"/>
      <c r="BH79" s="74"/>
      <c r="BI79" s="74"/>
      <c r="BJ79" s="74"/>
      <c r="BK79" s="74"/>
      <c r="BL79" s="74"/>
      <c r="BM79" s="74"/>
      <c r="BN79" s="74"/>
      <c r="BO79" s="74"/>
      <c r="BP79" s="74"/>
      <c r="BQ79" s="74"/>
      <c r="BR79" s="74"/>
      <c r="BS79" s="74"/>
      <c r="BT79" s="74"/>
      <c r="BU79" s="74"/>
      <c r="BV79" s="74"/>
      <c r="BW79" s="74"/>
      <c r="BX79" s="74"/>
      <c r="BY79" s="74"/>
      <c r="BZ79" s="74"/>
      <c r="CA79" s="74"/>
      <c r="CB79" s="74"/>
      <c r="CC79" s="74"/>
      <c r="CD79" s="74"/>
      <c r="CE79" s="74"/>
      <c r="CF79" s="74"/>
      <c r="CG79" s="74"/>
      <c r="CH79" s="74"/>
      <c r="CI79" s="74"/>
      <c r="CJ79" s="74"/>
      <c r="CK79" s="74"/>
      <c r="CL79" s="74"/>
      <c r="CM79" s="74"/>
      <c r="CN79" s="74"/>
      <c r="CO79" s="74"/>
      <c r="CP79" s="74"/>
      <c r="CQ79" s="74"/>
      <c r="CR79" s="74"/>
      <c r="CS79" s="74"/>
      <c r="CT79" s="74"/>
      <c r="CU79" s="74"/>
      <c r="CV79" s="74"/>
      <c r="CW79" s="74"/>
      <c r="CX79" s="74"/>
      <c r="CY79" s="74"/>
      <c r="CZ79" s="74"/>
      <c r="DA79" s="74"/>
      <c r="DB79" s="74"/>
      <c r="DC79" s="74"/>
      <c r="DD79" s="74"/>
      <c r="DE79" s="74"/>
      <c r="DF79" s="74"/>
      <c r="DG79" s="74"/>
      <c r="DH79" s="74"/>
      <c r="DI79" s="74"/>
      <c r="DJ79" s="74"/>
      <c r="DK79" s="74"/>
      <c r="DL79" s="74"/>
      <c r="DM79" s="74"/>
      <c r="DN79" s="74"/>
      <c r="DO79" s="74"/>
      <c r="DP79" s="74"/>
      <c r="DQ79" s="74"/>
      <c r="DR79" s="74"/>
      <c r="DS79" s="74"/>
      <c r="DT79" s="74"/>
      <c r="DU79" s="74"/>
      <c r="DV79" s="74"/>
      <c r="DW79" s="74"/>
      <c r="DX79" s="74"/>
      <c r="DY79" s="74"/>
      <c r="DZ79" s="74"/>
      <c r="EA79" s="74"/>
      <c r="EB79" s="74"/>
      <c r="EC79" s="74"/>
      <c r="ED79" s="74"/>
      <c r="EE79" s="74"/>
      <c r="EF79" s="74"/>
      <c r="EG79" s="74"/>
      <c r="EH79" s="74"/>
      <c r="EI79" s="74"/>
      <c r="EJ79" s="74"/>
      <c r="EK79" s="74"/>
      <c r="EL79" s="74"/>
      <c r="EM79" s="74"/>
      <c r="EN79" s="74"/>
      <c r="EO79" s="74"/>
      <c r="EP79" s="74"/>
      <c r="EQ79" s="74"/>
      <c r="ER79" s="74"/>
      <c r="ES79" s="74"/>
      <c r="ET79" s="74"/>
      <c r="EU79" s="74"/>
      <c r="EV79" s="74"/>
      <c r="EW79" s="74"/>
      <c r="EX79" s="74"/>
      <c r="EY79" s="74"/>
      <c r="EZ79" s="74"/>
      <c r="FA79" s="74"/>
      <c r="FB79" s="74"/>
      <c r="FC79" s="74"/>
      <c r="FD79" s="74"/>
      <c r="FE79" s="74"/>
      <c r="FF79" s="74"/>
      <c r="FG79" s="74"/>
      <c r="FH79" s="74"/>
      <c r="FI79" s="74"/>
      <c r="FJ79" s="74"/>
      <c r="FK79" s="74"/>
      <c r="FL79" s="74"/>
      <c r="FM79" s="74"/>
      <c r="FN79" s="74"/>
      <c r="FO79" s="74"/>
      <c r="FP79" s="74"/>
      <c r="FQ79" s="74"/>
      <c r="FR79" s="74"/>
      <c r="FS79" s="74"/>
      <c r="FT79" s="74"/>
      <c r="FU79" s="74"/>
      <c r="FV79" s="74"/>
      <c r="FW79" s="74"/>
      <c r="FX79" s="74"/>
      <c r="FY79" s="74"/>
      <c r="FZ79" s="74"/>
      <c r="GA79" s="74"/>
      <c r="GB79" s="74"/>
      <c r="GC79" s="74"/>
      <c r="GD79" s="74"/>
      <c r="GE79" s="74"/>
      <c r="GF79" s="74"/>
      <c r="GG79" s="74"/>
      <c r="GH79" s="74"/>
      <c r="GI79" s="74"/>
      <c r="GJ79" s="74"/>
      <c r="GK79" s="74"/>
      <c r="GL79" s="74"/>
      <c r="GM79" s="74"/>
      <c r="GN79" s="74"/>
      <c r="GO79" s="74"/>
      <c r="GP79" s="74"/>
      <c r="GQ79" s="74"/>
      <c r="GR79" s="74"/>
      <c r="GS79" s="74"/>
      <c r="GT79" s="74"/>
      <c r="GU79" s="74"/>
      <c r="GV79" s="74"/>
      <c r="GW79" s="74"/>
      <c r="GX79" s="74"/>
      <c r="GY79" s="74"/>
      <c r="GZ79" s="74"/>
      <c r="HA79" s="74"/>
      <c r="HB79" s="74"/>
      <c r="HC79" s="74"/>
      <c r="HD79" s="74"/>
      <c r="HE79" s="74"/>
      <c r="HF79" s="74"/>
      <c r="HG79" s="74"/>
      <c r="HH79" s="74"/>
      <c r="HI79" s="74"/>
      <c r="HJ79" s="74"/>
      <c r="HK79" s="74"/>
      <c r="HL79" s="74"/>
      <c r="HM79" s="74"/>
      <c r="HN79" s="74"/>
      <c r="HO79" s="74"/>
      <c r="HP79" s="74"/>
      <c r="HQ79" s="74"/>
      <c r="HR79" s="74"/>
      <c r="HS79" s="74"/>
      <c r="HT79" s="74"/>
      <c r="HU79" s="74"/>
      <c r="HV79" s="74"/>
      <c r="HW79" s="74"/>
      <c r="HX79" s="74"/>
      <c r="HY79" s="74"/>
      <c r="HZ79" s="74"/>
      <c r="IA79" s="74"/>
      <c r="IB79" s="74"/>
      <c r="IC79" s="74"/>
      <c r="ID79" s="74"/>
      <c r="IE79" s="74"/>
      <c r="IF79" s="74"/>
      <c r="IG79" s="74"/>
      <c r="IH79" s="74"/>
      <c r="II79" s="74"/>
      <c r="IJ79" s="74"/>
      <c r="IK79" s="74"/>
      <c r="IL79" s="74"/>
      <c r="IM79" s="74"/>
      <c r="IN79" s="74"/>
      <c r="IO79" s="74"/>
      <c r="IP79" s="74"/>
      <c r="IQ79" s="74"/>
      <c r="IR79" s="74"/>
      <c r="IS79" s="74"/>
      <c r="IT79" s="74"/>
      <c r="IU79" s="74"/>
      <c r="IV79" s="74"/>
      <c r="IW79" s="74"/>
      <c r="IX79" s="74"/>
      <c r="IY79" s="74"/>
      <c r="IZ79" s="74"/>
      <c r="JA79" s="74"/>
      <c r="JB79" s="74"/>
      <c r="JC79" s="74"/>
      <c r="JD79" s="74"/>
      <c r="JE79" s="74"/>
      <c r="JF79" s="74"/>
      <c r="JG79" s="74"/>
      <c r="JH79" s="74"/>
      <c r="JI79" s="74"/>
      <c r="JJ79" s="74"/>
      <c r="JK79" s="74"/>
      <c r="JL79" s="74"/>
      <c r="JM79" s="74"/>
      <c r="JN79" s="74"/>
      <c r="JO79" s="74"/>
      <c r="JP79" s="74"/>
      <c r="JQ79" s="74"/>
      <c r="JR79" s="74"/>
      <c r="JS79" s="74"/>
      <c r="JT79" s="74"/>
      <c r="JU79" s="74"/>
      <c r="JV79" s="74"/>
      <c r="JW79" s="74"/>
      <c r="JX79" s="74"/>
      <c r="JY79" s="74"/>
      <c r="JZ79" s="74"/>
      <c r="KA79" s="74"/>
      <c r="KB79" s="74"/>
      <c r="KC79" s="74"/>
      <c r="KD79" s="74"/>
      <c r="KE79" s="74"/>
      <c r="KF79" s="74"/>
      <c r="KG79" s="74"/>
      <c r="KH79" s="74"/>
      <c r="KI79" s="74"/>
      <c r="KJ79" s="74"/>
      <c r="KK79" s="74"/>
      <c r="KL79" s="74"/>
      <c r="KM79" s="74"/>
      <c r="KN79" s="74"/>
      <c r="KO79" s="74"/>
      <c r="KP79" s="74"/>
      <c r="KQ79" s="74"/>
      <c r="KR79" s="74"/>
      <c r="KS79" s="74"/>
      <c r="KT79" s="74"/>
      <c r="KU79" s="74"/>
      <c r="KV79" s="74"/>
      <c r="KW79" s="74"/>
      <c r="KX79" s="74"/>
      <c r="KY79" s="74"/>
      <c r="KZ79" s="74"/>
      <c r="LA79" s="74"/>
      <c r="LB79" s="74"/>
      <c r="LC79" s="74"/>
      <c r="LD79" s="74"/>
      <c r="LE79" s="74"/>
      <c r="LF79" s="74"/>
      <c r="LG79" s="74"/>
      <c r="LH79" s="74"/>
      <c r="LI79" s="74"/>
      <c r="LJ79" s="74"/>
      <c r="LK79" s="74"/>
      <c r="LL79" s="74"/>
      <c r="LM79" s="74"/>
      <c r="LN79" s="74"/>
      <c r="LO79" s="74"/>
      <c r="LP79" s="74"/>
      <c r="LQ79" s="74"/>
      <c r="LR79" s="74"/>
    </row>
    <row r="80" spans="1:330" s="71" customFormat="1" x14ac:dyDescent="0.35">
      <c r="A80" s="74"/>
      <c r="B80" s="75"/>
      <c r="C80" s="75"/>
      <c r="D80" s="76"/>
      <c r="E80" s="74"/>
      <c r="F80" s="74"/>
      <c r="G80" s="78"/>
      <c r="M80" s="67"/>
      <c r="N80" s="67"/>
      <c r="O80" s="76"/>
      <c r="P80" s="76"/>
      <c r="Q80" s="77"/>
      <c r="R80" s="77"/>
      <c r="S80" s="74"/>
      <c r="T80" s="74"/>
      <c r="U80" s="74"/>
      <c r="V80" s="74"/>
      <c r="W80" s="74"/>
      <c r="Y80" s="74"/>
      <c r="AA80" s="74"/>
      <c r="AB80" s="74"/>
      <c r="AC80" s="62"/>
      <c r="AD80" s="74"/>
      <c r="AE80" s="74"/>
      <c r="AF80" s="74"/>
      <c r="AG80" s="74"/>
      <c r="AH80" s="74"/>
      <c r="AI80" s="74"/>
      <c r="AJ80" s="74"/>
      <c r="AK80" s="74"/>
      <c r="AL80" s="74"/>
      <c r="AM80" s="74"/>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4"/>
      <c r="BR80" s="74"/>
      <c r="BS80" s="74"/>
      <c r="BT80" s="74"/>
      <c r="BU80" s="74"/>
      <c r="BV80" s="74"/>
      <c r="BW80" s="74"/>
      <c r="BX80" s="74"/>
      <c r="BY80" s="74"/>
      <c r="BZ80" s="74"/>
      <c r="CA80" s="74"/>
      <c r="CB80" s="74"/>
      <c r="CC80" s="74"/>
      <c r="CD80" s="74"/>
      <c r="CE80" s="74"/>
      <c r="CF80" s="74"/>
      <c r="CG80" s="74"/>
      <c r="CH80" s="74"/>
      <c r="CI80" s="74"/>
      <c r="CJ80" s="74"/>
      <c r="CK80" s="74"/>
      <c r="CL80" s="74"/>
      <c r="CM80" s="74"/>
      <c r="CN80" s="74"/>
      <c r="CO80" s="74"/>
      <c r="CP80" s="74"/>
      <c r="CQ80" s="74"/>
      <c r="CR80" s="74"/>
      <c r="CS80" s="74"/>
      <c r="CT80" s="74"/>
      <c r="CU80" s="74"/>
      <c r="CV80" s="74"/>
      <c r="CW80" s="74"/>
      <c r="CX80" s="74"/>
      <c r="CY80" s="74"/>
      <c r="CZ80" s="74"/>
      <c r="DA80" s="74"/>
      <c r="DB80" s="74"/>
      <c r="DC80" s="74"/>
      <c r="DD80" s="74"/>
      <c r="DE80" s="74"/>
      <c r="DF80" s="74"/>
      <c r="DG80" s="74"/>
      <c r="DH80" s="74"/>
      <c r="DI80" s="74"/>
      <c r="DJ80" s="74"/>
      <c r="DK80" s="74"/>
      <c r="DL80" s="74"/>
      <c r="DM80" s="74"/>
      <c r="DN80" s="74"/>
      <c r="DO80" s="74"/>
      <c r="DP80" s="74"/>
      <c r="DQ80" s="74"/>
      <c r="DR80" s="74"/>
      <c r="DS80" s="74"/>
      <c r="DT80" s="74"/>
      <c r="DU80" s="74"/>
      <c r="DV80" s="74"/>
      <c r="DW80" s="74"/>
      <c r="DX80" s="74"/>
      <c r="DY80" s="74"/>
      <c r="DZ80" s="74"/>
      <c r="EA80" s="74"/>
      <c r="EB80" s="74"/>
      <c r="EC80" s="74"/>
      <c r="ED80" s="74"/>
      <c r="EE80" s="74"/>
      <c r="EF80" s="74"/>
      <c r="EG80" s="74"/>
      <c r="EH80" s="74"/>
      <c r="EI80" s="74"/>
      <c r="EJ80" s="74"/>
      <c r="EK80" s="74"/>
      <c r="EL80" s="74"/>
      <c r="EM80" s="74"/>
      <c r="EN80" s="74"/>
      <c r="EO80" s="74"/>
      <c r="EP80" s="74"/>
      <c r="EQ80" s="74"/>
      <c r="ER80" s="74"/>
      <c r="ES80" s="74"/>
      <c r="ET80" s="74"/>
      <c r="EU80" s="74"/>
      <c r="EV80" s="74"/>
      <c r="EW80" s="74"/>
      <c r="EX80" s="74"/>
      <c r="EY80" s="74"/>
      <c r="EZ80" s="74"/>
      <c r="FA80" s="74"/>
      <c r="FB80" s="74"/>
      <c r="FC80" s="74"/>
      <c r="FD80" s="74"/>
      <c r="FE80" s="74"/>
      <c r="FF80" s="74"/>
      <c r="FG80" s="74"/>
      <c r="FH80" s="74"/>
      <c r="FI80" s="74"/>
      <c r="FJ80" s="74"/>
      <c r="FK80" s="74"/>
      <c r="FL80" s="74"/>
      <c r="FM80" s="74"/>
      <c r="FN80" s="74"/>
      <c r="FO80" s="74"/>
      <c r="FP80" s="74"/>
      <c r="FQ80" s="74"/>
      <c r="FR80" s="74"/>
      <c r="FS80" s="74"/>
      <c r="FT80" s="74"/>
      <c r="FU80" s="74"/>
      <c r="FV80" s="74"/>
      <c r="FW80" s="74"/>
      <c r="FX80" s="74"/>
      <c r="FY80" s="74"/>
      <c r="FZ80" s="74"/>
      <c r="GA80" s="74"/>
      <c r="GB80" s="74"/>
      <c r="GC80" s="74"/>
      <c r="GD80" s="74"/>
      <c r="GE80" s="74"/>
      <c r="GF80" s="74"/>
      <c r="GG80" s="74"/>
      <c r="GH80" s="74"/>
      <c r="GI80" s="74"/>
      <c r="GJ80" s="74"/>
      <c r="GK80" s="74"/>
      <c r="GL80" s="74"/>
      <c r="GM80" s="74"/>
      <c r="GN80" s="74"/>
      <c r="GO80" s="74"/>
      <c r="GP80" s="74"/>
      <c r="GQ80" s="74"/>
      <c r="GR80" s="74"/>
      <c r="GS80" s="74"/>
      <c r="GT80" s="74"/>
      <c r="GU80" s="74"/>
      <c r="GV80" s="74"/>
      <c r="GW80" s="74"/>
      <c r="GX80" s="74"/>
      <c r="GY80" s="74"/>
      <c r="GZ80" s="74"/>
      <c r="HA80" s="74"/>
      <c r="HB80" s="74"/>
      <c r="HC80" s="74"/>
      <c r="HD80" s="74"/>
      <c r="HE80" s="74"/>
      <c r="HF80" s="74"/>
      <c r="HG80" s="74"/>
      <c r="HH80" s="74"/>
      <c r="HI80" s="74"/>
      <c r="HJ80" s="74"/>
      <c r="HK80" s="74"/>
      <c r="HL80" s="74"/>
      <c r="HM80" s="74"/>
      <c r="HN80" s="74"/>
      <c r="HO80" s="74"/>
      <c r="HP80" s="74"/>
      <c r="HQ80" s="74"/>
      <c r="HR80" s="74"/>
      <c r="HS80" s="74"/>
      <c r="HT80" s="74"/>
      <c r="HU80" s="74"/>
      <c r="HV80" s="74"/>
      <c r="HW80" s="74"/>
      <c r="HX80" s="74"/>
      <c r="HY80" s="74"/>
      <c r="HZ80" s="74"/>
      <c r="IA80" s="74"/>
      <c r="IB80" s="74"/>
      <c r="IC80" s="74"/>
      <c r="ID80" s="74"/>
      <c r="IE80" s="74"/>
      <c r="IF80" s="74"/>
      <c r="IG80" s="74"/>
      <c r="IH80" s="74"/>
      <c r="II80" s="74"/>
      <c r="IJ80" s="74"/>
      <c r="IK80" s="74"/>
      <c r="IL80" s="74"/>
      <c r="IM80" s="74"/>
      <c r="IN80" s="74"/>
      <c r="IO80" s="74"/>
      <c r="IP80" s="74"/>
      <c r="IQ80" s="74"/>
      <c r="IR80" s="74"/>
      <c r="IS80" s="74"/>
      <c r="IT80" s="74"/>
      <c r="IU80" s="74"/>
      <c r="IV80" s="74"/>
      <c r="IW80" s="74"/>
      <c r="IX80" s="74"/>
      <c r="IY80" s="74"/>
      <c r="IZ80" s="74"/>
      <c r="JA80" s="74"/>
      <c r="JB80" s="74"/>
      <c r="JC80" s="74"/>
      <c r="JD80" s="74"/>
      <c r="JE80" s="74"/>
      <c r="JF80" s="74"/>
      <c r="JG80" s="74"/>
      <c r="JH80" s="74"/>
      <c r="JI80" s="74"/>
      <c r="JJ80" s="74"/>
      <c r="JK80" s="74"/>
      <c r="JL80" s="74"/>
      <c r="JM80" s="74"/>
      <c r="JN80" s="74"/>
      <c r="JO80" s="74"/>
      <c r="JP80" s="74"/>
      <c r="JQ80" s="74"/>
      <c r="JR80" s="74"/>
      <c r="JS80" s="74"/>
      <c r="JT80" s="74"/>
      <c r="JU80" s="74"/>
      <c r="JV80" s="74"/>
      <c r="JW80" s="74"/>
      <c r="JX80" s="74"/>
      <c r="JY80" s="74"/>
      <c r="JZ80" s="74"/>
      <c r="KA80" s="74"/>
      <c r="KB80" s="74"/>
      <c r="KC80" s="74"/>
      <c r="KD80" s="74"/>
      <c r="KE80" s="74"/>
      <c r="KF80" s="74"/>
      <c r="KG80" s="74"/>
      <c r="KH80" s="74"/>
      <c r="KI80" s="74"/>
      <c r="KJ80" s="74"/>
      <c r="KK80" s="74"/>
      <c r="KL80" s="74"/>
      <c r="KM80" s="74"/>
      <c r="KN80" s="74"/>
      <c r="KO80" s="74"/>
      <c r="KP80" s="74"/>
      <c r="KQ80" s="74"/>
      <c r="KR80" s="74"/>
      <c r="KS80" s="74"/>
      <c r="KT80" s="74"/>
      <c r="KU80" s="74"/>
      <c r="KV80" s="74"/>
      <c r="KW80" s="74"/>
      <c r="KX80" s="74"/>
      <c r="KY80" s="74"/>
      <c r="KZ80" s="74"/>
      <c r="LA80" s="74"/>
      <c r="LB80" s="74"/>
      <c r="LC80" s="74"/>
      <c r="LD80" s="74"/>
      <c r="LE80" s="74"/>
      <c r="LF80" s="74"/>
      <c r="LG80" s="74"/>
      <c r="LH80" s="74"/>
      <c r="LI80" s="74"/>
      <c r="LJ80" s="74"/>
      <c r="LK80" s="74"/>
      <c r="LL80" s="74"/>
      <c r="LM80" s="74"/>
      <c r="LN80" s="74"/>
      <c r="LO80" s="74"/>
      <c r="LP80" s="74"/>
      <c r="LQ80" s="74"/>
      <c r="LR80" s="74"/>
    </row>
    <row r="81" spans="1:330" s="71" customFormat="1" x14ac:dyDescent="0.35">
      <c r="A81" s="74"/>
      <c r="B81" s="75"/>
      <c r="C81" s="75"/>
      <c r="D81" s="76"/>
      <c r="E81" s="74"/>
      <c r="F81" s="74"/>
      <c r="G81" s="78"/>
      <c r="M81" s="67"/>
      <c r="N81" s="67"/>
      <c r="O81" s="76"/>
      <c r="P81" s="76"/>
      <c r="Q81" s="77"/>
      <c r="R81" s="77"/>
      <c r="S81" s="74"/>
      <c r="T81" s="74"/>
      <c r="U81" s="74"/>
      <c r="V81" s="74"/>
      <c r="W81" s="74"/>
      <c r="Y81" s="74"/>
      <c r="AA81" s="74"/>
      <c r="AB81" s="74"/>
      <c r="AC81" s="62"/>
      <c r="AD81" s="74"/>
      <c r="AE81" s="74"/>
      <c r="AF81" s="74"/>
      <c r="AG81" s="74"/>
      <c r="AH81" s="74"/>
      <c r="AI81" s="74"/>
      <c r="AJ81" s="74"/>
      <c r="AK81" s="74"/>
      <c r="AL81" s="74"/>
      <c r="AM81" s="74"/>
      <c r="AN81" s="74"/>
      <c r="AO81" s="74"/>
      <c r="AP81" s="74"/>
      <c r="AQ81" s="74"/>
      <c r="AR81" s="74"/>
      <c r="AS81" s="74"/>
      <c r="AT81" s="74"/>
      <c r="AU81" s="74"/>
      <c r="AV81" s="74"/>
      <c r="AW81" s="74"/>
      <c r="AX81" s="74"/>
      <c r="AY81" s="74"/>
      <c r="AZ81" s="74"/>
      <c r="BA81" s="74"/>
      <c r="BB81" s="74"/>
      <c r="BC81" s="74"/>
      <c r="BD81" s="74"/>
      <c r="BE81" s="74"/>
      <c r="BF81" s="74"/>
      <c r="BG81" s="74"/>
      <c r="BH81" s="74"/>
      <c r="BI81" s="74"/>
      <c r="BJ81" s="74"/>
      <c r="BK81" s="74"/>
      <c r="BL81" s="74"/>
      <c r="BM81" s="74"/>
      <c r="BN81" s="74"/>
      <c r="BO81" s="74"/>
      <c r="BP81" s="74"/>
      <c r="BQ81" s="74"/>
      <c r="BR81" s="74"/>
      <c r="BS81" s="74"/>
      <c r="BT81" s="74"/>
      <c r="BU81" s="74"/>
      <c r="BV81" s="74"/>
      <c r="BW81" s="74"/>
      <c r="BX81" s="74"/>
      <c r="BY81" s="74"/>
      <c r="BZ81" s="74"/>
      <c r="CA81" s="74"/>
      <c r="CB81" s="74"/>
      <c r="CC81" s="74"/>
      <c r="CD81" s="74"/>
      <c r="CE81" s="74"/>
      <c r="CF81" s="74"/>
      <c r="CG81" s="74"/>
      <c r="CH81" s="74"/>
      <c r="CI81" s="74"/>
      <c r="CJ81" s="74"/>
      <c r="CK81" s="74"/>
      <c r="CL81" s="74"/>
      <c r="CM81" s="74"/>
      <c r="CN81" s="74"/>
      <c r="CO81" s="74"/>
      <c r="CP81" s="74"/>
      <c r="CQ81" s="74"/>
      <c r="CR81" s="74"/>
      <c r="CS81" s="74"/>
      <c r="CT81" s="74"/>
      <c r="CU81" s="74"/>
      <c r="CV81" s="74"/>
      <c r="CW81" s="74"/>
      <c r="CX81" s="74"/>
      <c r="CY81" s="74"/>
      <c r="CZ81" s="74"/>
      <c r="DA81" s="74"/>
      <c r="DB81" s="74"/>
      <c r="DC81" s="74"/>
      <c r="DD81" s="74"/>
      <c r="DE81" s="74"/>
      <c r="DF81" s="74"/>
      <c r="DG81" s="74"/>
      <c r="DH81" s="74"/>
      <c r="DI81" s="74"/>
      <c r="DJ81" s="74"/>
      <c r="DK81" s="74"/>
      <c r="DL81" s="74"/>
      <c r="DM81" s="74"/>
      <c r="DN81" s="74"/>
      <c r="DO81" s="74"/>
      <c r="DP81" s="74"/>
      <c r="DQ81" s="74"/>
      <c r="DR81" s="74"/>
      <c r="DS81" s="74"/>
      <c r="DT81" s="74"/>
      <c r="DU81" s="74"/>
      <c r="DV81" s="74"/>
      <c r="DW81" s="74"/>
      <c r="DX81" s="74"/>
      <c r="DY81" s="74"/>
      <c r="DZ81" s="74"/>
      <c r="EA81" s="74"/>
      <c r="EB81" s="74"/>
      <c r="EC81" s="74"/>
      <c r="ED81" s="74"/>
      <c r="EE81" s="74"/>
      <c r="EF81" s="74"/>
      <c r="EG81" s="74"/>
      <c r="EH81" s="74"/>
      <c r="EI81" s="74"/>
      <c r="EJ81" s="74"/>
      <c r="EK81" s="74"/>
      <c r="EL81" s="74"/>
      <c r="EM81" s="74"/>
      <c r="EN81" s="74"/>
      <c r="EO81" s="74"/>
      <c r="EP81" s="74"/>
      <c r="EQ81" s="74"/>
      <c r="ER81" s="74"/>
      <c r="ES81" s="74"/>
      <c r="ET81" s="74"/>
      <c r="EU81" s="74"/>
      <c r="EV81" s="74"/>
      <c r="EW81" s="74"/>
      <c r="EX81" s="74"/>
      <c r="EY81" s="74"/>
      <c r="EZ81" s="74"/>
      <c r="FA81" s="74"/>
      <c r="FB81" s="74"/>
      <c r="FC81" s="74"/>
      <c r="FD81" s="74"/>
      <c r="FE81" s="74"/>
      <c r="FF81" s="74"/>
      <c r="FG81" s="74"/>
      <c r="FH81" s="74"/>
      <c r="FI81" s="74"/>
      <c r="FJ81" s="74"/>
      <c r="FK81" s="74"/>
      <c r="FL81" s="74"/>
      <c r="FM81" s="74"/>
      <c r="FN81" s="74"/>
      <c r="FO81" s="74"/>
      <c r="FP81" s="74"/>
      <c r="FQ81" s="74"/>
      <c r="FR81" s="74"/>
      <c r="FS81" s="74"/>
      <c r="FT81" s="74"/>
      <c r="FU81" s="74"/>
      <c r="FV81" s="74"/>
      <c r="FW81" s="74"/>
      <c r="FX81" s="74"/>
      <c r="FY81" s="74"/>
      <c r="FZ81" s="74"/>
      <c r="GA81" s="74"/>
      <c r="GB81" s="74"/>
      <c r="GC81" s="74"/>
      <c r="GD81" s="74"/>
      <c r="GE81" s="74"/>
      <c r="GF81" s="74"/>
      <c r="GG81" s="74"/>
      <c r="GH81" s="74"/>
      <c r="GI81" s="74"/>
      <c r="GJ81" s="74"/>
      <c r="GK81" s="74"/>
      <c r="GL81" s="74"/>
      <c r="GM81" s="74"/>
      <c r="GN81" s="74"/>
      <c r="GO81" s="74"/>
      <c r="GP81" s="74"/>
      <c r="GQ81" s="74"/>
      <c r="GR81" s="74"/>
      <c r="GS81" s="74"/>
      <c r="GT81" s="74"/>
      <c r="GU81" s="74"/>
      <c r="GV81" s="74"/>
      <c r="GW81" s="74"/>
      <c r="GX81" s="74"/>
      <c r="GY81" s="74"/>
      <c r="GZ81" s="74"/>
      <c r="HA81" s="74"/>
      <c r="HB81" s="74"/>
      <c r="HC81" s="74"/>
      <c r="HD81" s="74"/>
      <c r="HE81" s="74"/>
      <c r="HF81" s="74"/>
      <c r="HG81" s="74"/>
      <c r="HH81" s="74"/>
      <c r="HI81" s="74"/>
      <c r="HJ81" s="74"/>
      <c r="HK81" s="74"/>
      <c r="HL81" s="74"/>
      <c r="HM81" s="74"/>
      <c r="HN81" s="74"/>
      <c r="HO81" s="74"/>
      <c r="HP81" s="74"/>
      <c r="HQ81" s="74"/>
      <c r="HR81" s="74"/>
      <c r="HS81" s="74"/>
      <c r="HT81" s="74"/>
      <c r="HU81" s="74"/>
      <c r="HV81" s="74"/>
      <c r="HW81" s="74"/>
      <c r="HX81" s="74"/>
      <c r="HY81" s="74"/>
      <c r="HZ81" s="74"/>
      <c r="IA81" s="74"/>
      <c r="IB81" s="74"/>
      <c r="IC81" s="74"/>
      <c r="ID81" s="74"/>
      <c r="IE81" s="74"/>
      <c r="IF81" s="74"/>
      <c r="IG81" s="74"/>
      <c r="IH81" s="74"/>
      <c r="II81" s="74"/>
      <c r="IJ81" s="74"/>
      <c r="IK81" s="74"/>
      <c r="IL81" s="74"/>
      <c r="IM81" s="74"/>
      <c r="IN81" s="74"/>
      <c r="IO81" s="74"/>
      <c r="IP81" s="74"/>
      <c r="IQ81" s="74"/>
      <c r="IR81" s="74"/>
      <c r="IS81" s="74"/>
      <c r="IT81" s="74"/>
      <c r="IU81" s="74"/>
      <c r="IV81" s="74"/>
      <c r="IW81" s="74"/>
      <c r="IX81" s="74"/>
      <c r="IY81" s="74"/>
      <c r="IZ81" s="74"/>
      <c r="JA81" s="74"/>
      <c r="JB81" s="74"/>
      <c r="JC81" s="74"/>
      <c r="JD81" s="74"/>
      <c r="JE81" s="74"/>
      <c r="JF81" s="74"/>
      <c r="JG81" s="74"/>
      <c r="JH81" s="74"/>
      <c r="JI81" s="74"/>
      <c r="JJ81" s="74"/>
      <c r="JK81" s="74"/>
      <c r="JL81" s="74"/>
      <c r="JM81" s="74"/>
      <c r="JN81" s="74"/>
      <c r="JO81" s="74"/>
      <c r="JP81" s="74"/>
      <c r="JQ81" s="74"/>
      <c r="JR81" s="74"/>
      <c r="JS81" s="74"/>
      <c r="JT81" s="74"/>
      <c r="JU81" s="74"/>
      <c r="JV81" s="74"/>
      <c r="JW81" s="74"/>
      <c r="JX81" s="74"/>
      <c r="JY81" s="74"/>
      <c r="JZ81" s="74"/>
      <c r="KA81" s="74"/>
      <c r="KB81" s="74"/>
      <c r="KC81" s="74"/>
      <c r="KD81" s="74"/>
      <c r="KE81" s="74"/>
      <c r="KF81" s="74"/>
      <c r="KG81" s="74"/>
      <c r="KH81" s="74"/>
      <c r="KI81" s="74"/>
      <c r="KJ81" s="74"/>
      <c r="KK81" s="74"/>
      <c r="KL81" s="74"/>
      <c r="KM81" s="74"/>
      <c r="KN81" s="74"/>
      <c r="KO81" s="74"/>
      <c r="KP81" s="74"/>
      <c r="KQ81" s="74"/>
      <c r="KR81" s="74"/>
      <c r="KS81" s="74"/>
      <c r="KT81" s="74"/>
      <c r="KU81" s="74"/>
      <c r="KV81" s="74"/>
      <c r="KW81" s="74"/>
      <c r="KX81" s="74"/>
      <c r="KY81" s="74"/>
      <c r="KZ81" s="74"/>
      <c r="LA81" s="74"/>
      <c r="LB81" s="74"/>
      <c r="LC81" s="74"/>
      <c r="LD81" s="74"/>
      <c r="LE81" s="74"/>
      <c r="LF81" s="74"/>
      <c r="LG81" s="74"/>
      <c r="LH81" s="74"/>
      <c r="LI81" s="74"/>
      <c r="LJ81" s="74"/>
      <c r="LK81" s="74"/>
      <c r="LL81" s="74"/>
      <c r="LM81" s="74"/>
      <c r="LN81" s="74"/>
      <c r="LO81" s="74"/>
      <c r="LP81" s="74"/>
      <c r="LQ81" s="74"/>
      <c r="LR81" s="74"/>
    </row>
    <row r="82" spans="1:330" s="71" customFormat="1" x14ac:dyDescent="0.35">
      <c r="A82" s="74"/>
      <c r="B82" s="75"/>
      <c r="C82" s="75"/>
      <c r="D82" s="76"/>
      <c r="E82" s="74"/>
      <c r="F82" s="74"/>
      <c r="G82" s="78"/>
      <c r="M82" s="67"/>
      <c r="N82" s="67"/>
      <c r="O82" s="76"/>
      <c r="P82" s="76"/>
      <c r="Q82" s="77"/>
      <c r="R82" s="77"/>
      <c r="S82" s="74"/>
      <c r="T82" s="74"/>
      <c r="U82" s="74"/>
      <c r="V82" s="74"/>
      <c r="W82" s="74"/>
      <c r="Y82" s="74"/>
      <c r="AA82" s="74"/>
      <c r="AB82" s="74"/>
      <c r="AC82" s="62"/>
      <c r="AD82" s="74"/>
      <c r="AE82" s="74"/>
      <c r="AF82" s="74"/>
      <c r="AG82" s="74"/>
      <c r="AH82" s="74"/>
      <c r="AI82" s="74"/>
      <c r="AJ82" s="74"/>
      <c r="AK82" s="74"/>
      <c r="AL82" s="74"/>
      <c r="AM82" s="74"/>
      <c r="AN82" s="74"/>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4"/>
      <c r="BN82" s="74"/>
      <c r="BO82" s="74"/>
      <c r="BP82" s="74"/>
      <c r="BQ82" s="74"/>
      <c r="BR82" s="74"/>
      <c r="BS82" s="74"/>
      <c r="BT82" s="74"/>
      <c r="BU82" s="74"/>
      <c r="BV82" s="74"/>
      <c r="BW82" s="74"/>
      <c r="BX82" s="74"/>
      <c r="BY82" s="74"/>
      <c r="BZ82" s="74"/>
      <c r="CA82" s="74"/>
      <c r="CB82" s="74"/>
      <c r="CC82" s="74"/>
      <c r="CD82" s="74"/>
      <c r="CE82" s="74"/>
      <c r="CF82" s="74"/>
      <c r="CG82" s="74"/>
      <c r="CH82" s="74"/>
      <c r="CI82" s="74"/>
      <c r="CJ82" s="74"/>
      <c r="CK82" s="74"/>
      <c r="CL82" s="74"/>
      <c r="CM82" s="74"/>
      <c r="CN82" s="74"/>
      <c r="CO82" s="74"/>
      <c r="CP82" s="74"/>
      <c r="CQ82" s="74"/>
      <c r="CR82" s="74"/>
      <c r="CS82" s="74"/>
      <c r="CT82" s="74"/>
      <c r="CU82" s="74"/>
      <c r="CV82" s="74"/>
      <c r="CW82" s="74"/>
      <c r="CX82" s="74"/>
      <c r="CY82" s="74"/>
      <c r="CZ82" s="74"/>
      <c r="DA82" s="74"/>
      <c r="DB82" s="74"/>
      <c r="DC82" s="74"/>
      <c r="DD82" s="74"/>
      <c r="DE82" s="74"/>
      <c r="DF82" s="74"/>
      <c r="DG82" s="74"/>
      <c r="DH82" s="74"/>
      <c r="DI82" s="74"/>
      <c r="DJ82" s="74"/>
      <c r="DK82" s="74"/>
      <c r="DL82" s="74"/>
      <c r="DM82" s="74"/>
      <c r="DN82" s="74"/>
      <c r="DO82" s="74"/>
      <c r="DP82" s="74"/>
      <c r="DQ82" s="74"/>
      <c r="DR82" s="74"/>
      <c r="DS82" s="74"/>
      <c r="DT82" s="74"/>
      <c r="DU82" s="74"/>
      <c r="DV82" s="74"/>
      <c r="DW82" s="74"/>
      <c r="DX82" s="74"/>
      <c r="DY82" s="74"/>
      <c r="DZ82" s="74"/>
      <c r="EA82" s="74"/>
      <c r="EB82" s="74"/>
      <c r="EC82" s="74"/>
      <c r="ED82" s="74"/>
      <c r="EE82" s="74"/>
      <c r="EF82" s="74"/>
      <c r="EG82" s="74"/>
      <c r="EH82" s="74"/>
      <c r="EI82" s="74"/>
      <c r="EJ82" s="74"/>
      <c r="EK82" s="74"/>
      <c r="EL82" s="74"/>
      <c r="EM82" s="74"/>
      <c r="EN82" s="74"/>
      <c r="EO82" s="74"/>
      <c r="EP82" s="74"/>
      <c r="EQ82" s="74"/>
      <c r="ER82" s="74"/>
      <c r="ES82" s="74"/>
      <c r="ET82" s="74"/>
      <c r="EU82" s="74"/>
      <c r="EV82" s="74"/>
      <c r="EW82" s="74"/>
      <c r="EX82" s="74"/>
      <c r="EY82" s="74"/>
      <c r="EZ82" s="74"/>
      <c r="FA82" s="74"/>
      <c r="FB82" s="74"/>
      <c r="FC82" s="74"/>
      <c r="FD82" s="74"/>
      <c r="FE82" s="74"/>
      <c r="FF82" s="74"/>
      <c r="FG82" s="74"/>
      <c r="FH82" s="74"/>
      <c r="FI82" s="74"/>
      <c r="FJ82" s="74"/>
      <c r="FK82" s="74"/>
      <c r="FL82" s="74"/>
      <c r="FM82" s="74"/>
      <c r="FN82" s="74"/>
      <c r="FO82" s="74"/>
      <c r="FP82" s="74"/>
      <c r="FQ82" s="74"/>
      <c r="FR82" s="74"/>
      <c r="FS82" s="74"/>
      <c r="FT82" s="74"/>
      <c r="FU82" s="74"/>
      <c r="FV82" s="74"/>
      <c r="FW82" s="74"/>
      <c r="FX82" s="74"/>
      <c r="FY82" s="74"/>
      <c r="FZ82" s="74"/>
      <c r="GA82" s="74"/>
      <c r="GB82" s="74"/>
      <c r="GC82" s="74"/>
      <c r="GD82" s="74"/>
      <c r="GE82" s="74"/>
      <c r="GF82" s="74"/>
      <c r="GG82" s="74"/>
      <c r="GH82" s="74"/>
      <c r="GI82" s="74"/>
      <c r="GJ82" s="74"/>
      <c r="GK82" s="74"/>
      <c r="GL82" s="74"/>
      <c r="GM82" s="74"/>
      <c r="GN82" s="74"/>
      <c r="GO82" s="74"/>
      <c r="GP82" s="74"/>
      <c r="GQ82" s="74"/>
      <c r="GR82" s="74"/>
      <c r="GS82" s="74"/>
      <c r="GT82" s="74"/>
      <c r="GU82" s="74"/>
      <c r="GV82" s="74"/>
      <c r="GW82" s="74"/>
      <c r="GX82" s="74"/>
      <c r="GY82" s="74"/>
      <c r="GZ82" s="74"/>
      <c r="HA82" s="74"/>
      <c r="HB82" s="74"/>
      <c r="HC82" s="74"/>
      <c r="HD82" s="74"/>
      <c r="HE82" s="74"/>
      <c r="HF82" s="74"/>
      <c r="HG82" s="74"/>
      <c r="HH82" s="74"/>
      <c r="HI82" s="74"/>
      <c r="HJ82" s="74"/>
      <c r="HK82" s="74"/>
      <c r="HL82" s="74"/>
      <c r="HM82" s="74"/>
      <c r="HN82" s="74"/>
      <c r="HO82" s="74"/>
      <c r="HP82" s="74"/>
      <c r="HQ82" s="74"/>
      <c r="HR82" s="74"/>
      <c r="HS82" s="74"/>
      <c r="HT82" s="74"/>
      <c r="HU82" s="74"/>
      <c r="HV82" s="74"/>
      <c r="HW82" s="74"/>
      <c r="HX82" s="74"/>
      <c r="HY82" s="74"/>
      <c r="HZ82" s="74"/>
      <c r="IA82" s="74"/>
      <c r="IB82" s="74"/>
      <c r="IC82" s="74"/>
      <c r="ID82" s="74"/>
      <c r="IE82" s="74"/>
      <c r="IF82" s="74"/>
      <c r="IG82" s="74"/>
      <c r="IH82" s="74"/>
      <c r="II82" s="74"/>
      <c r="IJ82" s="74"/>
      <c r="IK82" s="74"/>
      <c r="IL82" s="74"/>
      <c r="IM82" s="74"/>
      <c r="IN82" s="74"/>
      <c r="IO82" s="74"/>
      <c r="IP82" s="74"/>
      <c r="IQ82" s="74"/>
      <c r="IR82" s="74"/>
      <c r="IS82" s="74"/>
      <c r="IT82" s="74"/>
      <c r="IU82" s="74"/>
      <c r="IV82" s="74"/>
      <c r="IW82" s="74"/>
      <c r="IX82" s="74"/>
      <c r="IY82" s="74"/>
      <c r="IZ82" s="74"/>
      <c r="JA82" s="74"/>
      <c r="JB82" s="74"/>
      <c r="JC82" s="74"/>
      <c r="JD82" s="74"/>
      <c r="JE82" s="74"/>
      <c r="JF82" s="74"/>
      <c r="JG82" s="74"/>
      <c r="JH82" s="74"/>
      <c r="JI82" s="74"/>
      <c r="JJ82" s="74"/>
      <c r="JK82" s="74"/>
      <c r="JL82" s="74"/>
      <c r="JM82" s="74"/>
      <c r="JN82" s="74"/>
      <c r="JO82" s="74"/>
      <c r="JP82" s="74"/>
      <c r="JQ82" s="74"/>
      <c r="JR82" s="74"/>
      <c r="JS82" s="74"/>
      <c r="JT82" s="74"/>
      <c r="JU82" s="74"/>
      <c r="JV82" s="74"/>
      <c r="JW82" s="74"/>
      <c r="JX82" s="74"/>
      <c r="JY82" s="74"/>
      <c r="JZ82" s="74"/>
      <c r="KA82" s="74"/>
      <c r="KB82" s="74"/>
      <c r="KC82" s="74"/>
      <c r="KD82" s="74"/>
      <c r="KE82" s="74"/>
      <c r="KF82" s="74"/>
      <c r="KG82" s="74"/>
      <c r="KH82" s="74"/>
      <c r="KI82" s="74"/>
      <c r="KJ82" s="74"/>
      <c r="KK82" s="74"/>
      <c r="KL82" s="74"/>
      <c r="KM82" s="74"/>
      <c r="KN82" s="74"/>
      <c r="KO82" s="74"/>
      <c r="KP82" s="74"/>
      <c r="KQ82" s="74"/>
      <c r="KR82" s="74"/>
      <c r="KS82" s="74"/>
      <c r="KT82" s="74"/>
      <c r="KU82" s="74"/>
      <c r="KV82" s="74"/>
      <c r="KW82" s="74"/>
      <c r="KX82" s="74"/>
      <c r="KY82" s="74"/>
      <c r="KZ82" s="74"/>
      <c r="LA82" s="74"/>
      <c r="LB82" s="74"/>
      <c r="LC82" s="74"/>
      <c r="LD82" s="74"/>
      <c r="LE82" s="74"/>
      <c r="LF82" s="74"/>
      <c r="LG82" s="74"/>
      <c r="LH82" s="74"/>
      <c r="LI82" s="74"/>
      <c r="LJ82" s="74"/>
      <c r="LK82" s="74"/>
      <c r="LL82" s="74"/>
      <c r="LM82" s="74"/>
      <c r="LN82" s="74"/>
      <c r="LO82" s="74"/>
      <c r="LP82" s="74"/>
      <c r="LQ82" s="74"/>
      <c r="LR82" s="74"/>
    </row>
    <row r="83" spans="1:330" s="71" customFormat="1" x14ac:dyDescent="0.35">
      <c r="A83" s="74"/>
      <c r="B83" s="75"/>
      <c r="C83" s="75"/>
      <c r="D83" s="76"/>
      <c r="E83" s="74"/>
      <c r="F83" s="74"/>
      <c r="G83" s="78"/>
      <c r="M83" s="67"/>
      <c r="N83" s="67"/>
      <c r="O83" s="76"/>
      <c r="P83" s="76"/>
      <c r="Q83" s="77"/>
      <c r="R83" s="77"/>
      <c r="S83" s="74"/>
      <c r="T83" s="74"/>
      <c r="U83" s="74"/>
      <c r="V83" s="74"/>
      <c r="W83" s="74"/>
      <c r="Y83" s="74"/>
      <c r="AA83" s="74"/>
      <c r="AB83" s="74"/>
      <c r="AC83" s="62"/>
      <c r="AD83" s="74"/>
      <c r="AE83" s="74"/>
      <c r="AF83" s="74"/>
      <c r="AG83" s="74"/>
      <c r="AH83" s="74"/>
      <c r="AI83" s="74"/>
      <c r="AJ83" s="74"/>
      <c r="AK83" s="74"/>
      <c r="AL83" s="74"/>
      <c r="AM83" s="74"/>
      <c r="AN83" s="74"/>
      <c r="AO83" s="74"/>
      <c r="AP83" s="74"/>
      <c r="AQ83" s="74"/>
      <c r="AR83" s="74"/>
      <c r="AS83" s="74"/>
      <c r="AT83" s="74"/>
      <c r="AU83" s="74"/>
      <c r="AV83" s="74"/>
      <c r="AW83" s="74"/>
      <c r="AX83" s="74"/>
      <c r="AY83" s="74"/>
      <c r="AZ83" s="74"/>
      <c r="BA83" s="74"/>
      <c r="BB83" s="74"/>
      <c r="BC83" s="74"/>
      <c r="BD83" s="74"/>
      <c r="BE83" s="74"/>
      <c r="BF83" s="74"/>
      <c r="BG83" s="74"/>
      <c r="BH83" s="74"/>
      <c r="BI83" s="74"/>
      <c r="BJ83" s="74"/>
      <c r="BK83" s="74"/>
      <c r="BL83" s="74"/>
      <c r="BM83" s="74"/>
      <c r="BN83" s="74"/>
      <c r="BO83" s="74"/>
      <c r="BP83" s="74"/>
      <c r="BQ83" s="74"/>
      <c r="BR83" s="74"/>
      <c r="BS83" s="74"/>
      <c r="BT83" s="74"/>
      <c r="BU83" s="74"/>
      <c r="BV83" s="74"/>
      <c r="BW83" s="74"/>
      <c r="BX83" s="74"/>
      <c r="BY83" s="74"/>
      <c r="BZ83" s="74"/>
      <c r="CA83" s="74"/>
      <c r="CB83" s="74"/>
      <c r="CC83" s="74"/>
      <c r="CD83" s="74"/>
      <c r="CE83" s="74"/>
      <c r="CF83" s="74"/>
      <c r="CG83" s="74"/>
      <c r="CH83" s="74"/>
      <c r="CI83" s="74"/>
      <c r="CJ83" s="74"/>
      <c r="CK83" s="74"/>
      <c r="CL83" s="74"/>
      <c r="CM83" s="74"/>
      <c r="CN83" s="74"/>
      <c r="CO83" s="74"/>
      <c r="CP83" s="74"/>
      <c r="CQ83" s="74"/>
      <c r="CR83" s="74"/>
      <c r="CS83" s="74"/>
      <c r="CT83" s="74"/>
      <c r="CU83" s="74"/>
      <c r="CV83" s="74"/>
      <c r="CW83" s="74"/>
      <c r="CX83" s="74"/>
      <c r="CY83" s="74"/>
      <c r="CZ83" s="74"/>
      <c r="DA83" s="74"/>
      <c r="DB83" s="74"/>
      <c r="DC83" s="74"/>
      <c r="DD83" s="74"/>
      <c r="DE83" s="74"/>
      <c r="DF83" s="74"/>
      <c r="DG83" s="74"/>
      <c r="DH83" s="74"/>
      <c r="DI83" s="74"/>
      <c r="DJ83" s="74"/>
      <c r="DK83" s="74"/>
      <c r="DL83" s="74"/>
      <c r="DM83" s="74"/>
      <c r="DN83" s="74"/>
      <c r="DO83" s="74"/>
      <c r="DP83" s="74"/>
      <c r="DQ83" s="74"/>
      <c r="DR83" s="74"/>
      <c r="DS83" s="74"/>
      <c r="DT83" s="74"/>
      <c r="DU83" s="74"/>
      <c r="DV83" s="74"/>
      <c r="DW83" s="74"/>
      <c r="DX83" s="74"/>
      <c r="DY83" s="74"/>
      <c r="DZ83" s="74"/>
      <c r="EA83" s="74"/>
      <c r="EB83" s="74"/>
      <c r="EC83" s="74"/>
      <c r="ED83" s="74"/>
      <c r="EE83" s="74"/>
      <c r="EF83" s="74"/>
      <c r="EG83" s="74"/>
      <c r="EH83" s="74"/>
      <c r="EI83" s="74"/>
      <c r="EJ83" s="74"/>
      <c r="EK83" s="74"/>
      <c r="EL83" s="74"/>
      <c r="EM83" s="74"/>
      <c r="EN83" s="74"/>
      <c r="EO83" s="74"/>
      <c r="EP83" s="74"/>
      <c r="EQ83" s="74"/>
      <c r="ER83" s="74"/>
      <c r="ES83" s="74"/>
      <c r="ET83" s="74"/>
      <c r="EU83" s="74"/>
      <c r="EV83" s="74"/>
      <c r="EW83" s="74"/>
      <c r="EX83" s="74"/>
      <c r="EY83" s="74"/>
      <c r="EZ83" s="74"/>
      <c r="FA83" s="74"/>
      <c r="FB83" s="74"/>
      <c r="FC83" s="74"/>
      <c r="FD83" s="74"/>
      <c r="FE83" s="74"/>
      <c r="FF83" s="74"/>
      <c r="FG83" s="74"/>
      <c r="FH83" s="74"/>
      <c r="FI83" s="74"/>
      <c r="FJ83" s="74"/>
      <c r="FK83" s="74"/>
      <c r="FL83" s="74"/>
      <c r="FM83" s="74"/>
      <c r="FN83" s="74"/>
      <c r="FO83" s="74"/>
      <c r="FP83" s="74"/>
      <c r="FQ83" s="74"/>
      <c r="FR83" s="74"/>
      <c r="FS83" s="74"/>
      <c r="FT83" s="74"/>
      <c r="FU83" s="74"/>
      <c r="FV83" s="74"/>
      <c r="FW83" s="74"/>
      <c r="FX83" s="74"/>
      <c r="FY83" s="74"/>
      <c r="FZ83" s="74"/>
      <c r="GA83" s="74"/>
      <c r="GB83" s="74"/>
      <c r="GC83" s="74"/>
      <c r="GD83" s="74"/>
      <c r="GE83" s="74"/>
      <c r="GF83" s="74"/>
      <c r="GG83" s="74"/>
      <c r="GH83" s="74"/>
      <c r="GI83" s="74"/>
      <c r="GJ83" s="74"/>
      <c r="GK83" s="74"/>
      <c r="GL83" s="74"/>
      <c r="GM83" s="74"/>
      <c r="GN83" s="74"/>
      <c r="GO83" s="74"/>
      <c r="GP83" s="74"/>
      <c r="GQ83" s="74"/>
      <c r="GR83" s="74"/>
      <c r="GS83" s="74"/>
      <c r="GT83" s="74"/>
      <c r="GU83" s="74"/>
      <c r="GV83" s="74"/>
      <c r="GW83" s="74"/>
      <c r="GX83" s="74"/>
      <c r="GY83" s="74"/>
      <c r="GZ83" s="74"/>
      <c r="HA83" s="74"/>
      <c r="HB83" s="74"/>
      <c r="HC83" s="74"/>
      <c r="HD83" s="74"/>
      <c r="HE83" s="74"/>
      <c r="HF83" s="74"/>
      <c r="HG83" s="74"/>
      <c r="HH83" s="74"/>
      <c r="HI83" s="74"/>
      <c r="HJ83" s="74"/>
      <c r="HK83" s="74"/>
      <c r="HL83" s="74"/>
      <c r="HM83" s="74"/>
      <c r="HN83" s="74"/>
      <c r="HO83" s="74"/>
      <c r="HP83" s="74"/>
      <c r="HQ83" s="74"/>
      <c r="HR83" s="74"/>
      <c r="HS83" s="74"/>
      <c r="HT83" s="74"/>
      <c r="HU83" s="74"/>
      <c r="HV83" s="74"/>
      <c r="HW83" s="74"/>
      <c r="HX83" s="74"/>
      <c r="HY83" s="74"/>
      <c r="HZ83" s="74"/>
      <c r="IA83" s="74"/>
      <c r="IB83" s="74"/>
      <c r="IC83" s="74"/>
      <c r="ID83" s="74"/>
      <c r="IE83" s="74"/>
      <c r="IF83" s="74"/>
      <c r="IG83" s="74"/>
      <c r="IH83" s="74"/>
      <c r="II83" s="74"/>
      <c r="IJ83" s="74"/>
      <c r="IK83" s="74"/>
      <c r="IL83" s="74"/>
      <c r="IM83" s="74"/>
      <c r="IN83" s="74"/>
      <c r="IO83" s="74"/>
      <c r="IP83" s="74"/>
      <c r="IQ83" s="74"/>
      <c r="IR83" s="74"/>
      <c r="IS83" s="74"/>
      <c r="IT83" s="74"/>
      <c r="IU83" s="74"/>
      <c r="IV83" s="74"/>
      <c r="IW83" s="74"/>
      <c r="IX83" s="74"/>
      <c r="IY83" s="74"/>
      <c r="IZ83" s="74"/>
      <c r="JA83" s="74"/>
      <c r="JB83" s="74"/>
      <c r="JC83" s="74"/>
      <c r="JD83" s="74"/>
      <c r="JE83" s="74"/>
      <c r="JF83" s="74"/>
      <c r="JG83" s="74"/>
      <c r="JH83" s="74"/>
      <c r="JI83" s="74"/>
      <c r="JJ83" s="74"/>
      <c r="JK83" s="74"/>
      <c r="JL83" s="74"/>
      <c r="JM83" s="74"/>
      <c r="JN83" s="74"/>
      <c r="JO83" s="74"/>
      <c r="JP83" s="74"/>
      <c r="JQ83" s="74"/>
      <c r="JR83" s="74"/>
      <c r="JS83" s="74"/>
      <c r="JT83" s="74"/>
      <c r="JU83" s="74"/>
      <c r="JV83" s="74"/>
      <c r="JW83" s="74"/>
      <c r="JX83" s="74"/>
      <c r="JY83" s="74"/>
      <c r="JZ83" s="74"/>
      <c r="KA83" s="74"/>
      <c r="KB83" s="74"/>
      <c r="KC83" s="74"/>
      <c r="KD83" s="74"/>
      <c r="KE83" s="74"/>
      <c r="KF83" s="74"/>
      <c r="KG83" s="74"/>
      <c r="KH83" s="74"/>
      <c r="KI83" s="74"/>
      <c r="KJ83" s="74"/>
      <c r="KK83" s="74"/>
      <c r="KL83" s="74"/>
      <c r="KM83" s="74"/>
      <c r="KN83" s="74"/>
      <c r="KO83" s="74"/>
      <c r="KP83" s="74"/>
      <c r="KQ83" s="74"/>
      <c r="KR83" s="74"/>
      <c r="KS83" s="74"/>
      <c r="KT83" s="74"/>
      <c r="KU83" s="74"/>
      <c r="KV83" s="74"/>
      <c r="KW83" s="74"/>
      <c r="KX83" s="74"/>
      <c r="KY83" s="74"/>
      <c r="KZ83" s="74"/>
      <c r="LA83" s="74"/>
      <c r="LB83" s="74"/>
      <c r="LC83" s="74"/>
      <c r="LD83" s="74"/>
      <c r="LE83" s="74"/>
      <c r="LF83" s="74"/>
      <c r="LG83" s="74"/>
      <c r="LH83" s="74"/>
      <c r="LI83" s="74"/>
      <c r="LJ83" s="74"/>
      <c r="LK83" s="74"/>
      <c r="LL83" s="74"/>
      <c r="LM83" s="74"/>
      <c r="LN83" s="74"/>
      <c r="LO83" s="74"/>
      <c r="LP83" s="74"/>
      <c r="LQ83" s="74"/>
      <c r="LR83" s="74"/>
    </row>
    <row r="84" spans="1:330" s="71" customFormat="1" x14ac:dyDescent="0.35">
      <c r="A84" s="74"/>
      <c r="B84" s="75"/>
      <c r="C84" s="75"/>
      <c r="D84" s="76"/>
      <c r="E84" s="74"/>
      <c r="F84" s="74"/>
      <c r="G84" s="78"/>
      <c r="M84" s="67"/>
      <c r="N84" s="67"/>
      <c r="O84" s="76"/>
      <c r="P84" s="76"/>
      <c r="Q84" s="77"/>
      <c r="R84" s="77"/>
      <c r="S84" s="74"/>
      <c r="T84" s="74"/>
      <c r="U84" s="74"/>
      <c r="V84" s="74"/>
      <c r="W84" s="74"/>
      <c r="Y84" s="74"/>
      <c r="AA84" s="74"/>
      <c r="AB84" s="74"/>
      <c r="AC84" s="62"/>
      <c r="AD84" s="74"/>
      <c r="AE84" s="74"/>
      <c r="AF84" s="74"/>
      <c r="AG84" s="74"/>
      <c r="AH84" s="74"/>
      <c r="AI84" s="74"/>
      <c r="AJ84" s="74"/>
      <c r="AK84" s="74"/>
      <c r="AL84" s="74"/>
      <c r="AM84" s="74"/>
      <c r="AN84" s="74"/>
      <c r="AO84" s="74"/>
      <c r="AP84" s="74"/>
      <c r="AQ84" s="74"/>
      <c r="AR84" s="74"/>
      <c r="AS84" s="74"/>
      <c r="AT84" s="74"/>
      <c r="AU84" s="74"/>
      <c r="AV84" s="74"/>
      <c r="AW84" s="74"/>
      <c r="AX84" s="74"/>
      <c r="AY84" s="74"/>
      <c r="AZ84" s="74"/>
      <c r="BA84" s="74"/>
      <c r="BB84" s="74"/>
      <c r="BC84" s="74"/>
      <c r="BD84" s="74"/>
      <c r="BE84" s="74"/>
      <c r="BF84" s="74"/>
      <c r="BG84" s="74"/>
      <c r="BH84" s="74"/>
      <c r="BI84" s="74"/>
      <c r="BJ84" s="74"/>
      <c r="BK84" s="74"/>
      <c r="BL84" s="74"/>
      <c r="BM84" s="74"/>
      <c r="BN84" s="74"/>
      <c r="BO84" s="74"/>
      <c r="BP84" s="74"/>
      <c r="BQ84" s="74"/>
      <c r="BR84" s="74"/>
      <c r="BS84" s="74"/>
      <c r="BT84" s="74"/>
      <c r="BU84" s="74"/>
      <c r="BV84" s="74"/>
      <c r="BW84" s="74"/>
      <c r="BX84" s="74"/>
      <c r="BY84" s="74"/>
      <c r="BZ84" s="74"/>
      <c r="CA84" s="74"/>
      <c r="CB84" s="74"/>
      <c r="CC84" s="74"/>
      <c r="CD84" s="74"/>
      <c r="CE84" s="74"/>
      <c r="CF84" s="74"/>
      <c r="CG84" s="74"/>
      <c r="CH84" s="74"/>
      <c r="CI84" s="74"/>
      <c r="CJ84" s="74"/>
      <c r="CK84" s="74"/>
      <c r="CL84" s="74"/>
      <c r="CM84" s="74"/>
      <c r="CN84" s="74"/>
      <c r="CO84" s="74"/>
      <c r="CP84" s="74"/>
      <c r="CQ84" s="74"/>
      <c r="CR84" s="74"/>
      <c r="CS84" s="74"/>
      <c r="CT84" s="74"/>
      <c r="CU84" s="74"/>
      <c r="CV84" s="74"/>
      <c r="CW84" s="74"/>
      <c r="CX84" s="74"/>
      <c r="CY84" s="74"/>
      <c r="CZ84" s="74"/>
      <c r="DA84" s="74"/>
      <c r="DB84" s="74"/>
      <c r="DC84" s="74"/>
      <c r="DD84" s="74"/>
      <c r="DE84" s="74"/>
      <c r="DF84" s="74"/>
      <c r="DG84" s="74"/>
      <c r="DH84" s="74"/>
      <c r="DI84" s="74"/>
      <c r="DJ84" s="74"/>
      <c r="DK84" s="74"/>
      <c r="DL84" s="74"/>
      <c r="DM84" s="74"/>
      <c r="DN84" s="74"/>
      <c r="DO84" s="74"/>
      <c r="DP84" s="74"/>
      <c r="DQ84" s="74"/>
      <c r="DR84" s="74"/>
      <c r="DS84" s="74"/>
      <c r="DT84" s="74"/>
      <c r="DU84" s="74"/>
      <c r="DV84" s="74"/>
      <c r="DW84" s="74"/>
      <c r="DX84" s="74"/>
      <c r="DY84" s="74"/>
      <c r="DZ84" s="74"/>
      <c r="EA84" s="74"/>
      <c r="EB84" s="74"/>
      <c r="EC84" s="74"/>
      <c r="ED84" s="74"/>
      <c r="EE84" s="74"/>
      <c r="EF84" s="74"/>
      <c r="EG84" s="74"/>
      <c r="EH84" s="74"/>
      <c r="EI84" s="74"/>
      <c r="EJ84" s="74"/>
      <c r="EK84" s="74"/>
      <c r="EL84" s="74"/>
      <c r="EM84" s="74"/>
      <c r="EN84" s="74"/>
      <c r="EO84" s="74"/>
      <c r="EP84" s="74"/>
      <c r="EQ84" s="74"/>
      <c r="ER84" s="74"/>
      <c r="ES84" s="74"/>
      <c r="ET84" s="74"/>
      <c r="EU84" s="74"/>
      <c r="EV84" s="74"/>
      <c r="EW84" s="74"/>
      <c r="EX84" s="74"/>
      <c r="EY84" s="74"/>
      <c r="EZ84" s="74"/>
      <c r="FA84" s="74"/>
      <c r="FB84" s="74"/>
      <c r="FC84" s="74"/>
      <c r="FD84" s="74"/>
      <c r="FE84" s="74"/>
      <c r="FF84" s="74"/>
      <c r="FG84" s="74"/>
      <c r="FH84" s="74"/>
      <c r="FI84" s="74"/>
      <c r="FJ84" s="74"/>
      <c r="FK84" s="74"/>
      <c r="FL84" s="74"/>
      <c r="FM84" s="74"/>
      <c r="FN84" s="74"/>
      <c r="FO84" s="74"/>
      <c r="FP84" s="74"/>
      <c r="FQ84" s="74"/>
      <c r="FR84" s="74"/>
      <c r="FS84" s="74"/>
      <c r="FT84" s="74"/>
      <c r="FU84" s="74"/>
      <c r="FV84" s="74"/>
      <c r="FW84" s="74"/>
      <c r="FX84" s="74"/>
      <c r="FY84" s="74"/>
      <c r="FZ84" s="74"/>
      <c r="GA84" s="74"/>
      <c r="GB84" s="74"/>
      <c r="GC84" s="74"/>
      <c r="GD84" s="74"/>
      <c r="GE84" s="74"/>
      <c r="GF84" s="74"/>
      <c r="GG84" s="74"/>
      <c r="GH84" s="74"/>
      <c r="GI84" s="74"/>
      <c r="GJ84" s="74"/>
      <c r="GK84" s="74"/>
      <c r="GL84" s="74"/>
      <c r="GM84" s="74"/>
      <c r="GN84" s="74"/>
      <c r="GO84" s="74"/>
      <c r="GP84" s="74"/>
      <c r="GQ84" s="74"/>
      <c r="GR84" s="74"/>
      <c r="GS84" s="74"/>
      <c r="GT84" s="74"/>
      <c r="GU84" s="74"/>
      <c r="GV84" s="74"/>
      <c r="GW84" s="74"/>
      <c r="GX84" s="74"/>
      <c r="GY84" s="74"/>
      <c r="GZ84" s="74"/>
      <c r="HA84" s="74"/>
      <c r="HB84" s="74"/>
      <c r="HC84" s="74"/>
      <c r="HD84" s="74"/>
      <c r="HE84" s="74"/>
      <c r="HF84" s="74"/>
      <c r="HG84" s="74"/>
      <c r="HH84" s="74"/>
      <c r="HI84" s="74"/>
      <c r="HJ84" s="74"/>
      <c r="HK84" s="74"/>
      <c r="HL84" s="74"/>
      <c r="HM84" s="74"/>
      <c r="HN84" s="74"/>
      <c r="HO84" s="74"/>
      <c r="HP84" s="74"/>
      <c r="HQ84" s="74"/>
      <c r="HR84" s="74"/>
      <c r="HS84" s="74"/>
      <c r="HT84" s="74"/>
      <c r="HU84" s="74"/>
      <c r="HV84" s="74"/>
      <c r="HW84" s="74"/>
      <c r="HX84" s="74"/>
      <c r="HY84" s="74"/>
      <c r="HZ84" s="74"/>
      <c r="IA84" s="74"/>
      <c r="IB84" s="74"/>
      <c r="IC84" s="74"/>
      <c r="ID84" s="74"/>
      <c r="IE84" s="74"/>
      <c r="IF84" s="74"/>
      <c r="IG84" s="74"/>
      <c r="IH84" s="74"/>
      <c r="II84" s="74"/>
      <c r="IJ84" s="74"/>
      <c r="IK84" s="74"/>
      <c r="IL84" s="74"/>
      <c r="IM84" s="74"/>
      <c r="IN84" s="74"/>
      <c r="IO84" s="74"/>
      <c r="IP84" s="74"/>
      <c r="IQ84" s="74"/>
      <c r="IR84" s="74"/>
      <c r="IS84" s="74"/>
      <c r="IT84" s="74"/>
      <c r="IU84" s="74"/>
      <c r="IV84" s="74"/>
      <c r="IW84" s="74"/>
      <c r="IX84" s="74"/>
      <c r="IY84" s="74"/>
      <c r="IZ84" s="74"/>
      <c r="JA84" s="74"/>
      <c r="JB84" s="74"/>
      <c r="JC84" s="74"/>
      <c r="JD84" s="74"/>
      <c r="JE84" s="74"/>
      <c r="JF84" s="74"/>
      <c r="JG84" s="74"/>
      <c r="JH84" s="74"/>
      <c r="JI84" s="74"/>
      <c r="JJ84" s="74"/>
      <c r="JK84" s="74"/>
      <c r="JL84" s="74"/>
      <c r="JM84" s="74"/>
      <c r="JN84" s="74"/>
      <c r="JO84" s="74"/>
      <c r="JP84" s="74"/>
      <c r="JQ84" s="74"/>
      <c r="JR84" s="74"/>
      <c r="JS84" s="74"/>
      <c r="JT84" s="74"/>
      <c r="JU84" s="74"/>
      <c r="JV84" s="74"/>
      <c r="JW84" s="74"/>
      <c r="JX84" s="74"/>
      <c r="JY84" s="74"/>
      <c r="JZ84" s="74"/>
      <c r="KA84" s="74"/>
      <c r="KB84" s="74"/>
      <c r="KC84" s="74"/>
      <c r="KD84" s="74"/>
      <c r="KE84" s="74"/>
      <c r="KF84" s="74"/>
      <c r="KG84" s="74"/>
      <c r="KH84" s="74"/>
      <c r="KI84" s="74"/>
      <c r="KJ84" s="74"/>
      <c r="KK84" s="74"/>
      <c r="KL84" s="74"/>
      <c r="KM84" s="74"/>
      <c r="KN84" s="74"/>
      <c r="KO84" s="74"/>
      <c r="KP84" s="74"/>
      <c r="KQ84" s="74"/>
      <c r="KR84" s="74"/>
      <c r="KS84" s="74"/>
      <c r="KT84" s="74"/>
      <c r="KU84" s="74"/>
      <c r="KV84" s="74"/>
      <c r="KW84" s="74"/>
      <c r="KX84" s="74"/>
      <c r="KY84" s="74"/>
      <c r="KZ84" s="74"/>
      <c r="LA84" s="74"/>
      <c r="LB84" s="74"/>
      <c r="LC84" s="74"/>
      <c r="LD84" s="74"/>
      <c r="LE84" s="74"/>
      <c r="LF84" s="74"/>
      <c r="LG84" s="74"/>
      <c r="LH84" s="74"/>
      <c r="LI84" s="74"/>
      <c r="LJ84" s="74"/>
      <c r="LK84" s="74"/>
      <c r="LL84" s="74"/>
      <c r="LM84" s="74"/>
      <c r="LN84" s="74"/>
      <c r="LO84" s="74"/>
      <c r="LP84" s="74"/>
      <c r="LQ84" s="74"/>
      <c r="LR84" s="74"/>
    </row>
    <row r="85" spans="1:330" s="71" customFormat="1" x14ac:dyDescent="0.35">
      <c r="A85" s="74"/>
      <c r="B85" s="75"/>
      <c r="C85" s="75"/>
      <c r="D85" s="76"/>
      <c r="E85" s="74"/>
      <c r="F85" s="74"/>
      <c r="G85" s="78"/>
      <c r="M85" s="67"/>
      <c r="N85" s="67"/>
      <c r="O85" s="76"/>
      <c r="P85" s="76"/>
      <c r="Q85" s="77"/>
      <c r="R85" s="77"/>
      <c r="S85" s="74"/>
      <c r="T85" s="74"/>
      <c r="U85" s="74"/>
      <c r="V85" s="74"/>
      <c r="W85" s="74"/>
      <c r="Y85" s="74"/>
      <c r="AA85" s="74"/>
      <c r="AB85" s="74"/>
      <c r="AC85" s="62"/>
      <c r="AD85" s="74"/>
      <c r="AE85" s="74"/>
      <c r="AF85" s="74"/>
      <c r="AG85" s="74"/>
      <c r="AH85" s="74"/>
      <c r="AI85" s="74"/>
      <c r="AJ85" s="74"/>
      <c r="AK85" s="74"/>
      <c r="AL85" s="74"/>
      <c r="AM85" s="74"/>
      <c r="AN85" s="74"/>
      <c r="AO85" s="74"/>
      <c r="AP85" s="74"/>
      <c r="AQ85" s="74"/>
      <c r="AR85" s="74"/>
      <c r="AS85" s="74"/>
      <c r="AT85" s="74"/>
      <c r="AU85" s="74"/>
      <c r="AV85" s="74"/>
      <c r="AW85" s="74"/>
      <c r="AX85" s="74"/>
      <c r="AY85" s="74"/>
      <c r="AZ85" s="74"/>
      <c r="BA85" s="74"/>
      <c r="BB85" s="74"/>
      <c r="BC85" s="74"/>
      <c r="BD85" s="74"/>
      <c r="BE85" s="74"/>
      <c r="BF85" s="74"/>
      <c r="BG85" s="74"/>
      <c r="BH85" s="74"/>
      <c r="BI85" s="74"/>
      <c r="BJ85" s="74"/>
      <c r="BK85" s="74"/>
      <c r="BL85" s="74"/>
      <c r="BM85" s="74"/>
      <c r="BN85" s="74"/>
      <c r="BO85" s="74"/>
      <c r="BP85" s="74"/>
      <c r="BQ85" s="74"/>
      <c r="BR85" s="74"/>
      <c r="BS85" s="74"/>
      <c r="BT85" s="74"/>
      <c r="BU85" s="74"/>
      <c r="BV85" s="74"/>
      <c r="BW85" s="74"/>
      <c r="BX85" s="74"/>
      <c r="BY85" s="74"/>
      <c r="BZ85" s="74"/>
      <c r="CA85" s="74"/>
      <c r="CB85" s="74"/>
      <c r="CC85" s="74"/>
      <c r="CD85" s="74"/>
      <c r="CE85" s="74"/>
      <c r="CF85" s="74"/>
      <c r="CG85" s="74"/>
      <c r="CH85" s="74"/>
      <c r="CI85" s="74"/>
      <c r="CJ85" s="74"/>
      <c r="CK85" s="74"/>
      <c r="CL85" s="74"/>
      <c r="CM85" s="74"/>
      <c r="CN85" s="74"/>
      <c r="CO85" s="74"/>
      <c r="CP85" s="74"/>
      <c r="CQ85" s="74"/>
      <c r="CR85" s="74"/>
      <c r="CS85" s="74"/>
      <c r="CT85" s="74"/>
      <c r="CU85" s="74"/>
      <c r="CV85" s="74"/>
      <c r="CW85" s="74"/>
      <c r="CX85" s="74"/>
      <c r="CY85" s="74"/>
      <c r="CZ85" s="74"/>
      <c r="DA85" s="74"/>
      <c r="DB85" s="74"/>
      <c r="DC85" s="74"/>
      <c r="DD85" s="74"/>
      <c r="DE85" s="74"/>
      <c r="DF85" s="74"/>
      <c r="DG85" s="74"/>
      <c r="DH85" s="74"/>
      <c r="DI85" s="74"/>
      <c r="DJ85" s="74"/>
      <c r="DK85" s="74"/>
      <c r="DL85" s="74"/>
      <c r="DM85" s="74"/>
      <c r="DN85" s="74"/>
      <c r="DO85" s="74"/>
      <c r="DP85" s="74"/>
      <c r="DQ85" s="74"/>
      <c r="DR85" s="74"/>
      <c r="DS85" s="74"/>
      <c r="DT85" s="74"/>
      <c r="DU85" s="74"/>
      <c r="DV85" s="74"/>
      <c r="DW85" s="74"/>
      <c r="DX85" s="74"/>
      <c r="DY85" s="74"/>
      <c r="DZ85" s="74"/>
      <c r="EA85" s="74"/>
      <c r="EB85" s="74"/>
      <c r="EC85" s="74"/>
      <c r="ED85" s="74"/>
      <c r="EE85" s="74"/>
      <c r="EF85" s="74"/>
      <c r="EG85" s="74"/>
      <c r="EH85" s="74"/>
      <c r="EI85" s="74"/>
      <c r="EJ85" s="74"/>
      <c r="EK85" s="74"/>
      <c r="EL85" s="74"/>
      <c r="EM85" s="74"/>
      <c r="EN85" s="74"/>
      <c r="EO85" s="74"/>
      <c r="EP85" s="74"/>
      <c r="EQ85" s="74"/>
      <c r="ER85" s="74"/>
      <c r="ES85" s="74"/>
      <c r="ET85" s="74"/>
      <c r="EU85" s="74"/>
      <c r="EV85" s="74"/>
      <c r="EW85" s="74"/>
      <c r="EX85" s="74"/>
      <c r="EY85" s="74"/>
      <c r="EZ85" s="74"/>
      <c r="FA85" s="74"/>
      <c r="FB85" s="74"/>
      <c r="FC85" s="74"/>
      <c r="FD85" s="74"/>
      <c r="FE85" s="74"/>
      <c r="FF85" s="74"/>
      <c r="FG85" s="74"/>
      <c r="FH85" s="74"/>
      <c r="FI85" s="74"/>
      <c r="FJ85" s="74"/>
      <c r="FK85" s="74"/>
      <c r="FL85" s="74"/>
      <c r="FM85" s="74"/>
      <c r="FN85" s="74"/>
      <c r="FO85" s="74"/>
      <c r="FP85" s="74"/>
      <c r="FQ85" s="74"/>
      <c r="FR85" s="74"/>
      <c r="FS85" s="74"/>
      <c r="FT85" s="74"/>
      <c r="FU85" s="74"/>
      <c r="FV85" s="74"/>
      <c r="FW85" s="74"/>
      <c r="FX85" s="74"/>
      <c r="FY85" s="74"/>
      <c r="FZ85" s="74"/>
      <c r="GA85" s="74"/>
      <c r="GB85" s="74"/>
      <c r="GC85" s="74"/>
      <c r="GD85" s="74"/>
      <c r="GE85" s="74"/>
      <c r="GF85" s="74"/>
      <c r="GG85" s="74"/>
      <c r="GH85" s="74"/>
      <c r="GI85" s="74"/>
      <c r="GJ85" s="74"/>
      <c r="GK85" s="74"/>
      <c r="GL85" s="74"/>
      <c r="GM85" s="74"/>
      <c r="GN85" s="74"/>
      <c r="GO85" s="74"/>
      <c r="GP85" s="74"/>
      <c r="GQ85" s="74"/>
      <c r="GR85" s="74"/>
      <c r="GS85" s="74"/>
      <c r="GT85" s="74"/>
      <c r="GU85" s="74"/>
      <c r="GV85" s="74"/>
      <c r="GW85" s="74"/>
      <c r="GX85" s="74"/>
      <c r="GY85" s="74"/>
      <c r="GZ85" s="74"/>
      <c r="HA85" s="74"/>
      <c r="HB85" s="74"/>
      <c r="HC85" s="74"/>
      <c r="HD85" s="74"/>
      <c r="HE85" s="74"/>
      <c r="HF85" s="74"/>
      <c r="HG85" s="74"/>
      <c r="HH85" s="74"/>
      <c r="HI85" s="74"/>
      <c r="HJ85" s="74"/>
      <c r="HK85" s="74"/>
      <c r="HL85" s="74"/>
      <c r="HM85" s="74"/>
      <c r="HN85" s="74"/>
      <c r="HO85" s="74"/>
      <c r="HP85" s="74"/>
      <c r="HQ85" s="74"/>
      <c r="HR85" s="74"/>
      <c r="HS85" s="74"/>
      <c r="HT85" s="74"/>
      <c r="HU85" s="74"/>
      <c r="HV85" s="74"/>
      <c r="HW85" s="74"/>
      <c r="HX85" s="74"/>
      <c r="HY85" s="74"/>
      <c r="HZ85" s="74"/>
      <c r="IA85" s="74"/>
      <c r="IB85" s="74"/>
      <c r="IC85" s="74"/>
      <c r="ID85" s="74"/>
      <c r="IE85" s="74"/>
      <c r="IF85" s="74"/>
      <c r="IG85" s="74"/>
      <c r="IH85" s="74"/>
      <c r="II85" s="74"/>
      <c r="IJ85" s="74"/>
      <c r="IK85" s="74"/>
      <c r="IL85" s="74"/>
      <c r="IM85" s="74"/>
      <c r="IN85" s="74"/>
      <c r="IO85" s="74"/>
      <c r="IP85" s="74"/>
      <c r="IQ85" s="74"/>
      <c r="IR85" s="74"/>
      <c r="IS85" s="74"/>
      <c r="IT85" s="74"/>
      <c r="IU85" s="74"/>
      <c r="IV85" s="74"/>
      <c r="IW85" s="74"/>
      <c r="IX85" s="74"/>
      <c r="IY85" s="74"/>
      <c r="IZ85" s="74"/>
      <c r="JA85" s="74"/>
      <c r="JB85" s="74"/>
      <c r="JC85" s="74"/>
      <c r="JD85" s="74"/>
      <c r="JE85" s="74"/>
      <c r="JF85" s="74"/>
      <c r="JG85" s="74"/>
      <c r="JH85" s="74"/>
      <c r="JI85" s="74"/>
      <c r="JJ85" s="74"/>
      <c r="JK85" s="74"/>
      <c r="JL85" s="74"/>
      <c r="JM85" s="74"/>
      <c r="JN85" s="74"/>
      <c r="JO85" s="74"/>
      <c r="JP85" s="74"/>
      <c r="JQ85" s="74"/>
      <c r="JR85" s="74"/>
      <c r="JS85" s="74"/>
      <c r="JT85" s="74"/>
      <c r="JU85" s="74"/>
      <c r="JV85" s="74"/>
      <c r="JW85" s="74"/>
      <c r="JX85" s="74"/>
      <c r="JY85" s="74"/>
      <c r="JZ85" s="74"/>
      <c r="KA85" s="74"/>
      <c r="KB85" s="74"/>
      <c r="KC85" s="74"/>
      <c r="KD85" s="74"/>
      <c r="KE85" s="74"/>
      <c r="KF85" s="74"/>
      <c r="KG85" s="74"/>
      <c r="KH85" s="74"/>
      <c r="KI85" s="74"/>
      <c r="KJ85" s="74"/>
      <c r="KK85" s="74"/>
      <c r="KL85" s="74"/>
      <c r="KM85" s="74"/>
      <c r="KN85" s="74"/>
      <c r="KO85" s="74"/>
      <c r="KP85" s="74"/>
      <c r="KQ85" s="74"/>
      <c r="KR85" s="74"/>
      <c r="KS85" s="74"/>
      <c r="KT85" s="74"/>
      <c r="KU85" s="74"/>
      <c r="KV85" s="74"/>
      <c r="KW85" s="74"/>
      <c r="KX85" s="74"/>
      <c r="KY85" s="74"/>
      <c r="KZ85" s="74"/>
      <c r="LA85" s="74"/>
      <c r="LB85" s="74"/>
      <c r="LC85" s="74"/>
      <c r="LD85" s="74"/>
      <c r="LE85" s="74"/>
      <c r="LF85" s="74"/>
      <c r="LG85" s="74"/>
      <c r="LH85" s="74"/>
      <c r="LI85" s="74"/>
      <c r="LJ85" s="74"/>
      <c r="LK85" s="74"/>
      <c r="LL85" s="74"/>
      <c r="LM85" s="74"/>
      <c r="LN85" s="74"/>
      <c r="LO85" s="74"/>
      <c r="LP85" s="74"/>
      <c r="LQ85" s="74"/>
      <c r="LR85" s="74"/>
    </row>
    <row r="86" spans="1:330" s="71" customFormat="1" x14ac:dyDescent="0.35">
      <c r="A86" s="74"/>
      <c r="B86" s="75"/>
      <c r="C86" s="75"/>
      <c r="D86" s="76"/>
      <c r="E86" s="74"/>
      <c r="F86" s="74"/>
      <c r="G86" s="78"/>
      <c r="M86" s="67"/>
      <c r="N86" s="67"/>
      <c r="O86" s="76"/>
      <c r="P86" s="76"/>
      <c r="Q86" s="77"/>
      <c r="R86" s="77"/>
      <c r="S86" s="74"/>
      <c r="T86" s="74"/>
      <c r="U86" s="74"/>
      <c r="V86" s="74"/>
      <c r="W86" s="74"/>
      <c r="Y86" s="74"/>
      <c r="AA86" s="74"/>
      <c r="AB86" s="74"/>
      <c r="AC86" s="62"/>
      <c r="AD86" s="74"/>
      <c r="AE86" s="74"/>
      <c r="AF86" s="74"/>
      <c r="AG86" s="74"/>
      <c r="AH86" s="74"/>
      <c r="AI86" s="74"/>
      <c r="AJ86" s="74"/>
      <c r="AK86" s="74"/>
      <c r="AL86" s="74"/>
      <c r="AM86" s="74"/>
      <c r="AN86" s="74"/>
      <c r="AO86" s="74"/>
      <c r="AP86" s="74"/>
      <c r="AQ86" s="74"/>
      <c r="AR86" s="74"/>
      <c r="AS86" s="74"/>
      <c r="AT86" s="74"/>
      <c r="AU86" s="74"/>
      <c r="AV86" s="74"/>
      <c r="AW86" s="74"/>
      <c r="AX86" s="74"/>
      <c r="AY86" s="74"/>
      <c r="AZ86" s="74"/>
      <c r="BA86" s="74"/>
      <c r="BB86" s="74"/>
      <c r="BC86" s="74"/>
      <c r="BD86" s="74"/>
      <c r="BE86" s="74"/>
      <c r="BF86" s="74"/>
      <c r="BG86" s="74"/>
      <c r="BH86" s="74"/>
      <c r="BI86" s="74"/>
      <c r="BJ86" s="74"/>
      <c r="BK86" s="74"/>
      <c r="BL86" s="74"/>
      <c r="BM86" s="74"/>
      <c r="BN86" s="74"/>
      <c r="BO86" s="74"/>
      <c r="BP86" s="74"/>
      <c r="BQ86" s="74"/>
      <c r="BR86" s="74"/>
      <c r="BS86" s="74"/>
      <c r="BT86" s="74"/>
      <c r="BU86" s="74"/>
      <c r="BV86" s="74"/>
      <c r="BW86" s="74"/>
      <c r="BX86" s="74"/>
      <c r="BY86" s="74"/>
      <c r="BZ86" s="74"/>
      <c r="CA86" s="74"/>
      <c r="CB86" s="74"/>
      <c r="CC86" s="74"/>
      <c r="CD86" s="74"/>
      <c r="CE86" s="74"/>
      <c r="CF86" s="74"/>
      <c r="CG86" s="74"/>
      <c r="CH86" s="74"/>
      <c r="CI86" s="74"/>
      <c r="CJ86" s="74"/>
      <c r="CK86" s="74"/>
      <c r="CL86" s="74"/>
      <c r="CM86" s="74"/>
      <c r="CN86" s="74"/>
      <c r="CO86" s="74"/>
      <c r="CP86" s="74"/>
      <c r="CQ86" s="74"/>
      <c r="CR86" s="74"/>
      <c r="CS86" s="74"/>
      <c r="CT86" s="74"/>
      <c r="CU86" s="74"/>
      <c r="CV86" s="74"/>
      <c r="CW86" s="74"/>
      <c r="CX86" s="74"/>
      <c r="CY86" s="74"/>
      <c r="CZ86" s="74"/>
      <c r="DA86" s="74"/>
      <c r="DB86" s="74"/>
      <c r="DC86" s="74"/>
      <c r="DD86" s="74"/>
      <c r="DE86" s="74"/>
      <c r="DF86" s="74"/>
      <c r="DG86" s="74"/>
      <c r="DH86" s="74"/>
      <c r="DI86" s="74"/>
      <c r="DJ86" s="74"/>
      <c r="DK86" s="74"/>
      <c r="DL86" s="74"/>
      <c r="DM86" s="74"/>
      <c r="DN86" s="74"/>
      <c r="DO86" s="74"/>
      <c r="DP86" s="74"/>
      <c r="DQ86" s="74"/>
      <c r="DR86" s="74"/>
      <c r="DS86" s="74"/>
      <c r="DT86" s="74"/>
      <c r="DU86" s="74"/>
      <c r="DV86" s="74"/>
      <c r="DW86" s="74"/>
      <c r="DX86" s="74"/>
      <c r="DY86" s="74"/>
      <c r="DZ86" s="74"/>
      <c r="EA86" s="74"/>
      <c r="EB86" s="74"/>
      <c r="EC86" s="74"/>
      <c r="ED86" s="74"/>
      <c r="EE86" s="74"/>
      <c r="EF86" s="74"/>
      <c r="EG86" s="74"/>
      <c r="EH86" s="74"/>
      <c r="EI86" s="74"/>
      <c r="EJ86" s="74"/>
      <c r="EK86" s="74"/>
      <c r="EL86" s="74"/>
      <c r="EM86" s="74"/>
      <c r="EN86" s="74"/>
      <c r="EO86" s="74"/>
      <c r="EP86" s="74"/>
      <c r="EQ86" s="74"/>
      <c r="ER86" s="74"/>
      <c r="ES86" s="74"/>
      <c r="ET86" s="74"/>
      <c r="EU86" s="74"/>
      <c r="EV86" s="74"/>
      <c r="EW86" s="74"/>
      <c r="EX86" s="74"/>
      <c r="EY86" s="74"/>
      <c r="EZ86" s="74"/>
      <c r="FA86" s="74"/>
      <c r="FB86" s="74"/>
      <c r="FC86" s="74"/>
      <c r="FD86" s="74"/>
      <c r="FE86" s="74"/>
      <c r="FF86" s="74"/>
      <c r="FG86" s="74"/>
      <c r="FH86" s="74"/>
      <c r="FI86" s="74"/>
      <c r="FJ86" s="74"/>
      <c r="FK86" s="74"/>
      <c r="FL86" s="74"/>
      <c r="FM86" s="74"/>
      <c r="FN86" s="74"/>
      <c r="FO86" s="74"/>
      <c r="FP86" s="74"/>
      <c r="FQ86" s="74"/>
      <c r="FR86" s="74"/>
      <c r="FS86" s="74"/>
      <c r="FT86" s="74"/>
      <c r="FU86" s="74"/>
      <c r="FV86" s="74"/>
      <c r="FW86" s="74"/>
      <c r="FX86" s="74"/>
      <c r="FY86" s="74"/>
      <c r="FZ86" s="74"/>
      <c r="GA86" s="74"/>
      <c r="GB86" s="74"/>
      <c r="GC86" s="74"/>
      <c r="GD86" s="74"/>
      <c r="GE86" s="74"/>
      <c r="GF86" s="74"/>
      <c r="GG86" s="74"/>
      <c r="GH86" s="74"/>
      <c r="GI86" s="74"/>
      <c r="GJ86" s="74"/>
      <c r="GK86" s="74"/>
      <c r="GL86" s="74"/>
      <c r="GM86" s="74"/>
      <c r="GN86" s="74"/>
      <c r="GO86" s="74"/>
      <c r="GP86" s="74"/>
      <c r="GQ86" s="74"/>
      <c r="GR86" s="74"/>
      <c r="GS86" s="74"/>
      <c r="GT86" s="74"/>
      <c r="GU86" s="74"/>
      <c r="GV86" s="74"/>
      <c r="GW86" s="74"/>
      <c r="GX86" s="74"/>
      <c r="GY86" s="74"/>
      <c r="GZ86" s="74"/>
      <c r="HA86" s="74"/>
      <c r="HB86" s="74"/>
      <c r="HC86" s="74"/>
      <c r="HD86" s="74"/>
      <c r="HE86" s="74"/>
      <c r="HF86" s="74"/>
      <c r="HG86" s="74"/>
      <c r="HH86" s="74"/>
      <c r="HI86" s="74"/>
      <c r="HJ86" s="74"/>
      <c r="HK86" s="74"/>
      <c r="HL86" s="74"/>
      <c r="HM86" s="74"/>
      <c r="HN86" s="74"/>
      <c r="HO86" s="74"/>
      <c r="HP86" s="74"/>
      <c r="HQ86" s="74"/>
      <c r="HR86" s="74"/>
      <c r="HS86" s="74"/>
      <c r="HT86" s="74"/>
      <c r="HU86" s="74"/>
      <c r="HV86" s="74"/>
      <c r="HW86" s="74"/>
      <c r="HX86" s="74"/>
      <c r="HY86" s="74"/>
      <c r="HZ86" s="74"/>
      <c r="IA86" s="74"/>
      <c r="IB86" s="74"/>
      <c r="IC86" s="74"/>
      <c r="ID86" s="74"/>
      <c r="IE86" s="74"/>
      <c r="IF86" s="74"/>
      <c r="IG86" s="74"/>
      <c r="IH86" s="74"/>
      <c r="II86" s="74"/>
      <c r="IJ86" s="74"/>
      <c r="IK86" s="74"/>
      <c r="IL86" s="74"/>
      <c r="IM86" s="74"/>
      <c r="IN86" s="74"/>
      <c r="IO86" s="74"/>
      <c r="IP86" s="74"/>
      <c r="IQ86" s="74"/>
      <c r="IR86" s="74"/>
      <c r="IS86" s="74"/>
      <c r="IT86" s="74"/>
      <c r="IU86" s="74"/>
      <c r="IV86" s="74"/>
      <c r="IW86" s="74"/>
      <c r="IX86" s="74"/>
      <c r="IY86" s="74"/>
      <c r="IZ86" s="74"/>
      <c r="JA86" s="74"/>
      <c r="JB86" s="74"/>
      <c r="JC86" s="74"/>
      <c r="JD86" s="74"/>
      <c r="JE86" s="74"/>
      <c r="JF86" s="74"/>
      <c r="JG86" s="74"/>
      <c r="JH86" s="74"/>
      <c r="JI86" s="74"/>
      <c r="JJ86" s="74"/>
      <c r="JK86" s="74"/>
      <c r="JL86" s="74"/>
      <c r="JM86" s="74"/>
      <c r="JN86" s="74"/>
      <c r="JO86" s="74"/>
      <c r="JP86" s="74"/>
      <c r="JQ86" s="74"/>
      <c r="JR86" s="74"/>
      <c r="JS86" s="74"/>
      <c r="JT86" s="74"/>
      <c r="JU86" s="74"/>
      <c r="JV86" s="74"/>
      <c r="JW86" s="74"/>
      <c r="JX86" s="74"/>
      <c r="JY86" s="74"/>
      <c r="JZ86" s="74"/>
      <c r="KA86" s="74"/>
      <c r="KB86" s="74"/>
      <c r="KC86" s="74"/>
      <c r="KD86" s="74"/>
      <c r="KE86" s="74"/>
      <c r="KF86" s="74"/>
      <c r="KG86" s="74"/>
      <c r="KH86" s="74"/>
      <c r="KI86" s="74"/>
      <c r="KJ86" s="74"/>
      <c r="KK86" s="74"/>
      <c r="KL86" s="74"/>
      <c r="KM86" s="74"/>
      <c r="KN86" s="74"/>
      <c r="KO86" s="74"/>
      <c r="KP86" s="74"/>
      <c r="KQ86" s="74"/>
      <c r="KR86" s="74"/>
      <c r="KS86" s="74"/>
      <c r="KT86" s="74"/>
      <c r="KU86" s="74"/>
      <c r="KV86" s="74"/>
      <c r="KW86" s="74"/>
      <c r="KX86" s="74"/>
      <c r="KY86" s="74"/>
      <c r="KZ86" s="74"/>
      <c r="LA86" s="74"/>
      <c r="LB86" s="74"/>
      <c r="LC86" s="74"/>
      <c r="LD86" s="74"/>
      <c r="LE86" s="74"/>
      <c r="LF86" s="74"/>
      <c r="LG86" s="74"/>
      <c r="LH86" s="74"/>
      <c r="LI86" s="74"/>
      <c r="LJ86" s="74"/>
      <c r="LK86" s="74"/>
      <c r="LL86" s="74"/>
      <c r="LM86" s="74"/>
      <c r="LN86" s="74"/>
      <c r="LO86" s="74"/>
      <c r="LP86" s="74"/>
      <c r="LQ86" s="74"/>
      <c r="LR86" s="74"/>
    </row>
    <row r="87" spans="1:330" s="71" customFormat="1" x14ac:dyDescent="0.35">
      <c r="A87" s="74"/>
      <c r="B87" s="75"/>
      <c r="C87" s="75"/>
      <c r="D87" s="76"/>
      <c r="E87" s="74"/>
      <c r="F87" s="74"/>
      <c r="G87" s="78"/>
      <c r="M87" s="67"/>
      <c r="N87" s="67"/>
      <c r="O87" s="76"/>
      <c r="P87" s="76"/>
      <c r="Q87" s="77"/>
      <c r="R87" s="77"/>
      <c r="S87" s="74"/>
      <c r="T87" s="74"/>
      <c r="U87" s="74"/>
      <c r="V87" s="74"/>
      <c r="W87" s="74"/>
      <c r="Y87" s="74"/>
      <c r="AA87" s="74"/>
      <c r="AB87" s="74"/>
      <c r="AC87" s="62"/>
      <c r="AD87" s="74"/>
      <c r="AE87" s="74"/>
      <c r="AF87" s="74"/>
      <c r="AG87" s="74"/>
      <c r="AH87" s="74"/>
      <c r="AI87" s="74"/>
      <c r="AJ87" s="74"/>
      <c r="AK87" s="74"/>
      <c r="AL87" s="74"/>
      <c r="AM87" s="74"/>
      <c r="AN87" s="74"/>
      <c r="AO87" s="74"/>
      <c r="AP87" s="74"/>
      <c r="AQ87" s="74"/>
      <c r="AR87" s="74"/>
      <c r="AS87" s="74"/>
      <c r="AT87" s="74"/>
      <c r="AU87" s="74"/>
      <c r="AV87" s="74"/>
      <c r="AW87" s="74"/>
      <c r="AX87" s="74"/>
      <c r="AY87" s="74"/>
      <c r="AZ87" s="74"/>
      <c r="BA87" s="74"/>
      <c r="BB87" s="74"/>
      <c r="BC87" s="74"/>
      <c r="BD87" s="74"/>
      <c r="BE87" s="74"/>
      <c r="BF87" s="74"/>
      <c r="BG87" s="74"/>
      <c r="BH87" s="74"/>
      <c r="BI87" s="74"/>
      <c r="BJ87" s="74"/>
      <c r="BK87" s="74"/>
      <c r="BL87" s="74"/>
      <c r="BM87" s="74"/>
      <c r="BN87" s="74"/>
      <c r="BO87" s="74"/>
      <c r="BP87" s="74"/>
      <c r="BQ87" s="74"/>
      <c r="BR87" s="74"/>
      <c r="BS87" s="74"/>
      <c r="BT87" s="74"/>
      <c r="BU87" s="74"/>
      <c r="BV87" s="74"/>
      <c r="BW87" s="74"/>
      <c r="BX87" s="74"/>
      <c r="BY87" s="74"/>
      <c r="BZ87" s="74"/>
      <c r="CA87" s="74"/>
      <c r="CB87" s="74"/>
      <c r="CC87" s="74"/>
      <c r="CD87" s="74"/>
      <c r="CE87" s="74"/>
      <c r="CF87" s="74"/>
      <c r="CG87" s="74"/>
      <c r="CH87" s="74"/>
      <c r="CI87" s="74"/>
      <c r="CJ87" s="74"/>
      <c r="CK87" s="74"/>
      <c r="CL87" s="74"/>
      <c r="CM87" s="74"/>
      <c r="CN87" s="74"/>
      <c r="CO87" s="74"/>
      <c r="CP87" s="74"/>
      <c r="CQ87" s="74"/>
      <c r="CR87" s="74"/>
      <c r="CS87" s="74"/>
      <c r="CT87" s="74"/>
      <c r="CU87" s="74"/>
      <c r="CV87" s="74"/>
      <c r="CW87" s="74"/>
      <c r="CX87" s="74"/>
      <c r="CY87" s="74"/>
      <c r="CZ87" s="74"/>
      <c r="DA87" s="74"/>
      <c r="DB87" s="74"/>
      <c r="DC87" s="74"/>
      <c r="DD87" s="74"/>
      <c r="DE87" s="74"/>
      <c r="DF87" s="74"/>
      <c r="DG87" s="74"/>
      <c r="DH87" s="74"/>
      <c r="DI87" s="74"/>
      <c r="DJ87" s="74"/>
      <c r="DK87" s="74"/>
      <c r="DL87" s="74"/>
      <c r="DM87" s="74"/>
      <c r="DN87" s="74"/>
      <c r="DO87" s="74"/>
      <c r="DP87" s="74"/>
      <c r="DQ87" s="74"/>
      <c r="DR87" s="74"/>
      <c r="DS87" s="74"/>
      <c r="DT87" s="74"/>
      <c r="DU87" s="74"/>
      <c r="DV87" s="74"/>
      <c r="DW87" s="74"/>
      <c r="DX87" s="74"/>
      <c r="DY87" s="74"/>
      <c r="DZ87" s="74"/>
      <c r="EA87" s="74"/>
      <c r="EB87" s="74"/>
      <c r="EC87" s="74"/>
      <c r="ED87" s="74"/>
      <c r="EE87" s="74"/>
      <c r="EF87" s="74"/>
      <c r="EG87" s="74"/>
      <c r="EH87" s="74"/>
      <c r="EI87" s="74"/>
      <c r="EJ87" s="74"/>
      <c r="EK87" s="74"/>
      <c r="EL87" s="74"/>
      <c r="EM87" s="74"/>
      <c r="EN87" s="74"/>
      <c r="EO87" s="74"/>
      <c r="EP87" s="74"/>
      <c r="EQ87" s="74"/>
      <c r="ER87" s="74"/>
      <c r="ES87" s="74"/>
      <c r="ET87" s="74"/>
      <c r="EU87" s="74"/>
      <c r="EV87" s="74"/>
      <c r="EW87" s="74"/>
      <c r="EX87" s="74"/>
      <c r="EY87" s="74"/>
      <c r="EZ87" s="74"/>
      <c r="FA87" s="74"/>
      <c r="FB87" s="74"/>
      <c r="FC87" s="74"/>
      <c r="FD87" s="74"/>
      <c r="FE87" s="74"/>
      <c r="FF87" s="74"/>
      <c r="FG87" s="74"/>
      <c r="FH87" s="74"/>
      <c r="FI87" s="74"/>
      <c r="FJ87" s="74"/>
      <c r="FK87" s="74"/>
      <c r="FL87" s="74"/>
      <c r="FM87" s="74"/>
      <c r="FN87" s="74"/>
      <c r="FO87" s="74"/>
      <c r="FP87" s="74"/>
      <c r="FQ87" s="74"/>
      <c r="FR87" s="74"/>
      <c r="FS87" s="74"/>
      <c r="FT87" s="74"/>
      <c r="FU87" s="74"/>
      <c r="FV87" s="74"/>
      <c r="FW87" s="74"/>
      <c r="FX87" s="74"/>
      <c r="FY87" s="74"/>
      <c r="FZ87" s="74"/>
      <c r="GA87" s="74"/>
      <c r="GB87" s="74"/>
      <c r="GC87" s="74"/>
      <c r="GD87" s="74"/>
      <c r="GE87" s="74"/>
      <c r="GF87" s="74"/>
      <c r="GG87" s="74"/>
      <c r="GH87" s="74"/>
      <c r="GI87" s="74"/>
      <c r="GJ87" s="74"/>
      <c r="GK87" s="74"/>
      <c r="GL87" s="74"/>
      <c r="GM87" s="74"/>
      <c r="GN87" s="74"/>
      <c r="GO87" s="74"/>
      <c r="GP87" s="74"/>
      <c r="GQ87" s="74"/>
      <c r="GR87" s="74"/>
      <c r="GS87" s="74"/>
      <c r="GT87" s="74"/>
      <c r="GU87" s="74"/>
      <c r="GV87" s="74"/>
      <c r="GW87" s="74"/>
      <c r="GX87" s="74"/>
      <c r="GY87" s="74"/>
      <c r="GZ87" s="74"/>
      <c r="HA87" s="74"/>
      <c r="HB87" s="74"/>
      <c r="HC87" s="74"/>
      <c r="HD87" s="74"/>
      <c r="HE87" s="74"/>
      <c r="HF87" s="74"/>
      <c r="HG87" s="74"/>
      <c r="HH87" s="74"/>
      <c r="HI87" s="74"/>
      <c r="HJ87" s="74"/>
      <c r="HK87" s="74"/>
      <c r="HL87" s="74"/>
      <c r="HM87" s="74"/>
      <c r="HN87" s="74"/>
      <c r="HO87" s="74"/>
      <c r="HP87" s="74"/>
      <c r="HQ87" s="74"/>
      <c r="HR87" s="74"/>
      <c r="HS87" s="74"/>
      <c r="HT87" s="74"/>
      <c r="HU87" s="74"/>
      <c r="HV87" s="74"/>
      <c r="HW87" s="74"/>
      <c r="HX87" s="74"/>
      <c r="HY87" s="74"/>
      <c r="HZ87" s="74"/>
      <c r="IA87" s="74"/>
      <c r="IB87" s="74"/>
      <c r="IC87" s="74"/>
      <c r="ID87" s="74"/>
      <c r="IE87" s="74"/>
      <c r="IF87" s="74"/>
      <c r="IG87" s="74"/>
      <c r="IH87" s="74"/>
      <c r="II87" s="74"/>
      <c r="IJ87" s="74"/>
      <c r="IK87" s="74"/>
      <c r="IL87" s="74"/>
      <c r="IM87" s="74"/>
      <c r="IN87" s="74"/>
      <c r="IO87" s="74"/>
      <c r="IP87" s="74"/>
      <c r="IQ87" s="74"/>
      <c r="IR87" s="74"/>
      <c r="IS87" s="74"/>
      <c r="IT87" s="74"/>
      <c r="IU87" s="74"/>
      <c r="IV87" s="74"/>
      <c r="IW87" s="74"/>
      <c r="IX87" s="74"/>
      <c r="IY87" s="74"/>
      <c r="IZ87" s="74"/>
      <c r="JA87" s="74"/>
      <c r="JB87" s="74"/>
      <c r="JC87" s="74"/>
      <c r="JD87" s="74"/>
      <c r="JE87" s="74"/>
      <c r="JF87" s="74"/>
      <c r="JG87" s="74"/>
      <c r="JH87" s="74"/>
      <c r="JI87" s="74"/>
      <c r="JJ87" s="74"/>
      <c r="JK87" s="74"/>
      <c r="JL87" s="74"/>
      <c r="JM87" s="74"/>
      <c r="JN87" s="74"/>
      <c r="JO87" s="74"/>
      <c r="JP87" s="74"/>
      <c r="JQ87" s="74"/>
      <c r="JR87" s="74"/>
      <c r="JS87" s="74"/>
      <c r="JT87" s="74"/>
      <c r="JU87" s="74"/>
      <c r="JV87" s="74"/>
      <c r="JW87" s="74"/>
      <c r="JX87" s="74"/>
      <c r="JY87" s="74"/>
      <c r="JZ87" s="74"/>
      <c r="KA87" s="74"/>
      <c r="KB87" s="74"/>
      <c r="KC87" s="74"/>
      <c r="KD87" s="74"/>
      <c r="KE87" s="74"/>
      <c r="KF87" s="74"/>
      <c r="KG87" s="74"/>
      <c r="KH87" s="74"/>
      <c r="KI87" s="74"/>
      <c r="KJ87" s="74"/>
      <c r="KK87" s="74"/>
      <c r="KL87" s="74"/>
      <c r="KM87" s="74"/>
      <c r="KN87" s="74"/>
      <c r="KO87" s="74"/>
      <c r="KP87" s="74"/>
      <c r="KQ87" s="74"/>
      <c r="KR87" s="74"/>
      <c r="KS87" s="74"/>
      <c r="KT87" s="74"/>
      <c r="KU87" s="74"/>
      <c r="KV87" s="74"/>
      <c r="KW87" s="74"/>
      <c r="KX87" s="74"/>
      <c r="KY87" s="74"/>
      <c r="KZ87" s="74"/>
      <c r="LA87" s="74"/>
      <c r="LB87" s="74"/>
      <c r="LC87" s="74"/>
      <c r="LD87" s="74"/>
      <c r="LE87" s="74"/>
      <c r="LF87" s="74"/>
      <c r="LG87" s="74"/>
      <c r="LH87" s="74"/>
      <c r="LI87" s="74"/>
      <c r="LJ87" s="74"/>
      <c r="LK87" s="74"/>
      <c r="LL87" s="74"/>
      <c r="LM87" s="74"/>
      <c r="LN87" s="74"/>
      <c r="LO87" s="74"/>
      <c r="LP87" s="74"/>
      <c r="LQ87" s="74"/>
      <c r="LR87" s="74"/>
    </row>
    <row r="88" spans="1:330" s="71" customFormat="1" x14ac:dyDescent="0.35">
      <c r="A88" s="74"/>
      <c r="B88" s="75"/>
      <c r="C88" s="75"/>
      <c r="D88" s="76"/>
      <c r="E88" s="74"/>
      <c r="F88" s="74"/>
      <c r="G88" s="78"/>
      <c r="M88" s="67"/>
      <c r="N88" s="67"/>
      <c r="O88" s="76"/>
      <c r="P88" s="76"/>
      <c r="Q88" s="77"/>
      <c r="R88" s="77"/>
      <c r="S88" s="74"/>
      <c r="T88" s="74"/>
      <c r="U88" s="74"/>
      <c r="V88" s="74"/>
      <c r="W88" s="74"/>
      <c r="Y88" s="74"/>
      <c r="AA88" s="74"/>
      <c r="AB88" s="74"/>
      <c r="AC88" s="62"/>
      <c r="AD88" s="74"/>
      <c r="AE88" s="74"/>
      <c r="AF88" s="74"/>
      <c r="AG88" s="74"/>
      <c r="AH88" s="74"/>
      <c r="AI88" s="74"/>
      <c r="AJ88" s="74"/>
      <c r="AK88" s="74"/>
      <c r="AL88" s="74"/>
      <c r="AM88" s="74"/>
      <c r="AN88" s="74"/>
      <c r="AO88" s="74"/>
      <c r="AP88" s="74"/>
      <c r="AQ88" s="74"/>
      <c r="AR88" s="74"/>
      <c r="AS88" s="74"/>
      <c r="AT88" s="74"/>
      <c r="AU88" s="74"/>
      <c r="AV88" s="74"/>
      <c r="AW88" s="74"/>
      <c r="AX88" s="74"/>
      <c r="AY88" s="74"/>
      <c r="AZ88" s="74"/>
      <c r="BA88" s="74"/>
      <c r="BB88" s="74"/>
      <c r="BC88" s="74"/>
      <c r="BD88" s="74"/>
      <c r="BE88" s="74"/>
      <c r="BF88" s="74"/>
      <c r="BG88" s="74"/>
      <c r="BH88" s="74"/>
      <c r="BI88" s="74"/>
      <c r="BJ88" s="74"/>
      <c r="BK88" s="74"/>
      <c r="BL88" s="74"/>
      <c r="BM88" s="74"/>
      <c r="BN88" s="74"/>
      <c r="BO88" s="74"/>
      <c r="BP88" s="74"/>
      <c r="BQ88" s="74"/>
      <c r="BR88" s="74"/>
      <c r="BS88" s="74"/>
      <c r="BT88" s="74"/>
      <c r="BU88" s="74"/>
      <c r="BV88" s="74"/>
      <c r="BW88" s="74"/>
      <c r="BX88" s="74"/>
      <c r="BY88" s="74"/>
      <c r="BZ88" s="74"/>
      <c r="CA88" s="74"/>
      <c r="CB88" s="74"/>
      <c r="CC88" s="74"/>
      <c r="CD88" s="74"/>
      <c r="CE88" s="74"/>
      <c r="CF88" s="74"/>
      <c r="CG88" s="74"/>
      <c r="CH88" s="74"/>
      <c r="CI88" s="74"/>
      <c r="CJ88" s="74"/>
      <c r="CK88" s="74"/>
      <c r="CL88" s="74"/>
      <c r="CM88" s="74"/>
      <c r="CN88" s="74"/>
      <c r="CO88" s="74"/>
      <c r="CP88" s="74"/>
      <c r="CQ88" s="74"/>
      <c r="CR88" s="74"/>
      <c r="CS88" s="74"/>
      <c r="CT88" s="74"/>
      <c r="CU88" s="74"/>
      <c r="CV88" s="74"/>
      <c r="CW88" s="74"/>
      <c r="CX88" s="74"/>
      <c r="CY88" s="74"/>
      <c r="CZ88" s="74"/>
      <c r="DA88" s="74"/>
      <c r="DB88" s="74"/>
      <c r="DC88" s="74"/>
      <c r="DD88" s="74"/>
      <c r="DE88" s="74"/>
      <c r="DF88" s="74"/>
      <c r="DG88" s="74"/>
      <c r="DH88" s="74"/>
      <c r="DI88" s="74"/>
      <c r="DJ88" s="74"/>
      <c r="DK88" s="74"/>
      <c r="DL88" s="74"/>
      <c r="DM88" s="74"/>
      <c r="DN88" s="74"/>
      <c r="DO88" s="74"/>
      <c r="DP88" s="74"/>
      <c r="DQ88" s="74"/>
      <c r="DR88" s="74"/>
      <c r="DS88" s="74"/>
      <c r="DT88" s="74"/>
      <c r="DU88" s="74"/>
      <c r="DV88" s="74"/>
      <c r="DW88" s="74"/>
      <c r="DX88" s="74"/>
      <c r="DY88" s="74"/>
      <c r="DZ88" s="74"/>
      <c r="EA88" s="74"/>
      <c r="EB88" s="74"/>
      <c r="EC88" s="74"/>
      <c r="ED88" s="74"/>
      <c r="EE88" s="74"/>
      <c r="EF88" s="74"/>
      <c r="EG88" s="74"/>
      <c r="EH88" s="74"/>
      <c r="EI88" s="74"/>
      <c r="EJ88" s="74"/>
      <c r="EK88" s="74"/>
      <c r="EL88" s="74"/>
      <c r="EM88" s="74"/>
      <c r="EN88" s="74"/>
      <c r="EO88" s="74"/>
      <c r="EP88" s="74"/>
      <c r="EQ88" s="74"/>
      <c r="ER88" s="74"/>
      <c r="ES88" s="74"/>
      <c r="ET88" s="74"/>
      <c r="EU88" s="74"/>
      <c r="EV88" s="74"/>
      <c r="EW88" s="74"/>
      <c r="EX88" s="74"/>
      <c r="EY88" s="74"/>
      <c r="EZ88" s="74"/>
      <c r="FA88" s="74"/>
      <c r="FB88" s="74"/>
      <c r="FC88" s="74"/>
      <c r="FD88" s="74"/>
      <c r="FE88" s="74"/>
      <c r="FF88" s="74"/>
      <c r="FG88" s="74"/>
      <c r="FH88" s="74"/>
      <c r="FI88" s="74"/>
      <c r="FJ88" s="74"/>
      <c r="FK88" s="74"/>
      <c r="FL88" s="74"/>
      <c r="FM88" s="74"/>
      <c r="FN88" s="74"/>
      <c r="FO88" s="74"/>
      <c r="FP88" s="74"/>
      <c r="FQ88" s="74"/>
      <c r="FR88" s="74"/>
      <c r="FS88" s="74"/>
      <c r="FT88" s="74"/>
      <c r="FU88" s="74"/>
      <c r="FV88" s="74"/>
      <c r="FW88" s="74"/>
      <c r="FX88" s="74"/>
      <c r="FY88" s="74"/>
      <c r="FZ88" s="74"/>
      <c r="GA88" s="74"/>
      <c r="GB88" s="74"/>
      <c r="GC88" s="74"/>
      <c r="GD88" s="74"/>
      <c r="GE88" s="74"/>
      <c r="GF88" s="74"/>
      <c r="GG88" s="74"/>
      <c r="GH88" s="74"/>
      <c r="GI88" s="74"/>
      <c r="GJ88" s="74"/>
      <c r="GK88" s="74"/>
      <c r="GL88" s="74"/>
      <c r="GM88" s="74"/>
      <c r="GN88" s="74"/>
      <c r="GO88" s="74"/>
      <c r="GP88" s="74"/>
      <c r="GQ88" s="74"/>
      <c r="GR88" s="74"/>
      <c r="GS88" s="74"/>
      <c r="GT88" s="74"/>
      <c r="GU88" s="74"/>
      <c r="GV88" s="74"/>
      <c r="GW88" s="74"/>
      <c r="GX88" s="74"/>
      <c r="GY88" s="74"/>
      <c r="GZ88" s="74"/>
      <c r="HA88" s="74"/>
      <c r="HB88" s="74"/>
      <c r="HC88" s="74"/>
      <c r="HD88" s="74"/>
      <c r="HE88" s="74"/>
      <c r="HF88" s="74"/>
      <c r="HG88" s="74"/>
      <c r="HH88" s="74"/>
      <c r="HI88" s="74"/>
      <c r="HJ88" s="74"/>
      <c r="HK88" s="74"/>
      <c r="HL88" s="74"/>
      <c r="HM88" s="74"/>
      <c r="HN88" s="74"/>
      <c r="HO88" s="74"/>
      <c r="HP88" s="74"/>
      <c r="HQ88" s="74"/>
      <c r="HR88" s="74"/>
      <c r="HS88" s="74"/>
      <c r="HT88" s="74"/>
      <c r="HU88" s="74"/>
      <c r="HV88" s="74"/>
      <c r="HW88" s="74"/>
      <c r="HX88" s="74"/>
      <c r="HY88" s="74"/>
      <c r="HZ88" s="74"/>
      <c r="IA88" s="74"/>
      <c r="IB88" s="74"/>
      <c r="IC88" s="74"/>
      <c r="ID88" s="74"/>
      <c r="IE88" s="74"/>
      <c r="IF88" s="74"/>
      <c r="IG88" s="74"/>
      <c r="IH88" s="74"/>
      <c r="II88" s="74"/>
      <c r="IJ88" s="74"/>
      <c r="IK88" s="74"/>
      <c r="IL88" s="74"/>
      <c r="IM88" s="74"/>
      <c r="IN88" s="74"/>
      <c r="IO88" s="74"/>
      <c r="IP88" s="74"/>
      <c r="IQ88" s="74"/>
      <c r="IR88" s="74"/>
      <c r="IS88" s="74"/>
      <c r="IT88" s="74"/>
      <c r="IU88" s="74"/>
      <c r="IV88" s="74"/>
      <c r="IW88" s="74"/>
      <c r="IX88" s="74"/>
      <c r="IY88" s="74"/>
      <c r="IZ88" s="74"/>
      <c r="JA88" s="74"/>
      <c r="JB88" s="74"/>
      <c r="JC88" s="74"/>
      <c r="JD88" s="74"/>
      <c r="JE88" s="74"/>
      <c r="JF88" s="74"/>
      <c r="JG88" s="74"/>
      <c r="JH88" s="74"/>
      <c r="JI88" s="74"/>
      <c r="JJ88" s="74"/>
      <c r="JK88" s="74"/>
      <c r="JL88" s="74"/>
      <c r="JM88" s="74"/>
      <c r="JN88" s="74"/>
      <c r="JO88" s="74"/>
      <c r="JP88" s="74"/>
      <c r="JQ88" s="74"/>
      <c r="JR88" s="74"/>
      <c r="JS88" s="74"/>
      <c r="JT88" s="74"/>
      <c r="JU88" s="74"/>
      <c r="JV88" s="74"/>
      <c r="JW88" s="74"/>
      <c r="JX88" s="74"/>
      <c r="JY88" s="74"/>
      <c r="JZ88" s="74"/>
      <c r="KA88" s="74"/>
      <c r="KB88" s="74"/>
      <c r="KC88" s="74"/>
      <c r="KD88" s="74"/>
      <c r="KE88" s="74"/>
      <c r="KF88" s="74"/>
      <c r="KG88" s="74"/>
      <c r="KH88" s="74"/>
      <c r="KI88" s="74"/>
      <c r="KJ88" s="74"/>
      <c r="KK88" s="74"/>
      <c r="KL88" s="74"/>
      <c r="KM88" s="74"/>
      <c r="KN88" s="74"/>
      <c r="KO88" s="74"/>
      <c r="KP88" s="74"/>
      <c r="KQ88" s="74"/>
      <c r="KR88" s="74"/>
      <c r="KS88" s="74"/>
      <c r="KT88" s="74"/>
      <c r="KU88" s="74"/>
      <c r="KV88" s="74"/>
      <c r="KW88" s="74"/>
      <c r="KX88" s="74"/>
      <c r="KY88" s="74"/>
      <c r="KZ88" s="74"/>
      <c r="LA88" s="74"/>
      <c r="LB88" s="74"/>
      <c r="LC88" s="74"/>
      <c r="LD88" s="74"/>
      <c r="LE88" s="74"/>
      <c r="LF88" s="74"/>
      <c r="LG88" s="74"/>
      <c r="LH88" s="74"/>
      <c r="LI88" s="74"/>
      <c r="LJ88" s="74"/>
      <c r="LK88" s="74"/>
      <c r="LL88" s="74"/>
      <c r="LM88" s="74"/>
      <c r="LN88" s="74"/>
      <c r="LO88" s="74"/>
      <c r="LP88" s="74"/>
      <c r="LQ88" s="74"/>
      <c r="LR88" s="74"/>
    </row>
    <row r="89" spans="1:330" s="71" customFormat="1" x14ac:dyDescent="0.35">
      <c r="A89" s="74"/>
      <c r="B89" s="75"/>
      <c r="C89" s="75"/>
      <c r="D89" s="76"/>
      <c r="E89" s="74"/>
      <c r="F89" s="74"/>
      <c r="G89" s="78"/>
      <c r="M89" s="67"/>
      <c r="N89" s="67"/>
      <c r="O89" s="76"/>
      <c r="P89" s="76"/>
      <c r="Q89" s="77"/>
      <c r="R89" s="77"/>
      <c r="S89" s="74"/>
      <c r="T89" s="74"/>
      <c r="U89" s="74"/>
      <c r="V89" s="74"/>
      <c r="W89" s="74"/>
      <c r="Y89" s="74"/>
      <c r="AA89" s="74"/>
      <c r="AB89" s="74"/>
      <c r="AC89" s="62"/>
      <c r="AD89" s="74"/>
      <c r="AE89" s="74"/>
      <c r="AF89" s="74"/>
      <c r="AG89" s="74"/>
      <c r="AH89" s="74"/>
      <c r="AI89" s="74"/>
      <c r="AJ89" s="74"/>
      <c r="AK89" s="74"/>
      <c r="AL89" s="74"/>
      <c r="AM89" s="74"/>
      <c r="AN89" s="74"/>
      <c r="AO89" s="74"/>
      <c r="AP89" s="74"/>
      <c r="AQ89" s="74"/>
      <c r="AR89" s="74"/>
      <c r="AS89" s="74"/>
      <c r="AT89" s="74"/>
      <c r="AU89" s="74"/>
      <c r="AV89" s="74"/>
      <c r="AW89" s="74"/>
      <c r="AX89" s="74"/>
      <c r="AY89" s="74"/>
      <c r="AZ89" s="74"/>
      <c r="BA89" s="74"/>
      <c r="BB89" s="74"/>
      <c r="BC89" s="74"/>
      <c r="BD89" s="74"/>
      <c r="BE89" s="74"/>
      <c r="BF89" s="74"/>
      <c r="BG89" s="74"/>
      <c r="BH89" s="74"/>
      <c r="BI89" s="74"/>
      <c r="BJ89" s="74"/>
      <c r="BK89" s="74"/>
      <c r="BL89" s="74"/>
      <c r="BM89" s="74"/>
      <c r="BN89" s="74"/>
      <c r="BO89" s="74"/>
      <c r="BP89" s="74"/>
      <c r="BQ89" s="74"/>
      <c r="BR89" s="74"/>
      <c r="BS89" s="74"/>
      <c r="BT89" s="74"/>
      <c r="BU89" s="74"/>
      <c r="BV89" s="74"/>
      <c r="BW89" s="74"/>
      <c r="BX89" s="74"/>
      <c r="BY89" s="74"/>
      <c r="BZ89" s="74"/>
      <c r="CA89" s="74"/>
      <c r="CB89" s="74"/>
      <c r="CC89" s="74"/>
      <c r="CD89" s="74"/>
      <c r="CE89" s="74"/>
      <c r="CF89" s="74"/>
      <c r="CG89" s="74"/>
      <c r="CH89" s="74"/>
      <c r="CI89" s="74"/>
      <c r="CJ89" s="74"/>
      <c r="CK89" s="74"/>
      <c r="CL89" s="74"/>
      <c r="CM89" s="74"/>
      <c r="CN89" s="74"/>
      <c r="CO89" s="74"/>
      <c r="CP89" s="74"/>
      <c r="CQ89" s="74"/>
      <c r="CR89" s="74"/>
      <c r="CS89" s="74"/>
      <c r="CT89" s="74"/>
      <c r="CU89" s="74"/>
      <c r="CV89" s="74"/>
      <c r="CW89" s="74"/>
      <c r="CX89" s="74"/>
      <c r="CY89" s="74"/>
      <c r="CZ89" s="74"/>
      <c r="DA89" s="74"/>
      <c r="DB89" s="74"/>
      <c r="DC89" s="74"/>
      <c r="DD89" s="74"/>
      <c r="DE89" s="74"/>
      <c r="DF89" s="74"/>
      <c r="DG89" s="74"/>
      <c r="DH89" s="74"/>
      <c r="DI89" s="74"/>
      <c r="DJ89" s="74"/>
      <c r="DK89" s="74"/>
      <c r="DL89" s="74"/>
      <c r="DM89" s="74"/>
      <c r="DN89" s="74"/>
      <c r="DO89" s="74"/>
      <c r="DP89" s="74"/>
      <c r="DQ89" s="74"/>
      <c r="DR89" s="74"/>
      <c r="DS89" s="74"/>
      <c r="DT89" s="74"/>
      <c r="DU89" s="74"/>
      <c r="DV89" s="74"/>
      <c r="DW89" s="74"/>
      <c r="DX89" s="74"/>
      <c r="DY89" s="74"/>
      <c r="DZ89" s="74"/>
      <c r="EA89" s="74"/>
      <c r="EB89" s="74"/>
      <c r="EC89" s="74"/>
      <c r="ED89" s="74"/>
      <c r="EE89" s="74"/>
      <c r="EF89" s="74"/>
      <c r="EG89" s="74"/>
      <c r="EH89" s="74"/>
      <c r="EI89" s="74"/>
      <c r="EJ89" s="74"/>
      <c r="EK89" s="74"/>
      <c r="EL89" s="74"/>
      <c r="EM89" s="74"/>
      <c r="EN89" s="74"/>
      <c r="EO89" s="74"/>
      <c r="EP89" s="74"/>
      <c r="EQ89" s="74"/>
      <c r="ER89" s="74"/>
      <c r="ES89" s="74"/>
      <c r="ET89" s="74"/>
      <c r="EU89" s="74"/>
      <c r="EV89" s="74"/>
      <c r="EW89" s="74"/>
      <c r="EX89" s="74"/>
      <c r="EY89" s="74"/>
      <c r="EZ89" s="74"/>
      <c r="FA89" s="74"/>
      <c r="FB89" s="74"/>
      <c r="FC89" s="74"/>
      <c r="FD89" s="74"/>
      <c r="FE89" s="74"/>
      <c r="FF89" s="74"/>
      <c r="FG89" s="74"/>
      <c r="FH89" s="74"/>
      <c r="FI89" s="74"/>
      <c r="FJ89" s="74"/>
      <c r="FK89" s="74"/>
      <c r="FL89" s="74"/>
      <c r="FM89" s="74"/>
      <c r="FN89" s="74"/>
      <c r="FO89" s="74"/>
      <c r="FP89" s="74"/>
      <c r="FQ89" s="74"/>
      <c r="FR89" s="74"/>
      <c r="FS89" s="74"/>
      <c r="FT89" s="74"/>
      <c r="FU89" s="74"/>
      <c r="FV89" s="74"/>
      <c r="FW89" s="74"/>
      <c r="FX89" s="74"/>
      <c r="FY89" s="74"/>
      <c r="FZ89" s="74"/>
      <c r="GA89" s="74"/>
      <c r="GB89" s="74"/>
      <c r="GC89" s="74"/>
      <c r="GD89" s="74"/>
      <c r="GE89" s="74"/>
      <c r="GF89" s="74"/>
      <c r="GG89" s="74"/>
      <c r="GH89" s="74"/>
      <c r="GI89" s="74"/>
      <c r="GJ89" s="74"/>
      <c r="GK89" s="74"/>
      <c r="GL89" s="74"/>
      <c r="GM89" s="74"/>
      <c r="GN89" s="74"/>
      <c r="GO89" s="74"/>
      <c r="GP89" s="74"/>
      <c r="GQ89" s="74"/>
      <c r="GR89" s="74"/>
      <c r="GS89" s="74"/>
      <c r="GT89" s="74"/>
      <c r="GU89" s="74"/>
      <c r="GV89" s="74"/>
      <c r="GW89" s="74"/>
      <c r="GX89" s="74"/>
      <c r="GY89" s="74"/>
      <c r="GZ89" s="74"/>
      <c r="HA89" s="74"/>
      <c r="HB89" s="74"/>
      <c r="HC89" s="74"/>
      <c r="HD89" s="74"/>
      <c r="HE89" s="74"/>
      <c r="HF89" s="74"/>
      <c r="HG89" s="74"/>
      <c r="HH89" s="74"/>
      <c r="HI89" s="74"/>
      <c r="HJ89" s="74"/>
      <c r="HK89" s="74"/>
      <c r="HL89" s="74"/>
      <c r="HM89" s="74"/>
      <c r="HN89" s="74"/>
      <c r="HO89" s="74"/>
      <c r="HP89" s="74"/>
      <c r="HQ89" s="74"/>
      <c r="HR89" s="74"/>
      <c r="HS89" s="74"/>
      <c r="HT89" s="74"/>
      <c r="HU89" s="74"/>
      <c r="HV89" s="74"/>
      <c r="HW89" s="74"/>
      <c r="HX89" s="74"/>
      <c r="HY89" s="74"/>
      <c r="HZ89" s="74"/>
      <c r="IA89" s="74"/>
      <c r="IB89" s="74"/>
      <c r="IC89" s="74"/>
      <c r="ID89" s="74"/>
      <c r="IE89" s="74"/>
      <c r="IF89" s="74"/>
      <c r="IG89" s="74"/>
      <c r="IH89" s="74"/>
      <c r="II89" s="74"/>
      <c r="IJ89" s="74"/>
      <c r="IK89" s="74"/>
      <c r="IL89" s="74"/>
      <c r="IM89" s="74"/>
      <c r="IN89" s="74"/>
      <c r="IO89" s="74"/>
      <c r="IP89" s="74"/>
      <c r="IQ89" s="74"/>
      <c r="IR89" s="74"/>
      <c r="IS89" s="74"/>
      <c r="IT89" s="74"/>
      <c r="IU89" s="74"/>
      <c r="IV89" s="74"/>
      <c r="IW89" s="74"/>
      <c r="IX89" s="74"/>
      <c r="IY89" s="74"/>
      <c r="IZ89" s="74"/>
      <c r="JA89" s="74"/>
      <c r="JB89" s="74"/>
      <c r="JC89" s="74"/>
      <c r="JD89" s="74"/>
      <c r="JE89" s="74"/>
      <c r="JF89" s="74"/>
      <c r="JG89" s="74"/>
      <c r="JH89" s="74"/>
      <c r="JI89" s="74"/>
      <c r="JJ89" s="74"/>
      <c r="JK89" s="74"/>
      <c r="JL89" s="74"/>
      <c r="JM89" s="74"/>
      <c r="JN89" s="74"/>
      <c r="JO89" s="74"/>
      <c r="JP89" s="74"/>
      <c r="JQ89" s="74"/>
      <c r="JR89" s="74"/>
      <c r="JS89" s="74"/>
      <c r="JT89" s="74"/>
      <c r="JU89" s="74"/>
      <c r="JV89" s="74"/>
      <c r="JW89" s="74"/>
      <c r="JX89" s="74"/>
      <c r="JY89" s="74"/>
      <c r="JZ89" s="74"/>
      <c r="KA89" s="74"/>
      <c r="KB89" s="74"/>
      <c r="KC89" s="74"/>
      <c r="KD89" s="74"/>
      <c r="KE89" s="74"/>
      <c r="KF89" s="74"/>
      <c r="KG89" s="74"/>
      <c r="KH89" s="74"/>
      <c r="KI89" s="74"/>
      <c r="KJ89" s="74"/>
      <c r="KK89" s="74"/>
      <c r="KL89" s="74"/>
      <c r="KM89" s="74"/>
      <c r="KN89" s="74"/>
      <c r="KO89" s="74"/>
      <c r="KP89" s="74"/>
      <c r="KQ89" s="74"/>
      <c r="KR89" s="74"/>
      <c r="KS89" s="74"/>
      <c r="KT89" s="74"/>
      <c r="KU89" s="74"/>
      <c r="KV89" s="74"/>
      <c r="KW89" s="74"/>
      <c r="KX89" s="74"/>
      <c r="KY89" s="74"/>
      <c r="KZ89" s="74"/>
      <c r="LA89" s="74"/>
      <c r="LB89" s="74"/>
      <c r="LC89" s="74"/>
      <c r="LD89" s="74"/>
      <c r="LE89" s="74"/>
      <c r="LF89" s="74"/>
      <c r="LG89" s="74"/>
      <c r="LH89" s="74"/>
      <c r="LI89" s="74"/>
      <c r="LJ89" s="74"/>
      <c r="LK89" s="74"/>
      <c r="LL89" s="74"/>
      <c r="LM89" s="74"/>
      <c r="LN89" s="74"/>
      <c r="LO89" s="74"/>
      <c r="LP89" s="74"/>
      <c r="LQ89" s="74"/>
      <c r="LR89" s="74"/>
    </row>
    <row r="90" spans="1:330" s="71" customFormat="1" x14ac:dyDescent="0.35">
      <c r="A90" s="74"/>
      <c r="B90" s="75"/>
      <c r="C90" s="75"/>
      <c r="D90" s="76"/>
      <c r="E90" s="74"/>
      <c r="F90" s="74"/>
      <c r="G90" s="78"/>
      <c r="M90" s="67"/>
      <c r="N90" s="67"/>
      <c r="O90" s="76"/>
      <c r="P90" s="76"/>
      <c r="Q90" s="77"/>
      <c r="R90" s="77"/>
      <c r="S90" s="74"/>
      <c r="T90" s="74"/>
      <c r="U90" s="74"/>
      <c r="V90" s="74"/>
      <c r="W90" s="74"/>
      <c r="Y90" s="74"/>
      <c r="AA90" s="74"/>
      <c r="AB90" s="74"/>
      <c r="AC90" s="62"/>
      <c r="AD90" s="74"/>
      <c r="AE90" s="74"/>
      <c r="AF90" s="74"/>
      <c r="AG90" s="74"/>
      <c r="AH90" s="74"/>
      <c r="AI90" s="74"/>
      <c r="AJ90" s="74"/>
      <c r="AK90" s="74"/>
      <c r="AL90" s="74"/>
      <c r="AM90" s="74"/>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4"/>
      <c r="BN90" s="74"/>
      <c r="BO90" s="74"/>
      <c r="BP90" s="74"/>
      <c r="BQ90" s="74"/>
      <c r="BR90" s="74"/>
      <c r="BS90" s="74"/>
      <c r="BT90" s="74"/>
      <c r="BU90" s="74"/>
      <c r="BV90" s="74"/>
      <c r="BW90" s="74"/>
      <c r="BX90" s="74"/>
      <c r="BY90" s="74"/>
      <c r="BZ90" s="74"/>
      <c r="CA90" s="74"/>
      <c r="CB90" s="74"/>
      <c r="CC90" s="74"/>
      <c r="CD90" s="74"/>
      <c r="CE90" s="74"/>
      <c r="CF90" s="74"/>
      <c r="CG90" s="74"/>
      <c r="CH90" s="74"/>
      <c r="CI90" s="74"/>
      <c r="CJ90" s="74"/>
      <c r="CK90" s="74"/>
      <c r="CL90" s="74"/>
      <c r="CM90" s="74"/>
      <c r="CN90" s="74"/>
      <c r="CO90" s="74"/>
      <c r="CP90" s="74"/>
      <c r="CQ90" s="74"/>
      <c r="CR90" s="74"/>
      <c r="CS90" s="74"/>
      <c r="CT90" s="74"/>
      <c r="CU90" s="74"/>
      <c r="CV90" s="74"/>
      <c r="CW90" s="74"/>
      <c r="CX90" s="74"/>
      <c r="CY90" s="74"/>
      <c r="CZ90" s="74"/>
      <c r="DA90" s="74"/>
      <c r="DB90" s="74"/>
      <c r="DC90" s="74"/>
      <c r="DD90" s="74"/>
      <c r="DE90" s="74"/>
      <c r="DF90" s="74"/>
      <c r="DG90" s="74"/>
      <c r="DH90" s="74"/>
      <c r="DI90" s="74"/>
      <c r="DJ90" s="74"/>
      <c r="DK90" s="74"/>
      <c r="DL90" s="74"/>
      <c r="DM90" s="74"/>
      <c r="DN90" s="74"/>
      <c r="DO90" s="74"/>
      <c r="DP90" s="74"/>
      <c r="DQ90" s="74"/>
      <c r="DR90" s="74"/>
      <c r="DS90" s="74"/>
      <c r="DT90" s="74"/>
      <c r="DU90" s="74"/>
      <c r="DV90" s="74"/>
      <c r="DW90" s="74"/>
      <c r="DX90" s="74"/>
      <c r="DY90" s="74"/>
      <c r="DZ90" s="74"/>
      <c r="EA90" s="74"/>
      <c r="EB90" s="74"/>
      <c r="EC90" s="74"/>
      <c r="ED90" s="74"/>
      <c r="EE90" s="74"/>
      <c r="EF90" s="74"/>
      <c r="EG90" s="74"/>
      <c r="EH90" s="74"/>
      <c r="EI90" s="74"/>
      <c r="EJ90" s="74"/>
      <c r="EK90" s="74"/>
      <c r="EL90" s="74"/>
      <c r="EM90" s="74"/>
      <c r="EN90" s="74"/>
      <c r="EO90" s="74"/>
      <c r="EP90" s="74"/>
      <c r="EQ90" s="74"/>
      <c r="ER90" s="74"/>
      <c r="ES90" s="74"/>
      <c r="ET90" s="74"/>
      <c r="EU90" s="74"/>
      <c r="EV90" s="74"/>
      <c r="EW90" s="74"/>
      <c r="EX90" s="74"/>
      <c r="EY90" s="74"/>
      <c r="EZ90" s="74"/>
      <c r="FA90" s="74"/>
      <c r="FB90" s="74"/>
      <c r="FC90" s="74"/>
      <c r="FD90" s="74"/>
      <c r="FE90" s="74"/>
      <c r="FF90" s="74"/>
      <c r="FG90" s="74"/>
      <c r="FH90" s="74"/>
      <c r="FI90" s="74"/>
      <c r="FJ90" s="74"/>
      <c r="FK90" s="74"/>
      <c r="FL90" s="74"/>
      <c r="FM90" s="74"/>
      <c r="FN90" s="74"/>
      <c r="FO90" s="74"/>
      <c r="FP90" s="74"/>
      <c r="FQ90" s="74"/>
      <c r="FR90" s="74"/>
      <c r="FS90" s="74"/>
      <c r="FT90" s="74"/>
      <c r="FU90" s="74"/>
      <c r="FV90" s="74"/>
      <c r="FW90" s="74"/>
      <c r="FX90" s="74"/>
      <c r="FY90" s="74"/>
      <c r="FZ90" s="74"/>
      <c r="GA90" s="74"/>
      <c r="GB90" s="74"/>
      <c r="GC90" s="74"/>
      <c r="GD90" s="74"/>
      <c r="GE90" s="74"/>
      <c r="GF90" s="74"/>
      <c r="GG90" s="74"/>
      <c r="GH90" s="74"/>
      <c r="GI90" s="74"/>
      <c r="GJ90" s="74"/>
      <c r="GK90" s="74"/>
      <c r="GL90" s="74"/>
      <c r="GM90" s="74"/>
      <c r="GN90" s="74"/>
      <c r="GO90" s="74"/>
      <c r="GP90" s="74"/>
      <c r="GQ90" s="74"/>
      <c r="GR90" s="74"/>
      <c r="GS90" s="74"/>
      <c r="GT90" s="74"/>
      <c r="GU90" s="74"/>
      <c r="GV90" s="74"/>
      <c r="GW90" s="74"/>
      <c r="GX90" s="74"/>
      <c r="GY90" s="74"/>
      <c r="GZ90" s="74"/>
      <c r="HA90" s="74"/>
      <c r="HB90" s="74"/>
      <c r="HC90" s="74"/>
      <c r="HD90" s="74"/>
      <c r="HE90" s="74"/>
      <c r="HF90" s="74"/>
      <c r="HG90" s="74"/>
      <c r="HH90" s="74"/>
      <c r="HI90" s="74"/>
      <c r="HJ90" s="74"/>
      <c r="HK90" s="74"/>
      <c r="HL90" s="74"/>
      <c r="HM90" s="74"/>
      <c r="HN90" s="74"/>
      <c r="HO90" s="74"/>
      <c r="HP90" s="74"/>
      <c r="HQ90" s="74"/>
      <c r="HR90" s="74"/>
      <c r="HS90" s="74"/>
      <c r="HT90" s="74"/>
      <c r="HU90" s="74"/>
      <c r="HV90" s="74"/>
      <c r="HW90" s="74"/>
      <c r="HX90" s="74"/>
      <c r="HY90" s="74"/>
      <c r="HZ90" s="74"/>
      <c r="IA90" s="74"/>
      <c r="IB90" s="74"/>
      <c r="IC90" s="74"/>
      <c r="ID90" s="74"/>
      <c r="IE90" s="74"/>
      <c r="IF90" s="74"/>
      <c r="IG90" s="74"/>
      <c r="IH90" s="74"/>
      <c r="II90" s="74"/>
      <c r="IJ90" s="74"/>
      <c r="IK90" s="74"/>
      <c r="IL90" s="74"/>
      <c r="IM90" s="74"/>
      <c r="IN90" s="74"/>
      <c r="IO90" s="74"/>
      <c r="IP90" s="74"/>
      <c r="IQ90" s="74"/>
      <c r="IR90" s="74"/>
      <c r="IS90" s="74"/>
      <c r="IT90" s="74"/>
      <c r="IU90" s="74"/>
      <c r="IV90" s="74"/>
      <c r="IW90" s="74"/>
      <c r="IX90" s="74"/>
      <c r="IY90" s="74"/>
      <c r="IZ90" s="74"/>
      <c r="JA90" s="74"/>
      <c r="JB90" s="74"/>
      <c r="JC90" s="74"/>
      <c r="JD90" s="74"/>
      <c r="JE90" s="74"/>
      <c r="JF90" s="74"/>
      <c r="JG90" s="74"/>
      <c r="JH90" s="74"/>
      <c r="JI90" s="74"/>
      <c r="JJ90" s="74"/>
      <c r="JK90" s="74"/>
      <c r="JL90" s="74"/>
      <c r="JM90" s="74"/>
      <c r="JN90" s="74"/>
      <c r="JO90" s="74"/>
      <c r="JP90" s="74"/>
      <c r="JQ90" s="74"/>
      <c r="JR90" s="74"/>
      <c r="JS90" s="74"/>
      <c r="JT90" s="74"/>
      <c r="JU90" s="74"/>
      <c r="JV90" s="74"/>
      <c r="JW90" s="74"/>
      <c r="JX90" s="74"/>
      <c r="JY90" s="74"/>
      <c r="JZ90" s="74"/>
      <c r="KA90" s="74"/>
      <c r="KB90" s="74"/>
      <c r="KC90" s="74"/>
      <c r="KD90" s="74"/>
      <c r="KE90" s="74"/>
      <c r="KF90" s="74"/>
      <c r="KG90" s="74"/>
      <c r="KH90" s="74"/>
      <c r="KI90" s="74"/>
      <c r="KJ90" s="74"/>
      <c r="KK90" s="74"/>
      <c r="KL90" s="74"/>
      <c r="KM90" s="74"/>
      <c r="KN90" s="74"/>
      <c r="KO90" s="74"/>
      <c r="KP90" s="74"/>
      <c r="KQ90" s="74"/>
      <c r="KR90" s="74"/>
      <c r="KS90" s="74"/>
      <c r="KT90" s="74"/>
      <c r="KU90" s="74"/>
      <c r="KV90" s="74"/>
      <c r="KW90" s="74"/>
      <c r="KX90" s="74"/>
      <c r="KY90" s="74"/>
      <c r="KZ90" s="74"/>
      <c r="LA90" s="74"/>
      <c r="LB90" s="74"/>
      <c r="LC90" s="74"/>
      <c r="LD90" s="74"/>
      <c r="LE90" s="74"/>
      <c r="LF90" s="74"/>
      <c r="LG90" s="74"/>
      <c r="LH90" s="74"/>
      <c r="LI90" s="74"/>
      <c r="LJ90" s="74"/>
      <c r="LK90" s="74"/>
      <c r="LL90" s="74"/>
      <c r="LM90" s="74"/>
      <c r="LN90" s="74"/>
      <c r="LO90" s="74"/>
      <c r="LP90" s="74"/>
      <c r="LQ90" s="74"/>
      <c r="LR90" s="74"/>
    </row>
    <row r="91" spans="1:330" s="71" customFormat="1" x14ac:dyDescent="0.35">
      <c r="A91" s="74"/>
      <c r="B91" s="75"/>
      <c r="C91" s="75"/>
      <c r="D91" s="76"/>
      <c r="E91" s="74"/>
      <c r="F91" s="74"/>
      <c r="G91" s="78"/>
      <c r="M91" s="67"/>
      <c r="N91" s="67"/>
      <c r="O91" s="76"/>
      <c r="P91" s="76"/>
      <c r="Q91" s="77"/>
      <c r="R91" s="77"/>
      <c r="S91" s="74"/>
      <c r="T91" s="74"/>
      <c r="U91" s="74"/>
      <c r="V91" s="74"/>
      <c r="W91" s="74"/>
      <c r="Y91" s="74"/>
      <c r="AA91" s="74"/>
      <c r="AB91" s="74"/>
      <c r="AC91" s="62"/>
      <c r="AD91" s="74"/>
      <c r="AE91" s="74"/>
      <c r="AF91" s="74"/>
      <c r="AG91" s="74"/>
      <c r="AH91" s="74"/>
      <c r="AI91" s="74"/>
      <c r="AJ91" s="74"/>
      <c r="AK91" s="74"/>
      <c r="AL91" s="74"/>
      <c r="AM91" s="74"/>
      <c r="AN91" s="74"/>
      <c r="AO91" s="74"/>
      <c r="AP91" s="74"/>
      <c r="AQ91" s="74"/>
      <c r="AR91" s="74"/>
      <c r="AS91" s="74"/>
      <c r="AT91" s="74"/>
      <c r="AU91" s="74"/>
      <c r="AV91" s="74"/>
      <c r="AW91" s="74"/>
      <c r="AX91" s="74"/>
      <c r="AY91" s="74"/>
      <c r="AZ91" s="74"/>
      <c r="BA91" s="74"/>
      <c r="BB91" s="74"/>
      <c r="BC91" s="74"/>
      <c r="BD91" s="74"/>
      <c r="BE91" s="74"/>
      <c r="BF91" s="74"/>
      <c r="BG91" s="74"/>
      <c r="BH91" s="74"/>
      <c r="BI91" s="74"/>
      <c r="BJ91" s="74"/>
      <c r="BK91" s="74"/>
      <c r="BL91" s="74"/>
      <c r="BM91" s="74"/>
      <c r="BN91" s="74"/>
      <c r="BO91" s="74"/>
      <c r="BP91" s="74"/>
      <c r="BQ91" s="74"/>
      <c r="BR91" s="74"/>
      <c r="BS91" s="74"/>
      <c r="BT91" s="74"/>
      <c r="BU91" s="74"/>
      <c r="BV91" s="74"/>
      <c r="BW91" s="74"/>
      <c r="BX91" s="74"/>
      <c r="BY91" s="74"/>
      <c r="BZ91" s="74"/>
      <c r="CA91" s="74"/>
      <c r="CB91" s="74"/>
      <c r="CC91" s="74"/>
      <c r="CD91" s="74"/>
      <c r="CE91" s="74"/>
      <c r="CF91" s="74"/>
      <c r="CG91" s="74"/>
      <c r="CH91" s="74"/>
      <c r="CI91" s="74"/>
      <c r="CJ91" s="74"/>
      <c r="CK91" s="74"/>
      <c r="CL91" s="74"/>
      <c r="CM91" s="74"/>
      <c r="CN91" s="74"/>
      <c r="CO91" s="74"/>
      <c r="CP91" s="74"/>
      <c r="CQ91" s="74"/>
      <c r="CR91" s="74"/>
      <c r="CS91" s="74"/>
      <c r="CT91" s="74"/>
      <c r="CU91" s="74"/>
      <c r="CV91" s="74"/>
      <c r="CW91" s="74"/>
      <c r="CX91" s="74"/>
      <c r="CY91" s="74"/>
      <c r="CZ91" s="74"/>
      <c r="DA91" s="74"/>
      <c r="DB91" s="74"/>
      <c r="DC91" s="74"/>
      <c r="DD91" s="74"/>
      <c r="DE91" s="74"/>
      <c r="DF91" s="74"/>
      <c r="DG91" s="74"/>
      <c r="DH91" s="74"/>
      <c r="DI91" s="74"/>
      <c r="DJ91" s="74"/>
      <c r="DK91" s="74"/>
      <c r="DL91" s="74"/>
      <c r="DM91" s="74"/>
      <c r="DN91" s="74"/>
      <c r="DO91" s="74"/>
      <c r="DP91" s="74"/>
      <c r="DQ91" s="74"/>
      <c r="DR91" s="74"/>
      <c r="DS91" s="74"/>
      <c r="DT91" s="74"/>
      <c r="DU91" s="74"/>
      <c r="DV91" s="74"/>
      <c r="DW91" s="74"/>
      <c r="DX91" s="74"/>
      <c r="DY91" s="74"/>
      <c r="DZ91" s="74"/>
      <c r="EA91" s="74"/>
      <c r="EB91" s="74"/>
      <c r="EC91" s="74"/>
      <c r="ED91" s="74"/>
      <c r="EE91" s="74"/>
      <c r="EF91" s="74"/>
      <c r="EG91" s="74"/>
      <c r="EH91" s="74"/>
      <c r="EI91" s="74"/>
      <c r="EJ91" s="74"/>
      <c r="EK91" s="74"/>
      <c r="EL91" s="74"/>
      <c r="EM91" s="74"/>
      <c r="EN91" s="74"/>
      <c r="EO91" s="74"/>
      <c r="EP91" s="74"/>
      <c r="EQ91" s="74"/>
      <c r="ER91" s="74"/>
      <c r="ES91" s="74"/>
      <c r="ET91" s="74"/>
      <c r="EU91" s="74"/>
      <c r="EV91" s="74"/>
      <c r="EW91" s="74"/>
      <c r="EX91" s="74"/>
      <c r="EY91" s="74"/>
      <c r="EZ91" s="74"/>
      <c r="FA91" s="74"/>
      <c r="FB91" s="74"/>
      <c r="FC91" s="74"/>
      <c r="FD91" s="74"/>
      <c r="FE91" s="74"/>
      <c r="FF91" s="74"/>
      <c r="FG91" s="74"/>
      <c r="FH91" s="74"/>
      <c r="FI91" s="74"/>
      <c r="FJ91" s="74"/>
      <c r="FK91" s="74"/>
      <c r="FL91" s="74"/>
      <c r="FM91" s="74"/>
      <c r="FN91" s="74"/>
      <c r="FO91" s="74"/>
      <c r="FP91" s="74"/>
      <c r="FQ91" s="74"/>
      <c r="FR91" s="74"/>
      <c r="FS91" s="74"/>
      <c r="FT91" s="74"/>
      <c r="FU91" s="74"/>
      <c r="FV91" s="74"/>
      <c r="FW91" s="74"/>
      <c r="FX91" s="74"/>
      <c r="FY91" s="74"/>
      <c r="FZ91" s="74"/>
      <c r="GA91" s="74"/>
      <c r="GB91" s="74"/>
      <c r="GC91" s="74"/>
      <c r="GD91" s="74"/>
      <c r="GE91" s="74"/>
      <c r="GF91" s="74"/>
      <c r="GG91" s="74"/>
      <c r="GH91" s="74"/>
      <c r="GI91" s="74"/>
      <c r="GJ91" s="74"/>
      <c r="GK91" s="74"/>
      <c r="GL91" s="74"/>
      <c r="GM91" s="74"/>
      <c r="GN91" s="74"/>
      <c r="GO91" s="74"/>
      <c r="GP91" s="74"/>
      <c r="GQ91" s="74"/>
      <c r="GR91" s="74"/>
      <c r="GS91" s="74"/>
      <c r="GT91" s="74"/>
      <c r="GU91" s="74"/>
      <c r="GV91" s="74"/>
      <c r="GW91" s="74"/>
      <c r="GX91" s="74"/>
      <c r="GY91" s="74"/>
      <c r="GZ91" s="74"/>
      <c r="HA91" s="74"/>
      <c r="HB91" s="74"/>
      <c r="HC91" s="74"/>
      <c r="HD91" s="74"/>
      <c r="HE91" s="74"/>
      <c r="HF91" s="74"/>
      <c r="HG91" s="74"/>
      <c r="HH91" s="74"/>
      <c r="HI91" s="74"/>
      <c r="HJ91" s="74"/>
      <c r="HK91" s="74"/>
      <c r="HL91" s="74"/>
      <c r="HM91" s="74"/>
      <c r="HN91" s="74"/>
      <c r="HO91" s="74"/>
      <c r="HP91" s="74"/>
      <c r="HQ91" s="74"/>
      <c r="HR91" s="74"/>
      <c r="HS91" s="74"/>
      <c r="HT91" s="74"/>
      <c r="HU91" s="74"/>
      <c r="HV91" s="74"/>
      <c r="HW91" s="74"/>
      <c r="HX91" s="74"/>
      <c r="HY91" s="74"/>
      <c r="HZ91" s="74"/>
      <c r="IA91" s="74"/>
      <c r="IB91" s="74"/>
      <c r="IC91" s="74"/>
      <c r="ID91" s="74"/>
      <c r="IE91" s="74"/>
      <c r="IF91" s="74"/>
      <c r="IG91" s="74"/>
      <c r="IH91" s="74"/>
      <c r="II91" s="74"/>
      <c r="IJ91" s="74"/>
      <c r="IK91" s="74"/>
      <c r="IL91" s="74"/>
      <c r="IM91" s="74"/>
      <c r="IN91" s="74"/>
      <c r="IO91" s="74"/>
      <c r="IP91" s="74"/>
      <c r="IQ91" s="74"/>
      <c r="IR91" s="74"/>
      <c r="IS91" s="74"/>
      <c r="IT91" s="74"/>
      <c r="IU91" s="74"/>
      <c r="IV91" s="74"/>
      <c r="IW91" s="74"/>
      <c r="IX91" s="74"/>
      <c r="IY91" s="74"/>
      <c r="IZ91" s="74"/>
      <c r="JA91" s="74"/>
      <c r="JB91" s="74"/>
      <c r="JC91" s="74"/>
      <c r="JD91" s="74"/>
      <c r="JE91" s="74"/>
      <c r="JF91" s="74"/>
      <c r="JG91" s="74"/>
      <c r="JH91" s="74"/>
      <c r="JI91" s="74"/>
      <c r="JJ91" s="74"/>
      <c r="JK91" s="74"/>
      <c r="JL91" s="74"/>
      <c r="JM91" s="74"/>
      <c r="JN91" s="74"/>
      <c r="JO91" s="74"/>
      <c r="JP91" s="74"/>
      <c r="JQ91" s="74"/>
      <c r="JR91" s="74"/>
      <c r="JS91" s="74"/>
      <c r="JT91" s="74"/>
      <c r="JU91" s="74"/>
      <c r="JV91" s="74"/>
      <c r="JW91" s="74"/>
      <c r="JX91" s="74"/>
      <c r="JY91" s="74"/>
      <c r="JZ91" s="74"/>
      <c r="KA91" s="74"/>
      <c r="KB91" s="74"/>
      <c r="KC91" s="74"/>
      <c r="KD91" s="74"/>
      <c r="KE91" s="74"/>
      <c r="KF91" s="74"/>
      <c r="KG91" s="74"/>
      <c r="KH91" s="74"/>
      <c r="KI91" s="74"/>
      <c r="KJ91" s="74"/>
      <c r="KK91" s="74"/>
      <c r="KL91" s="74"/>
      <c r="KM91" s="74"/>
      <c r="KN91" s="74"/>
      <c r="KO91" s="74"/>
      <c r="KP91" s="74"/>
      <c r="KQ91" s="74"/>
      <c r="KR91" s="74"/>
      <c r="KS91" s="74"/>
      <c r="KT91" s="74"/>
      <c r="KU91" s="74"/>
      <c r="KV91" s="74"/>
      <c r="KW91" s="74"/>
      <c r="KX91" s="74"/>
      <c r="KY91" s="74"/>
      <c r="KZ91" s="74"/>
      <c r="LA91" s="74"/>
      <c r="LB91" s="74"/>
      <c r="LC91" s="74"/>
      <c r="LD91" s="74"/>
      <c r="LE91" s="74"/>
      <c r="LF91" s="74"/>
      <c r="LG91" s="74"/>
      <c r="LH91" s="74"/>
      <c r="LI91" s="74"/>
      <c r="LJ91" s="74"/>
      <c r="LK91" s="74"/>
      <c r="LL91" s="74"/>
      <c r="LM91" s="74"/>
      <c r="LN91" s="74"/>
      <c r="LO91" s="74"/>
      <c r="LP91" s="74"/>
      <c r="LQ91" s="74"/>
      <c r="LR91" s="74"/>
    </row>
    <row r="92" spans="1:330" s="71" customFormat="1" x14ac:dyDescent="0.35">
      <c r="A92" s="74"/>
      <c r="B92" s="75"/>
      <c r="C92" s="75"/>
      <c r="D92" s="76"/>
      <c r="E92" s="74"/>
      <c r="F92" s="74"/>
      <c r="G92" s="78"/>
      <c r="M92" s="67"/>
      <c r="N92" s="67"/>
      <c r="O92" s="76"/>
      <c r="P92" s="76"/>
      <c r="Q92" s="77"/>
      <c r="R92" s="77"/>
      <c r="S92" s="74"/>
      <c r="T92" s="74"/>
      <c r="U92" s="74"/>
      <c r="V92" s="74"/>
      <c r="W92" s="74"/>
      <c r="Y92" s="74"/>
      <c r="AA92" s="74"/>
      <c r="AB92" s="74"/>
      <c r="AC92" s="62"/>
      <c r="AD92" s="74"/>
      <c r="AE92" s="74"/>
      <c r="AF92" s="74"/>
      <c r="AG92" s="74"/>
      <c r="AH92" s="74"/>
      <c r="AI92" s="74"/>
      <c r="AJ92" s="74"/>
      <c r="AK92" s="74"/>
      <c r="AL92" s="74"/>
      <c r="AM92" s="74"/>
      <c r="AN92" s="74"/>
      <c r="AO92" s="74"/>
      <c r="AP92" s="74"/>
      <c r="AQ92" s="74"/>
      <c r="AR92" s="74"/>
      <c r="AS92" s="74"/>
      <c r="AT92" s="74"/>
      <c r="AU92" s="74"/>
      <c r="AV92" s="74"/>
      <c r="AW92" s="74"/>
      <c r="AX92" s="74"/>
      <c r="AY92" s="74"/>
      <c r="AZ92" s="74"/>
      <c r="BA92" s="74"/>
      <c r="BB92" s="74"/>
      <c r="BC92" s="74"/>
      <c r="BD92" s="74"/>
      <c r="BE92" s="74"/>
      <c r="BF92" s="74"/>
      <c r="BG92" s="74"/>
      <c r="BH92" s="74"/>
      <c r="BI92" s="74"/>
      <c r="BJ92" s="74"/>
      <c r="BK92" s="74"/>
      <c r="BL92" s="74"/>
      <c r="BM92" s="74"/>
      <c r="BN92" s="74"/>
      <c r="BO92" s="74"/>
      <c r="BP92" s="74"/>
      <c r="BQ92" s="74"/>
      <c r="BR92" s="74"/>
      <c r="BS92" s="74"/>
      <c r="BT92" s="74"/>
      <c r="BU92" s="74"/>
      <c r="BV92" s="74"/>
      <c r="BW92" s="74"/>
      <c r="BX92" s="74"/>
      <c r="BY92" s="74"/>
      <c r="BZ92" s="74"/>
      <c r="CA92" s="74"/>
      <c r="CB92" s="74"/>
      <c r="CC92" s="74"/>
      <c r="CD92" s="74"/>
      <c r="CE92" s="74"/>
      <c r="CF92" s="74"/>
      <c r="CG92" s="74"/>
      <c r="CH92" s="74"/>
      <c r="CI92" s="74"/>
      <c r="CJ92" s="74"/>
      <c r="CK92" s="74"/>
      <c r="CL92" s="74"/>
      <c r="CM92" s="74"/>
      <c r="CN92" s="74"/>
      <c r="CO92" s="74"/>
      <c r="CP92" s="74"/>
      <c r="CQ92" s="74"/>
      <c r="CR92" s="74"/>
      <c r="CS92" s="74"/>
      <c r="CT92" s="74"/>
      <c r="CU92" s="74"/>
      <c r="CV92" s="74"/>
      <c r="CW92" s="74"/>
      <c r="CX92" s="74"/>
      <c r="CY92" s="74"/>
      <c r="CZ92" s="74"/>
      <c r="DA92" s="74"/>
      <c r="DB92" s="74"/>
      <c r="DC92" s="74"/>
      <c r="DD92" s="74"/>
      <c r="DE92" s="74"/>
      <c r="DF92" s="74"/>
      <c r="DG92" s="74"/>
      <c r="DH92" s="74"/>
      <c r="DI92" s="74"/>
      <c r="DJ92" s="74"/>
      <c r="DK92" s="74"/>
      <c r="DL92" s="74"/>
      <c r="DM92" s="74"/>
      <c r="DN92" s="74"/>
      <c r="DO92" s="74"/>
      <c r="DP92" s="74"/>
      <c r="DQ92" s="74"/>
      <c r="DR92" s="74"/>
      <c r="DS92" s="74"/>
      <c r="DT92" s="74"/>
      <c r="DU92" s="74"/>
      <c r="DV92" s="74"/>
      <c r="DW92" s="74"/>
      <c r="DX92" s="74"/>
      <c r="DY92" s="74"/>
      <c r="DZ92" s="74"/>
      <c r="EA92" s="74"/>
      <c r="EB92" s="74"/>
      <c r="EC92" s="74"/>
      <c r="ED92" s="74"/>
      <c r="EE92" s="74"/>
      <c r="EF92" s="74"/>
      <c r="EG92" s="74"/>
      <c r="EH92" s="74"/>
      <c r="EI92" s="74"/>
      <c r="EJ92" s="74"/>
      <c r="EK92" s="74"/>
      <c r="EL92" s="74"/>
      <c r="EM92" s="74"/>
      <c r="EN92" s="74"/>
      <c r="EO92" s="74"/>
      <c r="EP92" s="74"/>
      <c r="EQ92" s="74"/>
      <c r="ER92" s="74"/>
      <c r="ES92" s="74"/>
      <c r="ET92" s="74"/>
      <c r="EU92" s="74"/>
      <c r="EV92" s="74"/>
      <c r="EW92" s="74"/>
      <c r="EX92" s="74"/>
      <c r="EY92" s="74"/>
      <c r="EZ92" s="74"/>
      <c r="FA92" s="74"/>
      <c r="FB92" s="74"/>
      <c r="FC92" s="74"/>
      <c r="FD92" s="74"/>
      <c r="FE92" s="74"/>
      <c r="FF92" s="74"/>
      <c r="FG92" s="74"/>
      <c r="FH92" s="74"/>
      <c r="FI92" s="74"/>
      <c r="FJ92" s="74"/>
      <c r="FK92" s="74"/>
      <c r="FL92" s="74"/>
      <c r="FM92" s="74"/>
      <c r="FN92" s="74"/>
      <c r="FO92" s="74"/>
      <c r="FP92" s="74"/>
      <c r="FQ92" s="74"/>
      <c r="FR92" s="74"/>
      <c r="FS92" s="74"/>
      <c r="FT92" s="74"/>
      <c r="FU92" s="74"/>
      <c r="FV92" s="74"/>
      <c r="FW92" s="74"/>
      <c r="FX92" s="74"/>
      <c r="FY92" s="74"/>
      <c r="FZ92" s="74"/>
      <c r="GA92" s="74"/>
      <c r="GB92" s="74"/>
      <c r="GC92" s="74"/>
      <c r="GD92" s="74"/>
      <c r="GE92" s="74"/>
      <c r="GF92" s="74"/>
      <c r="GG92" s="74"/>
      <c r="GH92" s="74"/>
      <c r="GI92" s="74"/>
      <c r="GJ92" s="74"/>
      <c r="GK92" s="74"/>
      <c r="GL92" s="74"/>
      <c r="GM92" s="74"/>
      <c r="GN92" s="74"/>
      <c r="GO92" s="74"/>
      <c r="GP92" s="74"/>
      <c r="GQ92" s="74"/>
      <c r="GR92" s="74"/>
      <c r="GS92" s="74"/>
      <c r="GT92" s="74"/>
      <c r="GU92" s="74"/>
      <c r="GV92" s="74"/>
      <c r="GW92" s="74"/>
      <c r="GX92" s="74"/>
      <c r="GY92" s="74"/>
      <c r="GZ92" s="74"/>
      <c r="HA92" s="74"/>
      <c r="HB92" s="74"/>
      <c r="HC92" s="74"/>
      <c r="HD92" s="74"/>
      <c r="HE92" s="74"/>
      <c r="HF92" s="74"/>
      <c r="HG92" s="74"/>
      <c r="HH92" s="74"/>
      <c r="HI92" s="74"/>
      <c r="HJ92" s="74"/>
      <c r="HK92" s="74"/>
      <c r="HL92" s="74"/>
      <c r="HM92" s="74"/>
      <c r="HN92" s="74"/>
      <c r="HO92" s="74"/>
      <c r="HP92" s="74"/>
      <c r="HQ92" s="74"/>
      <c r="HR92" s="74"/>
      <c r="HS92" s="74"/>
      <c r="HT92" s="74"/>
      <c r="HU92" s="74"/>
      <c r="HV92" s="74"/>
      <c r="HW92" s="74"/>
      <c r="HX92" s="74"/>
      <c r="HY92" s="74"/>
      <c r="HZ92" s="74"/>
      <c r="IA92" s="74"/>
      <c r="IB92" s="74"/>
      <c r="IC92" s="74"/>
      <c r="ID92" s="74"/>
      <c r="IE92" s="74"/>
      <c r="IF92" s="74"/>
      <c r="IG92" s="74"/>
      <c r="IH92" s="74"/>
      <c r="II92" s="74"/>
      <c r="IJ92" s="74"/>
      <c r="IK92" s="74"/>
      <c r="IL92" s="74"/>
      <c r="IM92" s="74"/>
      <c r="IN92" s="74"/>
      <c r="IO92" s="74"/>
      <c r="IP92" s="74"/>
      <c r="IQ92" s="74"/>
      <c r="IR92" s="74"/>
      <c r="IS92" s="74"/>
      <c r="IT92" s="74"/>
      <c r="IU92" s="74"/>
      <c r="IV92" s="74"/>
      <c r="IW92" s="74"/>
      <c r="IX92" s="74"/>
      <c r="IY92" s="74"/>
      <c r="IZ92" s="74"/>
      <c r="JA92" s="74"/>
      <c r="JB92" s="74"/>
      <c r="JC92" s="74"/>
      <c r="JD92" s="74"/>
      <c r="JE92" s="74"/>
      <c r="JF92" s="74"/>
      <c r="JG92" s="74"/>
      <c r="JH92" s="74"/>
      <c r="JI92" s="74"/>
      <c r="JJ92" s="74"/>
      <c r="JK92" s="74"/>
      <c r="JL92" s="74"/>
      <c r="JM92" s="74"/>
      <c r="JN92" s="74"/>
      <c r="JO92" s="74"/>
      <c r="JP92" s="74"/>
      <c r="JQ92" s="74"/>
      <c r="JR92" s="74"/>
      <c r="JS92" s="74"/>
      <c r="JT92" s="74"/>
      <c r="JU92" s="74"/>
      <c r="JV92" s="74"/>
      <c r="JW92" s="74"/>
      <c r="JX92" s="74"/>
      <c r="JY92" s="74"/>
      <c r="JZ92" s="74"/>
      <c r="KA92" s="74"/>
      <c r="KB92" s="74"/>
      <c r="KC92" s="74"/>
      <c r="KD92" s="74"/>
      <c r="KE92" s="74"/>
      <c r="KF92" s="74"/>
      <c r="KG92" s="74"/>
      <c r="KH92" s="74"/>
      <c r="KI92" s="74"/>
      <c r="KJ92" s="74"/>
      <c r="KK92" s="74"/>
      <c r="KL92" s="74"/>
      <c r="KM92" s="74"/>
      <c r="KN92" s="74"/>
      <c r="KO92" s="74"/>
      <c r="KP92" s="74"/>
      <c r="KQ92" s="74"/>
      <c r="KR92" s="74"/>
      <c r="KS92" s="74"/>
      <c r="KT92" s="74"/>
      <c r="KU92" s="74"/>
      <c r="KV92" s="74"/>
      <c r="KW92" s="74"/>
      <c r="KX92" s="74"/>
      <c r="KY92" s="74"/>
      <c r="KZ92" s="74"/>
      <c r="LA92" s="74"/>
      <c r="LB92" s="74"/>
      <c r="LC92" s="74"/>
      <c r="LD92" s="74"/>
      <c r="LE92" s="74"/>
      <c r="LF92" s="74"/>
      <c r="LG92" s="74"/>
      <c r="LH92" s="74"/>
      <c r="LI92" s="74"/>
      <c r="LJ92" s="74"/>
      <c r="LK92" s="74"/>
      <c r="LL92" s="74"/>
      <c r="LM92" s="74"/>
      <c r="LN92" s="74"/>
      <c r="LO92" s="74"/>
      <c r="LP92" s="74"/>
      <c r="LQ92" s="74"/>
      <c r="LR92" s="74"/>
    </row>
    <row r="93" spans="1:330" s="71" customFormat="1" x14ac:dyDescent="0.35">
      <c r="A93" s="74"/>
      <c r="B93" s="75"/>
      <c r="C93" s="75"/>
      <c r="D93" s="76"/>
      <c r="E93" s="74"/>
      <c r="F93" s="74"/>
      <c r="G93" s="78"/>
      <c r="M93" s="67"/>
      <c r="N93" s="67"/>
      <c r="O93" s="76"/>
      <c r="P93" s="76"/>
      <c r="Q93" s="77"/>
      <c r="R93" s="77"/>
      <c r="S93" s="74"/>
      <c r="T93" s="74"/>
      <c r="U93" s="74"/>
      <c r="V93" s="74"/>
      <c r="W93" s="74"/>
      <c r="Y93" s="74"/>
      <c r="AA93" s="74"/>
      <c r="AB93" s="74"/>
      <c r="AC93" s="62"/>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c r="BD93" s="74"/>
      <c r="BE93" s="74"/>
      <c r="BF93" s="74"/>
      <c r="BG93" s="74"/>
      <c r="BH93" s="74"/>
      <c r="BI93" s="74"/>
      <c r="BJ93" s="74"/>
      <c r="BK93" s="74"/>
      <c r="BL93" s="74"/>
      <c r="BM93" s="74"/>
      <c r="BN93" s="74"/>
      <c r="BO93" s="74"/>
      <c r="BP93" s="74"/>
      <c r="BQ93" s="74"/>
      <c r="BR93" s="74"/>
      <c r="BS93" s="74"/>
      <c r="BT93" s="74"/>
      <c r="BU93" s="74"/>
      <c r="BV93" s="74"/>
      <c r="BW93" s="74"/>
      <c r="BX93" s="74"/>
      <c r="BY93" s="74"/>
      <c r="BZ93" s="74"/>
      <c r="CA93" s="74"/>
      <c r="CB93" s="74"/>
      <c r="CC93" s="74"/>
      <c r="CD93" s="74"/>
      <c r="CE93" s="74"/>
      <c r="CF93" s="74"/>
      <c r="CG93" s="74"/>
      <c r="CH93" s="74"/>
      <c r="CI93" s="74"/>
      <c r="CJ93" s="74"/>
      <c r="CK93" s="74"/>
      <c r="CL93" s="74"/>
      <c r="CM93" s="74"/>
      <c r="CN93" s="74"/>
      <c r="CO93" s="74"/>
      <c r="CP93" s="74"/>
      <c r="CQ93" s="74"/>
      <c r="CR93" s="74"/>
      <c r="CS93" s="74"/>
      <c r="CT93" s="74"/>
      <c r="CU93" s="74"/>
      <c r="CV93" s="74"/>
      <c r="CW93" s="74"/>
      <c r="CX93" s="74"/>
      <c r="CY93" s="74"/>
      <c r="CZ93" s="74"/>
      <c r="DA93" s="74"/>
      <c r="DB93" s="74"/>
      <c r="DC93" s="74"/>
      <c r="DD93" s="74"/>
      <c r="DE93" s="74"/>
      <c r="DF93" s="74"/>
      <c r="DG93" s="74"/>
      <c r="DH93" s="74"/>
      <c r="DI93" s="74"/>
      <c r="DJ93" s="74"/>
      <c r="DK93" s="74"/>
      <c r="DL93" s="74"/>
      <c r="DM93" s="74"/>
      <c r="DN93" s="74"/>
      <c r="DO93" s="74"/>
      <c r="DP93" s="74"/>
      <c r="DQ93" s="74"/>
      <c r="DR93" s="74"/>
      <c r="DS93" s="74"/>
      <c r="DT93" s="74"/>
      <c r="DU93" s="74"/>
      <c r="DV93" s="74"/>
      <c r="DW93" s="74"/>
      <c r="DX93" s="74"/>
      <c r="DY93" s="74"/>
      <c r="DZ93" s="74"/>
      <c r="EA93" s="74"/>
      <c r="EB93" s="74"/>
      <c r="EC93" s="74"/>
      <c r="ED93" s="74"/>
      <c r="EE93" s="74"/>
      <c r="EF93" s="74"/>
      <c r="EG93" s="74"/>
      <c r="EH93" s="74"/>
      <c r="EI93" s="74"/>
      <c r="EJ93" s="74"/>
      <c r="EK93" s="74"/>
      <c r="EL93" s="74"/>
      <c r="EM93" s="74"/>
      <c r="EN93" s="74"/>
      <c r="EO93" s="74"/>
      <c r="EP93" s="74"/>
      <c r="EQ93" s="74"/>
      <c r="ER93" s="74"/>
      <c r="ES93" s="74"/>
      <c r="ET93" s="74"/>
      <c r="EU93" s="74"/>
      <c r="EV93" s="74"/>
      <c r="EW93" s="74"/>
      <c r="EX93" s="74"/>
      <c r="EY93" s="74"/>
      <c r="EZ93" s="74"/>
      <c r="FA93" s="74"/>
      <c r="FB93" s="74"/>
      <c r="FC93" s="74"/>
      <c r="FD93" s="74"/>
      <c r="FE93" s="74"/>
      <c r="FF93" s="74"/>
      <c r="FG93" s="74"/>
      <c r="FH93" s="74"/>
      <c r="FI93" s="74"/>
      <c r="FJ93" s="74"/>
      <c r="FK93" s="74"/>
      <c r="FL93" s="74"/>
      <c r="FM93" s="74"/>
      <c r="FN93" s="74"/>
      <c r="FO93" s="74"/>
      <c r="FP93" s="74"/>
      <c r="FQ93" s="74"/>
      <c r="FR93" s="74"/>
      <c r="FS93" s="74"/>
      <c r="FT93" s="74"/>
      <c r="FU93" s="74"/>
      <c r="FV93" s="74"/>
      <c r="FW93" s="74"/>
      <c r="FX93" s="74"/>
      <c r="FY93" s="74"/>
      <c r="FZ93" s="74"/>
      <c r="GA93" s="74"/>
      <c r="GB93" s="74"/>
      <c r="GC93" s="74"/>
      <c r="GD93" s="74"/>
      <c r="GE93" s="74"/>
      <c r="GF93" s="74"/>
      <c r="GG93" s="74"/>
      <c r="GH93" s="74"/>
      <c r="GI93" s="74"/>
      <c r="GJ93" s="74"/>
      <c r="GK93" s="74"/>
      <c r="GL93" s="74"/>
      <c r="GM93" s="74"/>
      <c r="GN93" s="74"/>
      <c r="GO93" s="74"/>
      <c r="GP93" s="74"/>
      <c r="GQ93" s="74"/>
      <c r="GR93" s="74"/>
      <c r="GS93" s="74"/>
      <c r="GT93" s="74"/>
      <c r="GU93" s="74"/>
      <c r="GV93" s="74"/>
      <c r="GW93" s="74"/>
      <c r="GX93" s="74"/>
      <c r="GY93" s="74"/>
      <c r="GZ93" s="74"/>
      <c r="HA93" s="74"/>
      <c r="HB93" s="74"/>
      <c r="HC93" s="74"/>
      <c r="HD93" s="74"/>
      <c r="HE93" s="74"/>
      <c r="HF93" s="74"/>
      <c r="HG93" s="74"/>
      <c r="HH93" s="74"/>
      <c r="HI93" s="74"/>
      <c r="HJ93" s="74"/>
      <c r="HK93" s="74"/>
      <c r="HL93" s="74"/>
      <c r="HM93" s="74"/>
      <c r="HN93" s="74"/>
      <c r="HO93" s="74"/>
      <c r="HP93" s="74"/>
      <c r="HQ93" s="74"/>
      <c r="HR93" s="74"/>
      <c r="HS93" s="74"/>
      <c r="HT93" s="74"/>
      <c r="HU93" s="74"/>
      <c r="HV93" s="74"/>
      <c r="HW93" s="74"/>
      <c r="HX93" s="74"/>
      <c r="HY93" s="74"/>
      <c r="HZ93" s="74"/>
      <c r="IA93" s="74"/>
      <c r="IB93" s="74"/>
      <c r="IC93" s="74"/>
      <c r="ID93" s="74"/>
      <c r="IE93" s="74"/>
      <c r="IF93" s="74"/>
      <c r="IG93" s="74"/>
      <c r="IH93" s="74"/>
      <c r="II93" s="74"/>
      <c r="IJ93" s="74"/>
      <c r="IK93" s="74"/>
      <c r="IL93" s="74"/>
      <c r="IM93" s="74"/>
      <c r="IN93" s="74"/>
      <c r="IO93" s="74"/>
      <c r="IP93" s="74"/>
      <c r="IQ93" s="74"/>
      <c r="IR93" s="74"/>
      <c r="IS93" s="74"/>
      <c r="IT93" s="74"/>
      <c r="IU93" s="74"/>
      <c r="IV93" s="74"/>
      <c r="IW93" s="74"/>
      <c r="IX93" s="74"/>
      <c r="IY93" s="74"/>
      <c r="IZ93" s="74"/>
      <c r="JA93" s="74"/>
      <c r="JB93" s="74"/>
      <c r="JC93" s="74"/>
      <c r="JD93" s="74"/>
      <c r="JE93" s="74"/>
      <c r="JF93" s="74"/>
      <c r="JG93" s="74"/>
      <c r="JH93" s="74"/>
      <c r="JI93" s="74"/>
      <c r="JJ93" s="74"/>
      <c r="JK93" s="74"/>
      <c r="JL93" s="74"/>
      <c r="JM93" s="74"/>
      <c r="JN93" s="74"/>
      <c r="JO93" s="74"/>
      <c r="JP93" s="74"/>
      <c r="JQ93" s="74"/>
      <c r="JR93" s="74"/>
      <c r="JS93" s="74"/>
      <c r="JT93" s="74"/>
      <c r="JU93" s="74"/>
      <c r="JV93" s="74"/>
      <c r="JW93" s="74"/>
      <c r="JX93" s="74"/>
      <c r="JY93" s="74"/>
      <c r="JZ93" s="74"/>
      <c r="KA93" s="74"/>
      <c r="KB93" s="74"/>
      <c r="KC93" s="74"/>
      <c r="KD93" s="74"/>
      <c r="KE93" s="74"/>
      <c r="KF93" s="74"/>
      <c r="KG93" s="74"/>
      <c r="KH93" s="74"/>
      <c r="KI93" s="74"/>
      <c r="KJ93" s="74"/>
      <c r="KK93" s="74"/>
      <c r="KL93" s="74"/>
      <c r="KM93" s="74"/>
      <c r="KN93" s="74"/>
      <c r="KO93" s="74"/>
      <c r="KP93" s="74"/>
      <c r="KQ93" s="74"/>
      <c r="KR93" s="74"/>
      <c r="KS93" s="74"/>
      <c r="KT93" s="74"/>
      <c r="KU93" s="74"/>
      <c r="KV93" s="74"/>
      <c r="KW93" s="74"/>
      <c r="KX93" s="74"/>
      <c r="KY93" s="74"/>
      <c r="KZ93" s="74"/>
      <c r="LA93" s="74"/>
      <c r="LB93" s="74"/>
      <c r="LC93" s="74"/>
      <c r="LD93" s="74"/>
      <c r="LE93" s="74"/>
      <c r="LF93" s="74"/>
      <c r="LG93" s="74"/>
      <c r="LH93" s="74"/>
      <c r="LI93" s="74"/>
      <c r="LJ93" s="74"/>
      <c r="LK93" s="74"/>
      <c r="LL93" s="74"/>
      <c r="LM93" s="74"/>
      <c r="LN93" s="74"/>
      <c r="LO93" s="74"/>
      <c r="LP93" s="74"/>
      <c r="LQ93" s="74"/>
      <c r="LR93" s="74"/>
    </row>
    <row r="94" spans="1:330" s="71" customFormat="1" x14ac:dyDescent="0.35">
      <c r="A94" s="74"/>
      <c r="B94" s="75"/>
      <c r="C94" s="75"/>
      <c r="D94" s="76"/>
      <c r="E94" s="74"/>
      <c r="F94" s="74"/>
      <c r="G94" s="78"/>
      <c r="M94" s="67"/>
      <c r="N94" s="67"/>
      <c r="O94" s="76"/>
      <c r="P94" s="76"/>
      <c r="Q94" s="77"/>
      <c r="R94" s="77"/>
      <c r="S94" s="74"/>
      <c r="T94" s="74"/>
      <c r="U94" s="74"/>
      <c r="V94" s="74"/>
      <c r="W94" s="74"/>
      <c r="Y94" s="74"/>
      <c r="AA94" s="74"/>
      <c r="AB94" s="74"/>
      <c r="AC94" s="62"/>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c r="BI94" s="74"/>
      <c r="BJ94" s="74"/>
      <c r="BK94" s="74"/>
      <c r="BL94" s="74"/>
      <c r="BM94" s="74"/>
      <c r="BN94" s="74"/>
      <c r="BO94" s="74"/>
      <c r="BP94" s="74"/>
      <c r="BQ94" s="74"/>
      <c r="BR94" s="74"/>
      <c r="BS94" s="74"/>
      <c r="BT94" s="74"/>
      <c r="BU94" s="74"/>
      <c r="BV94" s="74"/>
      <c r="BW94" s="74"/>
      <c r="BX94" s="74"/>
      <c r="BY94" s="74"/>
      <c r="BZ94" s="74"/>
      <c r="CA94" s="74"/>
      <c r="CB94" s="74"/>
      <c r="CC94" s="74"/>
      <c r="CD94" s="74"/>
      <c r="CE94" s="74"/>
      <c r="CF94" s="74"/>
      <c r="CG94" s="74"/>
      <c r="CH94" s="74"/>
      <c r="CI94" s="74"/>
      <c r="CJ94" s="74"/>
      <c r="CK94" s="74"/>
      <c r="CL94" s="74"/>
      <c r="CM94" s="74"/>
      <c r="CN94" s="74"/>
      <c r="CO94" s="74"/>
      <c r="CP94" s="74"/>
      <c r="CQ94" s="74"/>
      <c r="CR94" s="74"/>
      <c r="CS94" s="74"/>
      <c r="CT94" s="74"/>
      <c r="CU94" s="74"/>
      <c r="CV94" s="74"/>
      <c r="CW94" s="74"/>
      <c r="CX94" s="74"/>
      <c r="CY94" s="74"/>
      <c r="CZ94" s="74"/>
      <c r="DA94" s="74"/>
      <c r="DB94" s="74"/>
      <c r="DC94" s="74"/>
      <c r="DD94" s="74"/>
      <c r="DE94" s="74"/>
      <c r="DF94" s="74"/>
      <c r="DG94" s="74"/>
      <c r="DH94" s="74"/>
      <c r="DI94" s="74"/>
      <c r="DJ94" s="74"/>
      <c r="DK94" s="74"/>
      <c r="DL94" s="74"/>
      <c r="DM94" s="74"/>
      <c r="DN94" s="74"/>
      <c r="DO94" s="74"/>
      <c r="DP94" s="74"/>
      <c r="DQ94" s="74"/>
      <c r="DR94" s="74"/>
      <c r="DS94" s="74"/>
      <c r="DT94" s="74"/>
      <c r="DU94" s="74"/>
      <c r="DV94" s="74"/>
      <c r="DW94" s="74"/>
      <c r="DX94" s="74"/>
      <c r="DY94" s="74"/>
      <c r="DZ94" s="74"/>
      <c r="EA94" s="74"/>
      <c r="EB94" s="74"/>
      <c r="EC94" s="74"/>
      <c r="ED94" s="74"/>
      <c r="EE94" s="74"/>
      <c r="EF94" s="74"/>
      <c r="EG94" s="74"/>
      <c r="EH94" s="74"/>
      <c r="EI94" s="74"/>
      <c r="EJ94" s="74"/>
      <c r="EK94" s="74"/>
      <c r="EL94" s="74"/>
      <c r="EM94" s="74"/>
      <c r="EN94" s="74"/>
      <c r="EO94" s="74"/>
      <c r="EP94" s="74"/>
      <c r="EQ94" s="74"/>
      <c r="ER94" s="74"/>
      <c r="ES94" s="74"/>
      <c r="ET94" s="74"/>
      <c r="EU94" s="74"/>
      <c r="EV94" s="74"/>
      <c r="EW94" s="74"/>
      <c r="EX94" s="74"/>
      <c r="EY94" s="74"/>
      <c r="EZ94" s="74"/>
      <c r="FA94" s="74"/>
      <c r="FB94" s="74"/>
      <c r="FC94" s="74"/>
      <c r="FD94" s="74"/>
      <c r="FE94" s="74"/>
      <c r="FF94" s="74"/>
      <c r="FG94" s="74"/>
      <c r="FH94" s="74"/>
      <c r="FI94" s="74"/>
      <c r="FJ94" s="74"/>
      <c r="FK94" s="74"/>
      <c r="FL94" s="74"/>
      <c r="FM94" s="74"/>
      <c r="FN94" s="74"/>
      <c r="FO94" s="74"/>
      <c r="FP94" s="74"/>
      <c r="FQ94" s="74"/>
      <c r="FR94" s="74"/>
      <c r="FS94" s="74"/>
      <c r="FT94" s="74"/>
      <c r="FU94" s="74"/>
      <c r="FV94" s="74"/>
      <c r="FW94" s="74"/>
      <c r="FX94" s="74"/>
      <c r="FY94" s="74"/>
      <c r="FZ94" s="74"/>
      <c r="GA94" s="74"/>
      <c r="GB94" s="74"/>
      <c r="GC94" s="74"/>
      <c r="GD94" s="74"/>
      <c r="GE94" s="74"/>
      <c r="GF94" s="74"/>
      <c r="GG94" s="74"/>
      <c r="GH94" s="74"/>
      <c r="GI94" s="74"/>
      <c r="GJ94" s="74"/>
      <c r="GK94" s="74"/>
      <c r="GL94" s="74"/>
      <c r="GM94" s="74"/>
      <c r="GN94" s="74"/>
      <c r="GO94" s="74"/>
      <c r="GP94" s="74"/>
      <c r="GQ94" s="74"/>
      <c r="GR94" s="74"/>
      <c r="GS94" s="74"/>
      <c r="GT94" s="74"/>
      <c r="GU94" s="74"/>
      <c r="GV94" s="74"/>
      <c r="GW94" s="74"/>
      <c r="GX94" s="74"/>
      <c r="GY94" s="74"/>
      <c r="GZ94" s="74"/>
      <c r="HA94" s="74"/>
      <c r="HB94" s="74"/>
      <c r="HC94" s="74"/>
      <c r="HD94" s="74"/>
      <c r="HE94" s="74"/>
      <c r="HF94" s="74"/>
      <c r="HG94" s="74"/>
      <c r="HH94" s="74"/>
      <c r="HI94" s="74"/>
      <c r="HJ94" s="74"/>
      <c r="HK94" s="74"/>
      <c r="HL94" s="74"/>
      <c r="HM94" s="74"/>
      <c r="HN94" s="74"/>
      <c r="HO94" s="74"/>
      <c r="HP94" s="74"/>
      <c r="HQ94" s="74"/>
      <c r="HR94" s="74"/>
      <c r="HS94" s="74"/>
      <c r="HT94" s="74"/>
      <c r="HU94" s="74"/>
      <c r="HV94" s="74"/>
      <c r="HW94" s="74"/>
      <c r="HX94" s="74"/>
      <c r="HY94" s="74"/>
      <c r="HZ94" s="74"/>
      <c r="IA94" s="74"/>
      <c r="IB94" s="74"/>
      <c r="IC94" s="74"/>
      <c r="ID94" s="74"/>
      <c r="IE94" s="74"/>
      <c r="IF94" s="74"/>
      <c r="IG94" s="74"/>
      <c r="IH94" s="74"/>
      <c r="II94" s="74"/>
      <c r="IJ94" s="74"/>
      <c r="IK94" s="74"/>
      <c r="IL94" s="74"/>
      <c r="IM94" s="74"/>
      <c r="IN94" s="74"/>
      <c r="IO94" s="74"/>
      <c r="IP94" s="74"/>
      <c r="IQ94" s="74"/>
      <c r="IR94" s="74"/>
      <c r="IS94" s="74"/>
      <c r="IT94" s="74"/>
      <c r="IU94" s="74"/>
      <c r="IV94" s="74"/>
      <c r="IW94" s="74"/>
      <c r="IX94" s="74"/>
      <c r="IY94" s="74"/>
      <c r="IZ94" s="74"/>
      <c r="JA94" s="74"/>
      <c r="JB94" s="74"/>
      <c r="JC94" s="74"/>
      <c r="JD94" s="74"/>
      <c r="JE94" s="74"/>
      <c r="JF94" s="74"/>
      <c r="JG94" s="74"/>
      <c r="JH94" s="74"/>
      <c r="JI94" s="74"/>
      <c r="JJ94" s="74"/>
      <c r="JK94" s="74"/>
      <c r="JL94" s="74"/>
      <c r="JM94" s="74"/>
      <c r="JN94" s="74"/>
      <c r="JO94" s="74"/>
      <c r="JP94" s="74"/>
      <c r="JQ94" s="74"/>
      <c r="JR94" s="74"/>
      <c r="JS94" s="74"/>
      <c r="JT94" s="74"/>
      <c r="JU94" s="74"/>
      <c r="JV94" s="74"/>
      <c r="JW94" s="74"/>
      <c r="JX94" s="74"/>
      <c r="JY94" s="74"/>
      <c r="JZ94" s="74"/>
      <c r="KA94" s="74"/>
      <c r="KB94" s="74"/>
      <c r="KC94" s="74"/>
      <c r="KD94" s="74"/>
      <c r="KE94" s="74"/>
      <c r="KF94" s="74"/>
      <c r="KG94" s="74"/>
      <c r="KH94" s="74"/>
      <c r="KI94" s="74"/>
      <c r="KJ94" s="74"/>
      <c r="KK94" s="74"/>
      <c r="KL94" s="74"/>
      <c r="KM94" s="74"/>
      <c r="KN94" s="74"/>
      <c r="KO94" s="74"/>
      <c r="KP94" s="74"/>
      <c r="KQ94" s="74"/>
      <c r="KR94" s="74"/>
      <c r="KS94" s="74"/>
      <c r="KT94" s="74"/>
      <c r="KU94" s="74"/>
      <c r="KV94" s="74"/>
      <c r="KW94" s="74"/>
      <c r="KX94" s="74"/>
      <c r="KY94" s="74"/>
      <c r="KZ94" s="74"/>
      <c r="LA94" s="74"/>
      <c r="LB94" s="74"/>
      <c r="LC94" s="74"/>
      <c r="LD94" s="74"/>
      <c r="LE94" s="74"/>
      <c r="LF94" s="74"/>
      <c r="LG94" s="74"/>
      <c r="LH94" s="74"/>
      <c r="LI94" s="74"/>
      <c r="LJ94" s="74"/>
      <c r="LK94" s="74"/>
      <c r="LL94" s="74"/>
      <c r="LM94" s="74"/>
      <c r="LN94" s="74"/>
      <c r="LO94" s="74"/>
      <c r="LP94" s="74"/>
      <c r="LQ94" s="74"/>
      <c r="LR94" s="74"/>
    </row>
    <row r="95" spans="1:330" s="71" customFormat="1" x14ac:dyDescent="0.35">
      <c r="A95" s="74"/>
      <c r="B95" s="75"/>
      <c r="C95" s="75"/>
      <c r="D95" s="76"/>
      <c r="E95" s="74"/>
      <c r="F95" s="74"/>
      <c r="G95" s="78"/>
      <c r="M95" s="67"/>
      <c r="N95" s="67"/>
      <c r="O95" s="76"/>
      <c r="P95" s="76"/>
      <c r="Q95" s="77"/>
      <c r="R95" s="77"/>
      <c r="S95" s="74"/>
      <c r="T95" s="74"/>
      <c r="U95" s="74"/>
      <c r="V95" s="74"/>
      <c r="W95" s="74"/>
      <c r="Y95" s="74"/>
      <c r="AA95" s="74"/>
      <c r="AB95" s="74"/>
      <c r="AC95" s="62"/>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c r="BC95" s="74"/>
      <c r="BD95" s="74"/>
      <c r="BE95" s="74"/>
      <c r="BF95" s="74"/>
      <c r="BG95" s="74"/>
      <c r="BH95" s="74"/>
      <c r="BI95" s="74"/>
      <c r="BJ95" s="74"/>
      <c r="BK95" s="74"/>
      <c r="BL95" s="74"/>
      <c r="BM95" s="74"/>
      <c r="BN95" s="74"/>
      <c r="BO95" s="74"/>
      <c r="BP95" s="74"/>
      <c r="BQ95" s="74"/>
      <c r="BR95" s="74"/>
      <c r="BS95" s="74"/>
      <c r="BT95" s="74"/>
      <c r="BU95" s="74"/>
      <c r="BV95" s="74"/>
      <c r="BW95" s="74"/>
      <c r="BX95" s="74"/>
      <c r="BY95" s="74"/>
      <c r="BZ95" s="74"/>
      <c r="CA95" s="74"/>
      <c r="CB95" s="74"/>
      <c r="CC95" s="74"/>
      <c r="CD95" s="74"/>
      <c r="CE95" s="74"/>
      <c r="CF95" s="74"/>
      <c r="CG95" s="74"/>
      <c r="CH95" s="74"/>
      <c r="CI95" s="74"/>
      <c r="CJ95" s="74"/>
      <c r="CK95" s="74"/>
      <c r="CL95" s="74"/>
      <c r="CM95" s="74"/>
      <c r="CN95" s="74"/>
      <c r="CO95" s="74"/>
      <c r="CP95" s="74"/>
      <c r="CQ95" s="74"/>
      <c r="CR95" s="74"/>
      <c r="CS95" s="74"/>
      <c r="CT95" s="74"/>
      <c r="CU95" s="74"/>
      <c r="CV95" s="74"/>
      <c r="CW95" s="74"/>
      <c r="CX95" s="74"/>
      <c r="CY95" s="74"/>
      <c r="CZ95" s="74"/>
      <c r="DA95" s="74"/>
      <c r="DB95" s="74"/>
      <c r="DC95" s="74"/>
      <c r="DD95" s="74"/>
      <c r="DE95" s="74"/>
      <c r="DF95" s="74"/>
      <c r="DG95" s="74"/>
      <c r="DH95" s="74"/>
      <c r="DI95" s="74"/>
      <c r="DJ95" s="74"/>
      <c r="DK95" s="74"/>
      <c r="DL95" s="74"/>
      <c r="DM95" s="74"/>
      <c r="DN95" s="74"/>
      <c r="DO95" s="74"/>
      <c r="DP95" s="74"/>
      <c r="DQ95" s="74"/>
      <c r="DR95" s="74"/>
      <c r="DS95" s="74"/>
      <c r="DT95" s="74"/>
      <c r="DU95" s="74"/>
      <c r="DV95" s="74"/>
      <c r="DW95" s="74"/>
      <c r="DX95" s="74"/>
      <c r="DY95" s="74"/>
      <c r="DZ95" s="74"/>
      <c r="EA95" s="74"/>
      <c r="EB95" s="74"/>
      <c r="EC95" s="74"/>
      <c r="ED95" s="74"/>
      <c r="EE95" s="74"/>
      <c r="EF95" s="74"/>
      <c r="EG95" s="74"/>
      <c r="EH95" s="74"/>
      <c r="EI95" s="74"/>
      <c r="EJ95" s="74"/>
      <c r="EK95" s="74"/>
      <c r="EL95" s="74"/>
      <c r="EM95" s="74"/>
      <c r="EN95" s="74"/>
      <c r="EO95" s="74"/>
      <c r="EP95" s="74"/>
      <c r="EQ95" s="74"/>
      <c r="ER95" s="74"/>
      <c r="ES95" s="74"/>
      <c r="ET95" s="74"/>
      <c r="EU95" s="74"/>
      <c r="EV95" s="74"/>
      <c r="EW95" s="74"/>
      <c r="EX95" s="74"/>
      <c r="EY95" s="74"/>
      <c r="EZ95" s="74"/>
      <c r="FA95" s="74"/>
      <c r="FB95" s="74"/>
      <c r="FC95" s="74"/>
      <c r="FD95" s="74"/>
      <c r="FE95" s="74"/>
      <c r="FF95" s="74"/>
      <c r="FG95" s="74"/>
      <c r="FH95" s="74"/>
      <c r="FI95" s="74"/>
      <c r="FJ95" s="74"/>
      <c r="FK95" s="74"/>
      <c r="FL95" s="74"/>
      <c r="FM95" s="74"/>
      <c r="FN95" s="74"/>
      <c r="FO95" s="74"/>
      <c r="FP95" s="74"/>
      <c r="FQ95" s="74"/>
      <c r="FR95" s="74"/>
      <c r="FS95" s="74"/>
      <c r="FT95" s="74"/>
      <c r="FU95" s="74"/>
      <c r="FV95" s="74"/>
      <c r="FW95" s="74"/>
      <c r="FX95" s="74"/>
      <c r="FY95" s="74"/>
      <c r="FZ95" s="74"/>
      <c r="GA95" s="74"/>
      <c r="GB95" s="74"/>
      <c r="GC95" s="74"/>
      <c r="GD95" s="74"/>
      <c r="GE95" s="74"/>
      <c r="GF95" s="74"/>
      <c r="GG95" s="74"/>
      <c r="GH95" s="74"/>
      <c r="GI95" s="74"/>
      <c r="GJ95" s="74"/>
      <c r="GK95" s="74"/>
      <c r="GL95" s="74"/>
      <c r="GM95" s="74"/>
      <c r="GN95" s="74"/>
      <c r="GO95" s="74"/>
      <c r="GP95" s="74"/>
      <c r="GQ95" s="74"/>
      <c r="GR95" s="74"/>
      <c r="GS95" s="74"/>
      <c r="GT95" s="74"/>
      <c r="GU95" s="74"/>
      <c r="GV95" s="74"/>
      <c r="GW95" s="74"/>
      <c r="GX95" s="74"/>
      <c r="GY95" s="74"/>
      <c r="GZ95" s="74"/>
      <c r="HA95" s="74"/>
      <c r="HB95" s="74"/>
      <c r="HC95" s="74"/>
      <c r="HD95" s="74"/>
      <c r="HE95" s="74"/>
      <c r="HF95" s="74"/>
      <c r="HG95" s="74"/>
      <c r="HH95" s="74"/>
      <c r="HI95" s="74"/>
      <c r="HJ95" s="74"/>
      <c r="HK95" s="74"/>
      <c r="HL95" s="74"/>
      <c r="HM95" s="74"/>
      <c r="HN95" s="74"/>
      <c r="HO95" s="74"/>
      <c r="HP95" s="74"/>
      <c r="HQ95" s="74"/>
      <c r="HR95" s="74"/>
      <c r="HS95" s="74"/>
      <c r="HT95" s="74"/>
      <c r="HU95" s="74"/>
      <c r="HV95" s="74"/>
      <c r="HW95" s="74"/>
      <c r="HX95" s="74"/>
      <c r="HY95" s="74"/>
      <c r="HZ95" s="74"/>
      <c r="IA95" s="74"/>
      <c r="IB95" s="74"/>
      <c r="IC95" s="74"/>
      <c r="ID95" s="74"/>
      <c r="IE95" s="74"/>
      <c r="IF95" s="74"/>
      <c r="IG95" s="74"/>
      <c r="IH95" s="74"/>
      <c r="II95" s="74"/>
      <c r="IJ95" s="74"/>
      <c r="IK95" s="74"/>
      <c r="IL95" s="74"/>
      <c r="IM95" s="74"/>
      <c r="IN95" s="74"/>
      <c r="IO95" s="74"/>
      <c r="IP95" s="74"/>
      <c r="IQ95" s="74"/>
      <c r="IR95" s="74"/>
      <c r="IS95" s="74"/>
      <c r="IT95" s="74"/>
      <c r="IU95" s="74"/>
      <c r="IV95" s="74"/>
      <c r="IW95" s="74"/>
      <c r="IX95" s="74"/>
      <c r="IY95" s="74"/>
      <c r="IZ95" s="74"/>
      <c r="JA95" s="74"/>
      <c r="JB95" s="74"/>
      <c r="JC95" s="74"/>
      <c r="JD95" s="74"/>
      <c r="JE95" s="74"/>
      <c r="JF95" s="74"/>
      <c r="JG95" s="74"/>
      <c r="JH95" s="74"/>
      <c r="JI95" s="74"/>
      <c r="JJ95" s="74"/>
      <c r="JK95" s="74"/>
      <c r="JL95" s="74"/>
      <c r="JM95" s="74"/>
      <c r="JN95" s="74"/>
      <c r="JO95" s="74"/>
      <c r="JP95" s="74"/>
      <c r="JQ95" s="74"/>
      <c r="JR95" s="74"/>
      <c r="JS95" s="74"/>
      <c r="JT95" s="74"/>
      <c r="JU95" s="74"/>
      <c r="JV95" s="74"/>
      <c r="JW95" s="74"/>
      <c r="JX95" s="74"/>
      <c r="JY95" s="74"/>
      <c r="JZ95" s="74"/>
      <c r="KA95" s="74"/>
      <c r="KB95" s="74"/>
      <c r="KC95" s="74"/>
      <c r="KD95" s="74"/>
      <c r="KE95" s="74"/>
      <c r="KF95" s="74"/>
      <c r="KG95" s="74"/>
      <c r="KH95" s="74"/>
      <c r="KI95" s="74"/>
      <c r="KJ95" s="74"/>
      <c r="KK95" s="74"/>
      <c r="KL95" s="74"/>
      <c r="KM95" s="74"/>
      <c r="KN95" s="74"/>
      <c r="KO95" s="74"/>
      <c r="KP95" s="74"/>
      <c r="KQ95" s="74"/>
      <c r="KR95" s="74"/>
      <c r="KS95" s="74"/>
      <c r="KT95" s="74"/>
      <c r="KU95" s="74"/>
      <c r="KV95" s="74"/>
      <c r="KW95" s="74"/>
      <c r="KX95" s="74"/>
      <c r="KY95" s="74"/>
      <c r="KZ95" s="74"/>
      <c r="LA95" s="74"/>
      <c r="LB95" s="74"/>
      <c r="LC95" s="74"/>
      <c r="LD95" s="74"/>
      <c r="LE95" s="74"/>
      <c r="LF95" s="74"/>
      <c r="LG95" s="74"/>
      <c r="LH95" s="74"/>
      <c r="LI95" s="74"/>
      <c r="LJ95" s="74"/>
      <c r="LK95" s="74"/>
      <c r="LL95" s="74"/>
      <c r="LM95" s="74"/>
      <c r="LN95" s="74"/>
      <c r="LO95" s="74"/>
      <c r="LP95" s="74"/>
      <c r="LQ95" s="74"/>
      <c r="LR95" s="74"/>
    </row>
    <row r="96" spans="1:330" s="71" customFormat="1" x14ac:dyDescent="0.35">
      <c r="A96" s="74"/>
      <c r="B96" s="75"/>
      <c r="C96" s="75"/>
      <c r="D96" s="76"/>
      <c r="E96" s="74"/>
      <c r="F96" s="74"/>
      <c r="G96" s="78"/>
      <c r="M96" s="67"/>
      <c r="N96" s="67"/>
      <c r="O96" s="76"/>
      <c r="P96" s="76"/>
      <c r="Q96" s="77"/>
      <c r="R96" s="77"/>
      <c r="S96" s="74"/>
      <c r="T96" s="74"/>
      <c r="U96" s="74"/>
      <c r="V96" s="74"/>
      <c r="W96" s="74"/>
      <c r="Y96" s="74"/>
      <c r="AA96" s="74"/>
      <c r="AB96" s="74"/>
      <c r="AC96" s="62"/>
      <c r="AD96" s="74"/>
      <c r="AE96" s="74"/>
      <c r="AF96" s="74"/>
      <c r="AG96" s="74"/>
      <c r="AH96" s="74"/>
      <c r="AI96" s="74"/>
      <c r="AJ96" s="74"/>
      <c r="AK96" s="74"/>
      <c r="AL96" s="74"/>
      <c r="AM96" s="74"/>
      <c r="AN96" s="74"/>
      <c r="AO96" s="74"/>
      <c r="AP96" s="74"/>
      <c r="AQ96" s="74"/>
      <c r="AR96" s="74"/>
      <c r="AS96" s="74"/>
      <c r="AT96" s="74"/>
      <c r="AU96" s="74"/>
      <c r="AV96" s="74"/>
      <c r="AW96" s="74"/>
      <c r="AX96" s="74"/>
      <c r="AY96" s="74"/>
      <c r="AZ96" s="74"/>
      <c r="BA96" s="74"/>
      <c r="BB96" s="74"/>
      <c r="BC96" s="74"/>
      <c r="BD96" s="74"/>
      <c r="BE96" s="74"/>
      <c r="BF96" s="74"/>
      <c r="BG96" s="74"/>
      <c r="BH96" s="74"/>
      <c r="BI96" s="74"/>
      <c r="BJ96" s="74"/>
      <c r="BK96" s="74"/>
      <c r="BL96" s="74"/>
      <c r="BM96" s="74"/>
      <c r="BN96" s="74"/>
      <c r="BO96" s="74"/>
      <c r="BP96" s="74"/>
      <c r="BQ96" s="74"/>
      <c r="BR96" s="74"/>
      <c r="BS96" s="74"/>
      <c r="BT96" s="74"/>
      <c r="BU96" s="74"/>
      <c r="BV96" s="74"/>
      <c r="BW96" s="74"/>
      <c r="BX96" s="74"/>
      <c r="BY96" s="74"/>
      <c r="BZ96" s="74"/>
      <c r="CA96" s="74"/>
      <c r="CB96" s="74"/>
      <c r="CC96" s="74"/>
      <c r="CD96" s="74"/>
      <c r="CE96" s="74"/>
      <c r="CF96" s="74"/>
      <c r="CG96" s="74"/>
      <c r="CH96" s="74"/>
      <c r="CI96" s="74"/>
      <c r="CJ96" s="74"/>
      <c r="CK96" s="74"/>
      <c r="CL96" s="74"/>
      <c r="CM96" s="74"/>
      <c r="CN96" s="74"/>
      <c r="CO96" s="74"/>
      <c r="CP96" s="74"/>
      <c r="CQ96" s="74"/>
      <c r="CR96" s="74"/>
      <c r="CS96" s="74"/>
      <c r="CT96" s="74"/>
      <c r="CU96" s="74"/>
      <c r="CV96" s="74"/>
      <c r="CW96" s="74"/>
      <c r="CX96" s="74"/>
      <c r="CY96" s="74"/>
      <c r="CZ96" s="74"/>
      <c r="DA96" s="74"/>
      <c r="DB96" s="74"/>
      <c r="DC96" s="74"/>
      <c r="DD96" s="74"/>
      <c r="DE96" s="74"/>
      <c r="DF96" s="74"/>
      <c r="DG96" s="74"/>
      <c r="DH96" s="74"/>
      <c r="DI96" s="74"/>
      <c r="DJ96" s="74"/>
      <c r="DK96" s="74"/>
      <c r="DL96" s="74"/>
      <c r="DM96" s="74"/>
      <c r="DN96" s="74"/>
      <c r="DO96" s="74"/>
      <c r="DP96" s="74"/>
      <c r="DQ96" s="74"/>
      <c r="DR96" s="74"/>
      <c r="DS96" s="74"/>
      <c r="DT96" s="74"/>
      <c r="DU96" s="74"/>
      <c r="DV96" s="74"/>
      <c r="DW96" s="74"/>
      <c r="DX96" s="74"/>
      <c r="DY96" s="74"/>
      <c r="DZ96" s="74"/>
      <c r="EA96" s="74"/>
      <c r="EB96" s="74"/>
      <c r="EC96" s="74"/>
      <c r="ED96" s="74"/>
      <c r="EE96" s="74"/>
      <c r="EF96" s="74"/>
      <c r="EG96" s="74"/>
      <c r="EH96" s="74"/>
      <c r="EI96" s="74"/>
      <c r="EJ96" s="74"/>
      <c r="EK96" s="74"/>
      <c r="EL96" s="74"/>
      <c r="EM96" s="74"/>
      <c r="EN96" s="74"/>
      <c r="EO96" s="74"/>
      <c r="EP96" s="74"/>
      <c r="EQ96" s="74"/>
      <c r="ER96" s="74"/>
      <c r="ES96" s="74"/>
      <c r="ET96" s="74"/>
      <c r="EU96" s="74"/>
      <c r="EV96" s="74"/>
      <c r="EW96" s="74"/>
      <c r="EX96" s="74"/>
      <c r="EY96" s="74"/>
      <c r="EZ96" s="74"/>
      <c r="FA96" s="74"/>
      <c r="FB96" s="74"/>
      <c r="FC96" s="74"/>
      <c r="FD96" s="74"/>
      <c r="FE96" s="74"/>
      <c r="FF96" s="74"/>
      <c r="FG96" s="74"/>
      <c r="FH96" s="74"/>
      <c r="FI96" s="74"/>
      <c r="FJ96" s="74"/>
      <c r="FK96" s="74"/>
      <c r="FL96" s="74"/>
      <c r="FM96" s="74"/>
      <c r="FN96" s="74"/>
      <c r="FO96" s="74"/>
      <c r="FP96" s="74"/>
      <c r="FQ96" s="74"/>
      <c r="FR96" s="74"/>
      <c r="FS96" s="74"/>
      <c r="FT96" s="74"/>
      <c r="FU96" s="74"/>
      <c r="FV96" s="74"/>
      <c r="FW96" s="74"/>
      <c r="FX96" s="74"/>
      <c r="FY96" s="74"/>
      <c r="FZ96" s="74"/>
      <c r="GA96" s="74"/>
      <c r="GB96" s="74"/>
      <c r="GC96" s="74"/>
      <c r="GD96" s="74"/>
      <c r="GE96" s="74"/>
      <c r="GF96" s="74"/>
      <c r="GG96" s="74"/>
      <c r="GH96" s="74"/>
      <c r="GI96" s="74"/>
      <c r="GJ96" s="74"/>
      <c r="GK96" s="74"/>
      <c r="GL96" s="74"/>
      <c r="GM96" s="74"/>
      <c r="GN96" s="74"/>
      <c r="GO96" s="74"/>
      <c r="GP96" s="74"/>
      <c r="GQ96" s="74"/>
      <c r="GR96" s="74"/>
      <c r="GS96" s="74"/>
      <c r="GT96" s="74"/>
      <c r="GU96" s="74"/>
      <c r="GV96" s="74"/>
      <c r="GW96" s="74"/>
      <c r="GX96" s="74"/>
      <c r="GY96" s="74"/>
      <c r="GZ96" s="74"/>
      <c r="HA96" s="74"/>
      <c r="HB96" s="74"/>
      <c r="HC96" s="74"/>
      <c r="HD96" s="74"/>
      <c r="HE96" s="74"/>
      <c r="HF96" s="74"/>
      <c r="HG96" s="74"/>
      <c r="HH96" s="74"/>
      <c r="HI96" s="74"/>
      <c r="HJ96" s="74"/>
      <c r="HK96" s="74"/>
      <c r="HL96" s="74"/>
      <c r="HM96" s="74"/>
      <c r="HN96" s="74"/>
      <c r="HO96" s="74"/>
      <c r="HP96" s="74"/>
      <c r="HQ96" s="74"/>
      <c r="HR96" s="74"/>
      <c r="HS96" s="74"/>
      <c r="HT96" s="74"/>
      <c r="HU96" s="74"/>
      <c r="HV96" s="74"/>
      <c r="HW96" s="74"/>
      <c r="HX96" s="74"/>
      <c r="HY96" s="74"/>
      <c r="HZ96" s="74"/>
      <c r="IA96" s="74"/>
      <c r="IB96" s="74"/>
      <c r="IC96" s="74"/>
      <c r="ID96" s="74"/>
      <c r="IE96" s="74"/>
      <c r="IF96" s="74"/>
      <c r="IG96" s="74"/>
      <c r="IH96" s="74"/>
      <c r="II96" s="74"/>
      <c r="IJ96" s="74"/>
      <c r="IK96" s="74"/>
      <c r="IL96" s="74"/>
      <c r="IM96" s="74"/>
      <c r="IN96" s="74"/>
      <c r="IO96" s="74"/>
      <c r="IP96" s="74"/>
      <c r="IQ96" s="74"/>
      <c r="IR96" s="74"/>
      <c r="IS96" s="74"/>
      <c r="IT96" s="74"/>
      <c r="IU96" s="74"/>
      <c r="IV96" s="74"/>
      <c r="IW96" s="74"/>
      <c r="IX96" s="74"/>
      <c r="IY96" s="74"/>
      <c r="IZ96" s="74"/>
      <c r="JA96" s="74"/>
      <c r="JB96" s="74"/>
      <c r="JC96" s="74"/>
      <c r="JD96" s="74"/>
      <c r="JE96" s="74"/>
      <c r="JF96" s="74"/>
      <c r="JG96" s="74"/>
      <c r="JH96" s="74"/>
      <c r="JI96" s="74"/>
      <c r="JJ96" s="74"/>
      <c r="JK96" s="74"/>
      <c r="JL96" s="74"/>
      <c r="JM96" s="74"/>
      <c r="JN96" s="74"/>
      <c r="JO96" s="74"/>
      <c r="JP96" s="74"/>
      <c r="JQ96" s="74"/>
      <c r="JR96" s="74"/>
      <c r="JS96" s="74"/>
      <c r="JT96" s="74"/>
      <c r="JU96" s="74"/>
      <c r="JV96" s="74"/>
      <c r="JW96" s="74"/>
      <c r="JX96" s="74"/>
      <c r="JY96" s="74"/>
      <c r="JZ96" s="74"/>
      <c r="KA96" s="74"/>
      <c r="KB96" s="74"/>
      <c r="KC96" s="74"/>
      <c r="KD96" s="74"/>
      <c r="KE96" s="74"/>
      <c r="KF96" s="74"/>
      <c r="KG96" s="74"/>
      <c r="KH96" s="74"/>
      <c r="KI96" s="74"/>
      <c r="KJ96" s="74"/>
      <c r="KK96" s="74"/>
      <c r="KL96" s="74"/>
      <c r="KM96" s="74"/>
      <c r="KN96" s="74"/>
      <c r="KO96" s="74"/>
      <c r="KP96" s="74"/>
      <c r="KQ96" s="74"/>
      <c r="KR96" s="74"/>
      <c r="KS96" s="74"/>
      <c r="KT96" s="74"/>
      <c r="KU96" s="74"/>
      <c r="KV96" s="74"/>
      <c r="KW96" s="74"/>
      <c r="KX96" s="74"/>
      <c r="KY96" s="74"/>
      <c r="KZ96" s="74"/>
      <c r="LA96" s="74"/>
      <c r="LB96" s="74"/>
      <c r="LC96" s="74"/>
      <c r="LD96" s="74"/>
      <c r="LE96" s="74"/>
      <c r="LF96" s="74"/>
      <c r="LG96" s="74"/>
      <c r="LH96" s="74"/>
      <c r="LI96" s="74"/>
      <c r="LJ96" s="74"/>
      <c r="LK96" s="74"/>
      <c r="LL96" s="74"/>
      <c r="LM96" s="74"/>
      <c r="LN96" s="74"/>
      <c r="LO96" s="74"/>
      <c r="LP96" s="74"/>
      <c r="LQ96" s="74"/>
      <c r="LR96" s="74"/>
    </row>
    <row r="97" spans="1:330" s="71" customFormat="1" x14ac:dyDescent="0.35">
      <c r="A97" s="74"/>
      <c r="B97" s="75"/>
      <c r="C97" s="75"/>
      <c r="D97" s="76"/>
      <c r="E97" s="74"/>
      <c r="F97" s="74"/>
      <c r="G97" s="78"/>
      <c r="M97" s="67"/>
      <c r="N97" s="67"/>
      <c r="O97" s="76"/>
      <c r="P97" s="76"/>
      <c r="Q97" s="77"/>
      <c r="R97" s="77"/>
      <c r="S97" s="74"/>
      <c r="T97" s="74"/>
      <c r="U97" s="74"/>
      <c r="V97" s="74"/>
      <c r="W97" s="74"/>
      <c r="Y97" s="74"/>
      <c r="AA97" s="74"/>
      <c r="AB97" s="74"/>
      <c r="AC97" s="62"/>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74"/>
      <c r="BE97" s="74"/>
      <c r="BF97" s="74"/>
      <c r="BG97" s="74"/>
      <c r="BH97" s="74"/>
      <c r="BI97" s="74"/>
      <c r="BJ97" s="74"/>
      <c r="BK97" s="74"/>
      <c r="BL97" s="74"/>
      <c r="BM97" s="74"/>
      <c r="BN97" s="74"/>
      <c r="BO97" s="74"/>
      <c r="BP97" s="74"/>
      <c r="BQ97" s="74"/>
      <c r="BR97" s="74"/>
      <c r="BS97" s="74"/>
      <c r="BT97" s="74"/>
      <c r="BU97" s="74"/>
      <c r="BV97" s="74"/>
      <c r="BW97" s="74"/>
      <c r="BX97" s="74"/>
      <c r="BY97" s="74"/>
      <c r="BZ97" s="74"/>
      <c r="CA97" s="74"/>
      <c r="CB97" s="74"/>
      <c r="CC97" s="74"/>
      <c r="CD97" s="74"/>
      <c r="CE97" s="74"/>
      <c r="CF97" s="74"/>
      <c r="CG97" s="74"/>
      <c r="CH97" s="74"/>
      <c r="CI97" s="74"/>
      <c r="CJ97" s="74"/>
      <c r="CK97" s="74"/>
      <c r="CL97" s="74"/>
      <c r="CM97" s="74"/>
      <c r="CN97" s="74"/>
      <c r="CO97" s="74"/>
      <c r="CP97" s="74"/>
      <c r="CQ97" s="74"/>
      <c r="CR97" s="74"/>
      <c r="CS97" s="74"/>
      <c r="CT97" s="74"/>
      <c r="CU97" s="74"/>
      <c r="CV97" s="74"/>
      <c r="CW97" s="74"/>
      <c r="CX97" s="74"/>
      <c r="CY97" s="74"/>
      <c r="CZ97" s="74"/>
      <c r="DA97" s="74"/>
      <c r="DB97" s="74"/>
      <c r="DC97" s="74"/>
      <c r="DD97" s="74"/>
      <c r="DE97" s="74"/>
      <c r="DF97" s="74"/>
      <c r="DG97" s="74"/>
      <c r="DH97" s="74"/>
      <c r="DI97" s="74"/>
      <c r="DJ97" s="74"/>
      <c r="DK97" s="74"/>
      <c r="DL97" s="74"/>
      <c r="DM97" s="74"/>
      <c r="DN97" s="74"/>
      <c r="DO97" s="74"/>
      <c r="DP97" s="74"/>
      <c r="DQ97" s="74"/>
      <c r="DR97" s="74"/>
      <c r="DS97" s="74"/>
      <c r="DT97" s="74"/>
      <c r="DU97" s="74"/>
      <c r="DV97" s="74"/>
      <c r="DW97" s="74"/>
      <c r="DX97" s="74"/>
      <c r="DY97" s="74"/>
      <c r="DZ97" s="74"/>
      <c r="EA97" s="74"/>
      <c r="EB97" s="74"/>
      <c r="EC97" s="74"/>
      <c r="ED97" s="74"/>
      <c r="EE97" s="74"/>
      <c r="EF97" s="74"/>
      <c r="EG97" s="74"/>
      <c r="EH97" s="74"/>
      <c r="EI97" s="74"/>
      <c r="EJ97" s="74"/>
      <c r="EK97" s="74"/>
      <c r="EL97" s="74"/>
      <c r="EM97" s="74"/>
      <c r="EN97" s="74"/>
      <c r="EO97" s="74"/>
      <c r="EP97" s="74"/>
      <c r="EQ97" s="74"/>
      <c r="ER97" s="74"/>
      <c r="ES97" s="74"/>
      <c r="ET97" s="74"/>
      <c r="EU97" s="74"/>
      <c r="EV97" s="74"/>
      <c r="EW97" s="74"/>
      <c r="EX97" s="74"/>
      <c r="EY97" s="74"/>
      <c r="EZ97" s="74"/>
      <c r="FA97" s="74"/>
      <c r="FB97" s="74"/>
      <c r="FC97" s="74"/>
      <c r="FD97" s="74"/>
      <c r="FE97" s="74"/>
      <c r="FF97" s="74"/>
      <c r="FG97" s="74"/>
      <c r="FH97" s="74"/>
      <c r="FI97" s="74"/>
      <c r="FJ97" s="74"/>
      <c r="FK97" s="74"/>
      <c r="FL97" s="74"/>
      <c r="FM97" s="74"/>
      <c r="FN97" s="74"/>
      <c r="FO97" s="74"/>
      <c r="FP97" s="74"/>
      <c r="FQ97" s="74"/>
      <c r="FR97" s="74"/>
      <c r="FS97" s="74"/>
      <c r="FT97" s="74"/>
      <c r="FU97" s="74"/>
      <c r="FV97" s="74"/>
      <c r="FW97" s="74"/>
      <c r="FX97" s="74"/>
      <c r="FY97" s="74"/>
      <c r="FZ97" s="74"/>
      <c r="GA97" s="74"/>
      <c r="GB97" s="74"/>
      <c r="GC97" s="74"/>
      <c r="GD97" s="74"/>
      <c r="GE97" s="74"/>
      <c r="GF97" s="74"/>
      <c r="GG97" s="74"/>
      <c r="GH97" s="74"/>
      <c r="GI97" s="74"/>
      <c r="GJ97" s="74"/>
      <c r="GK97" s="74"/>
      <c r="GL97" s="74"/>
      <c r="GM97" s="74"/>
      <c r="GN97" s="74"/>
      <c r="GO97" s="74"/>
      <c r="GP97" s="74"/>
      <c r="GQ97" s="74"/>
      <c r="GR97" s="74"/>
      <c r="GS97" s="74"/>
      <c r="GT97" s="74"/>
      <c r="GU97" s="74"/>
      <c r="GV97" s="74"/>
      <c r="GW97" s="74"/>
      <c r="GX97" s="74"/>
      <c r="GY97" s="74"/>
      <c r="GZ97" s="74"/>
      <c r="HA97" s="74"/>
      <c r="HB97" s="74"/>
      <c r="HC97" s="74"/>
      <c r="HD97" s="74"/>
      <c r="HE97" s="74"/>
      <c r="HF97" s="74"/>
      <c r="HG97" s="74"/>
      <c r="HH97" s="74"/>
      <c r="HI97" s="74"/>
      <c r="HJ97" s="74"/>
      <c r="HK97" s="74"/>
      <c r="HL97" s="74"/>
      <c r="HM97" s="74"/>
      <c r="HN97" s="74"/>
      <c r="HO97" s="74"/>
      <c r="HP97" s="74"/>
      <c r="HQ97" s="74"/>
      <c r="HR97" s="74"/>
      <c r="HS97" s="74"/>
      <c r="HT97" s="74"/>
      <c r="HU97" s="74"/>
      <c r="HV97" s="74"/>
      <c r="HW97" s="74"/>
      <c r="HX97" s="74"/>
      <c r="HY97" s="74"/>
      <c r="HZ97" s="74"/>
      <c r="IA97" s="74"/>
      <c r="IB97" s="74"/>
      <c r="IC97" s="74"/>
      <c r="ID97" s="74"/>
      <c r="IE97" s="74"/>
      <c r="IF97" s="74"/>
      <c r="IG97" s="74"/>
      <c r="IH97" s="74"/>
      <c r="II97" s="74"/>
      <c r="IJ97" s="74"/>
      <c r="IK97" s="74"/>
      <c r="IL97" s="74"/>
      <c r="IM97" s="74"/>
      <c r="IN97" s="74"/>
      <c r="IO97" s="74"/>
      <c r="IP97" s="74"/>
      <c r="IQ97" s="74"/>
      <c r="IR97" s="74"/>
      <c r="IS97" s="74"/>
      <c r="IT97" s="74"/>
      <c r="IU97" s="74"/>
      <c r="IV97" s="74"/>
      <c r="IW97" s="74"/>
      <c r="IX97" s="74"/>
      <c r="IY97" s="74"/>
      <c r="IZ97" s="74"/>
      <c r="JA97" s="74"/>
      <c r="JB97" s="74"/>
      <c r="JC97" s="74"/>
      <c r="JD97" s="74"/>
      <c r="JE97" s="74"/>
      <c r="JF97" s="74"/>
      <c r="JG97" s="74"/>
      <c r="JH97" s="74"/>
      <c r="JI97" s="74"/>
      <c r="JJ97" s="74"/>
      <c r="JK97" s="74"/>
      <c r="JL97" s="74"/>
      <c r="JM97" s="74"/>
      <c r="JN97" s="74"/>
      <c r="JO97" s="74"/>
      <c r="JP97" s="74"/>
      <c r="JQ97" s="74"/>
      <c r="JR97" s="74"/>
      <c r="JS97" s="74"/>
      <c r="JT97" s="74"/>
      <c r="JU97" s="74"/>
      <c r="JV97" s="74"/>
      <c r="JW97" s="74"/>
      <c r="JX97" s="74"/>
      <c r="JY97" s="74"/>
      <c r="JZ97" s="74"/>
      <c r="KA97" s="74"/>
      <c r="KB97" s="74"/>
      <c r="KC97" s="74"/>
      <c r="KD97" s="74"/>
      <c r="KE97" s="74"/>
      <c r="KF97" s="74"/>
      <c r="KG97" s="74"/>
      <c r="KH97" s="74"/>
      <c r="KI97" s="74"/>
      <c r="KJ97" s="74"/>
      <c r="KK97" s="74"/>
      <c r="KL97" s="74"/>
      <c r="KM97" s="74"/>
      <c r="KN97" s="74"/>
      <c r="KO97" s="74"/>
      <c r="KP97" s="74"/>
      <c r="KQ97" s="74"/>
      <c r="KR97" s="74"/>
      <c r="KS97" s="74"/>
      <c r="KT97" s="74"/>
      <c r="KU97" s="74"/>
      <c r="KV97" s="74"/>
      <c r="KW97" s="74"/>
      <c r="KX97" s="74"/>
      <c r="KY97" s="74"/>
      <c r="KZ97" s="74"/>
      <c r="LA97" s="74"/>
      <c r="LB97" s="74"/>
      <c r="LC97" s="74"/>
      <c r="LD97" s="74"/>
      <c r="LE97" s="74"/>
      <c r="LF97" s="74"/>
      <c r="LG97" s="74"/>
      <c r="LH97" s="74"/>
      <c r="LI97" s="74"/>
      <c r="LJ97" s="74"/>
      <c r="LK97" s="74"/>
      <c r="LL97" s="74"/>
      <c r="LM97" s="74"/>
      <c r="LN97" s="74"/>
      <c r="LO97" s="74"/>
      <c r="LP97" s="74"/>
      <c r="LQ97" s="74"/>
      <c r="LR97" s="74"/>
    </row>
    <row r="98" spans="1:330" s="71" customFormat="1" x14ac:dyDescent="0.35">
      <c r="A98" s="74"/>
      <c r="B98" s="75"/>
      <c r="C98" s="75"/>
      <c r="D98" s="76"/>
      <c r="E98" s="74"/>
      <c r="F98" s="74"/>
      <c r="G98" s="78"/>
      <c r="M98" s="67"/>
      <c r="N98" s="67"/>
      <c r="O98" s="76"/>
      <c r="P98" s="76"/>
      <c r="Q98" s="77"/>
      <c r="R98" s="77"/>
      <c r="S98" s="74"/>
      <c r="T98" s="74"/>
      <c r="U98" s="74"/>
      <c r="V98" s="74"/>
      <c r="W98" s="74"/>
      <c r="Y98" s="74"/>
      <c r="AA98" s="74"/>
      <c r="AB98" s="74"/>
      <c r="AC98" s="62"/>
      <c r="AD98" s="74"/>
      <c r="AE98" s="74"/>
      <c r="AF98" s="74"/>
      <c r="AG98" s="74"/>
      <c r="AH98" s="74"/>
      <c r="AI98" s="74"/>
      <c r="AJ98" s="74"/>
      <c r="AK98" s="74"/>
      <c r="AL98" s="74"/>
      <c r="AM98" s="74"/>
      <c r="AN98" s="74"/>
      <c r="AO98" s="74"/>
      <c r="AP98" s="74"/>
      <c r="AQ98" s="74"/>
      <c r="AR98" s="74"/>
      <c r="AS98" s="74"/>
      <c r="AT98" s="74"/>
      <c r="AU98" s="74"/>
      <c r="AV98" s="74"/>
      <c r="AW98" s="74"/>
      <c r="AX98" s="74"/>
      <c r="AY98" s="74"/>
      <c r="AZ98" s="74"/>
      <c r="BA98" s="74"/>
      <c r="BB98" s="74"/>
      <c r="BC98" s="74"/>
      <c r="BD98" s="74"/>
      <c r="BE98" s="74"/>
      <c r="BF98" s="74"/>
      <c r="BG98" s="74"/>
      <c r="BH98" s="74"/>
      <c r="BI98" s="74"/>
      <c r="BJ98" s="74"/>
      <c r="BK98" s="74"/>
      <c r="BL98" s="74"/>
      <c r="BM98" s="74"/>
      <c r="BN98" s="74"/>
      <c r="BO98" s="74"/>
      <c r="BP98" s="74"/>
      <c r="BQ98" s="74"/>
      <c r="BR98" s="74"/>
      <c r="BS98" s="74"/>
      <c r="BT98" s="74"/>
      <c r="BU98" s="74"/>
      <c r="BV98" s="74"/>
      <c r="BW98" s="74"/>
      <c r="BX98" s="74"/>
      <c r="BY98" s="74"/>
      <c r="BZ98" s="74"/>
      <c r="CA98" s="74"/>
      <c r="CB98" s="74"/>
      <c r="CC98" s="74"/>
      <c r="CD98" s="74"/>
      <c r="CE98" s="74"/>
      <c r="CF98" s="74"/>
      <c r="CG98" s="74"/>
      <c r="CH98" s="74"/>
      <c r="CI98" s="74"/>
      <c r="CJ98" s="74"/>
      <c r="CK98" s="74"/>
      <c r="CL98" s="74"/>
      <c r="CM98" s="74"/>
      <c r="CN98" s="74"/>
      <c r="CO98" s="74"/>
      <c r="CP98" s="74"/>
      <c r="CQ98" s="74"/>
      <c r="CR98" s="74"/>
      <c r="CS98" s="74"/>
      <c r="CT98" s="74"/>
      <c r="CU98" s="74"/>
      <c r="CV98" s="74"/>
      <c r="CW98" s="74"/>
      <c r="CX98" s="74"/>
      <c r="CY98" s="74"/>
      <c r="CZ98" s="74"/>
      <c r="DA98" s="74"/>
      <c r="DB98" s="74"/>
      <c r="DC98" s="74"/>
      <c r="DD98" s="74"/>
      <c r="DE98" s="74"/>
      <c r="DF98" s="74"/>
      <c r="DG98" s="74"/>
      <c r="DH98" s="74"/>
      <c r="DI98" s="74"/>
      <c r="DJ98" s="74"/>
      <c r="DK98" s="74"/>
      <c r="DL98" s="74"/>
      <c r="DM98" s="74"/>
      <c r="DN98" s="74"/>
      <c r="DO98" s="74"/>
      <c r="DP98" s="74"/>
      <c r="DQ98" s="74"/>
      <c r="DR98" s="74"/>
      <c r="DS98" s="74"/>
      <c r="DT98" s="74"/>
      <c r="DU98" s="74"/>
      <c r="DV98" s="74"/>
      <c r="DW98" s="74"/>
      <c r="DX98" s="74"/>
      <c r="DY98" s="74"/>
      <c r="DZ98" s="74"/>
      <c r="EA98" s="74"/>
      <c r="EB98" s="74"/>
      <c r="EC98" s="74"/>
      <c r="ED98" s="74"/>
      <c r="EE98" s="74"/>
      <c r="EF98" s="74"/>
      <c r="EG98" s="74"/>
      <c r="EH98" s="74"/>
      <c r="EI98" s="74"/>
      <c r="EJ98" s="74"/>
      <c r="EK98" s="74"/>
      <c r="EL98" s="74"/>
      <c r="EM98" s="74"/>
      <c r="EN98" s="74"/>
      <c r="EO98" s="74"/>
      <c r="EP98" s="74"/>
      <c r="EQ98" s="74"/>
      <c r="ER98" s="74"/>
      <c r="ES98" s="74"/>
      <c r="ET98" s="74"/>
      <c r="EU98" s="74"/>
      <c r="EV98" s="74"/>
      <c r="EW98" s="74"/>
      <c r="EX98" s="74"/>
      <c r="EY98" s="74"/>
      <c r="EZ98" s="74"/>
      <c r="FA98" s="74"/>
      <c r="FB98" s="74"/>
      <c r="FC98" s="74"/>
      <c r="FD98" s="74"/>
      <c r="FE98" s="74"/>
      <c r="FF98" s="74"/>
      <c r="FG98" s="74"/>
      <c r="FH98" s="74"/>
      <c r="FI98" s="74"/>
      <c r="FJ98" s="74"/>
      <c r="FK98" s="74"/>
      <c r="FL98" s="74"/>
      <c r="FM98" s="74"/>
      <c r="FN98" s="74"/>
      <c r="FO98" s="74"/>
      <c r="FP98" s="74"/>
      <c r="FQ98" s="74"/>
      <c r="FR98" s="74"/>
      <c r="FS98" s="74"/>
      <c r="FT98" s="74"/>
      <c r="FU98" s="74"/>
      <c r="FV98" s="74"/>
      <c r="FW98" s="74"/>
      <c r="FX98" s="74"/>
      <c r="FY98" s="74"/>
      <c r="FZ98" s="74"/>
      <c r="GA98" s="74"/>
      <c r="GB98" s="74"/>
      <c r="GC98" s="74"/>
      <c r="GD98" s="74"/>
      <c r="GE98" s="74"/>
      <c r="GF98" s="74"/>
      <c r="GG98" s="74"/>
      <c r="GH98" s="74"/>
      <c r="GI98" s="74"/>
      <c r="GJ98" s="74"/>
      <c r="GK98" s="74"/>
      <c r="GL98" s="74"/>
      <c r="GM98" s="74"/>
      <c r="GN98" s="74"/>
      <c r="GO98" s="74"/>
      <c r="GP98" s="74"/>
      <c r="GQ98" s="74"/>
      <c r="GR98" s="74"/>
      <c r="GS98" s="74"/>
      <c r="GT98" s="74"/>
      <c r="GU98" s="74"/>
      <c r="GV98" s="74"/>
      <c r="GW98" s="74"/>
      <c r="GX98" s="74"/>
      <c r="GY98" s="74"/>
      <c r="GZ98" s="74"/>
      <c r="HA98" s="74"/>
      <c r="HB98" s="74"/>
      <c r="HC98" s="74"/>
      <c r="HD98" s="74"/>
      <c r="HE98" s="74"/>
      <c r="HF98" s="74"/>
      <c r="HG98" s="74"/>
      <c r="HH98" s="74"/>
      <c r="HI98" s="74"/>
      <c r="HJ98" s="74"/>
      <c r="HK98" s="74"/>
      <c r="HL98" s="74"/>
      <c r="HM98" s="74"/>
      <c r="HN98" s="74"/>
      <c r="HO98" s="74"/>
      <c r="HP98" s="74"/>
      <c r="HQ98" s="74"/>
      <c r="HR98" s="74"/>
      <c r="HS98" s="74"/>
      <c r="HT98" s="74"/>
      <c r="HU98" s="74"/>
      <c r="HV98" s="74"/>
      <c r="HW98" s="74"/>
      <c r="HX98" s="74"/>
      <c r="HY98" s="74"/>
      <c r="HZ98" s="74"/>
      <c r="IA98" s="74"/>
      <c r="IB98" s="74"/>
      <c r="IC98" s="74"/>
      <c r="ID98" s="74"/>
      <c r="IE98" s="74"/>
      <c r="IF98" s="74"/>
      <c r="IG98" s="74"/>
      <c r="IH98" s="74"/>
      <c r="II98" s="74"/>
      <c r="IJ98" s="74"/>
      <c r="IK98" s="74"/>
      <c r="IL98" s="74"/>
      <c r="IM98" s="74"/>
      <c r="IN98" s="74"/>
      <c r="IO98" s="74"/>
      <c r="IP98" s="74"/>
      <c r="IQ98" s="74"/>
      <c r="IR98" s="74"/>
      <c r="IS98" s="74"/>
      <c r="IT98" s="74"/>
      <c r="IU98" s="74"/>
      <c r="IV98" s="74"/>
      <c r="IW98" s="74"/>
      <c r="IX98" s="74"/>
      <c r="IY98" s="74"/>
      <c r="IZ98" s="74"/>
      <c r="JA98" s="74"/>
      <c r="JB98" s="74"/>
      <c r="JC98" s="74"/>
      <c r="JD98" s="74"/>
      <c r="JE98" s="74"/>
      <c r="JF98" s="74"/>
      <c r="JG98" s="74"/>
      <c r="JH98" s="74"/>
      <c r="JI98" s="74"/>
      <c r="JJ98" s="74"/>
      <c r="JK98" s="74"/>
      <c r="JL98" s="74"/>
      <c r="JM98" s="74"/>
      <c r="JN98" s="74"/>
      <c r="JO98" s="74"/>
      <c r="JP98" s="74"/>
      <c r="JQ98" s="74"/>
      <c r="JR98" s="74"/>
      <c r="JS98" s="74"/>
      <c r="JT98" s="74"/>
      <c r="JU98" s="74"/>
      <c r="JV98" s="74"/>
      <c r="JW98" s="74"/>
      <c r="JX98" s="74"/>
      <c r="JY98" s="74"/>
      <c r="JZ98" s="74"/>
      <c r="KA98" s="74"/>
      <c r="KB98" s="74"/>
      <c r="KC98" s="74"/>
      <c r="KD98" s="74"/>
      <c r="KE98" s="74"/>
      <c r="KF98" s="74"/>
      <c r="KG98" s="74"/>
      <c r="KH98" s="74"/>
      <c r="KI98" s="74"/>
      <c r="KJ98" s="74"/>
      <c r="KK98" s="74"/>
      <c r="KL98" s="74"/>
      <c r="KM98" s="74"/>
      <c r="KN98" s="74"/>
      <c r="KO98" s="74"/>
      <c r="KP98" s="74"/>
      <c r="KQ98" s="74"/>
      <c r="KR98" s="74"/>
      <c r="KS98" s="74"/>
      <c r="KT98" s="74"/>
      <c r="KU98" s="74"/>
      <c r="KV98" s="74"/>
      <c r="KW98" s="74"/>
      <c r="KX98" s="74"/>
      <c r="KY98" s="74"/>
      <c r="KZ98" s="74"/>
      <c r="LA98" s="74"/>
      <c r="LB98" s="74"/>
      <c r="LC98" s="74"/>
      <c r="LD98" s="74"/>
      <c r="LE98" s="74"/>
      <c r="LF98" s="74"/>
      <c r="LG98" s="74"/>
      <c r="LH98" s="74"/>
      <c r="LI98" s="74"/>
      <c r="LJ98" s="74"/>
      <c r="LK98" s="74"/>
      <c r="LL98" s="74"/>
      <c r="LM98" s="74"/>
      <c r="LN98" s="74"/>
      <c r="LO98" s="74"/>
      <c r="LP98" s="74"/>
      <c r="LQ98" s="74"/>
      <c r="LR98" s="74"/>
    </row>
    <row r="99" spans="1:330" s="71" customFormat="1" x14ac:dyDescent="0.35">
      <c r="A99" s="74"/>
      <c r="B99" s="75"/>
      <c r="C99" s="75"/>
      <c r="D99" s="76"/>
      <c r="E99" s="74"/>
      <c r="F99" s="74"/>
      <c r="G99" s="78"/>
      <c r="M99" s="67"/>
      <c r="N99" s="67"/>
      <c r="O99" s="76"/>
      <c r="P99" s="76"/>
      <c r="Q99" s="77"/>
      <c r="R99" s="77"/>
      <c r="S99" s="74"/>
      <c r="T99" s="74"/>
      <c r="U99" s="74"/>
      <c r="V99" s="74"/>
      <c r="W99" s="74"/>
      <c r="Y99" s="74"/>
      <c r="AA99" s="74"/>
      <c r="AB99" s="74"/>
      <c r="AC99" s="62"/>
      <c r="AD99" s="74"/>
      <c r="AE99" s="74"/>
      <c r="AF99" s="74"/>
      <c r="AG99" s="74"/>
      <c r="AH99" s="74"/>
      <c r="AI99" s="74"/>
      <c r="AJ99" s="74"/>
      <c r="AK99" s="74"/>
      <c r="AL99" s="74"/>
      <c r="AM99" s="74"/>
      <c r="AN99" s="74"/>
      <c r="AO99" s="74"/>
      <c r="AP99" s="74"/>
      <c r="AQ99" s="74"/>
      <c r="AR99" s="74"/>
      <c r="AS99" s="74"/>
      <c r="AT99" s="74"/>
      <c r="AU99" s="74"/>
      <c r="AV99" s="74"/>
      <c r="AW99" s="74"/>
      <c r="AX99" s="74"/>
      <c r="AY99" s="74"/>
      <c r="AZ99" s="74"/>
      <c r="BA99" s="74"/>
      <c r="BB99" s="74"/>
      <c r="BC99" s="74"/>
      <c r="BD99" s="74"/>
      <c r="BE99" s="74"/>
      <c r="BF99" s="74"/>
      <c r="BG99" s="74"/>
      <c r="BH99" s="74"/>
      <c r="BI99" s="74"/>
      <c r="BJ99" s="74"/>
      <c r="BK99" s="74"/>
      <c r="BL99" s="74"/>
      <c r="BM99" s="74"/>
      <c r="BN99" s="74"/>
      <c r="BO99" s="74"/>
      <c r="BP99" s="74"/>
      <c r="BQ99" s="74"/>
      <c r="BR99" s="74"/>
      <c r="BS99" s="74"/>
      <c r="BT99" s="74"/>
      <c r="BU99" s="74"/>
      <c r="BV99" s="74"/>
      <c r="BW99" s="74"/>
      <c r="BX99" s="74"/>
      <c r="BY99" s="74"/>
      <c r="BZ99" s="74"/>
      <c r="CA99" s="74"/>
      <c r="CB99" s="74"/>
      <c r="CC99" s="74"/>
      <c r="CD99" s="74"/>
      <c r="CE99" s="74"/>
      <c r="CF99" s="74"/>
      <c r="CG99" s="74"/>
      <c r="CH99" s="74"/>
      <c r="CI99" s="74"/>
      <c r="CJ99" s="74"/>
      <c r="CK99" s="74"/>
      <c r="CL99" s="74"/>
      <c r="CM99" s="74"/>
      <c r="CN99" s="74"/>
      <c r="CO99" s="74"/>
      <c r="CP99" s="74"/>
      <c r="CQ99" s="74"/>
      <c r="CR99" s="74"/>
      <c r="CS99" s="74"/>
      <c r="CT99" s="74"/>
      <c r="CU99" s="74"/>
      <c r="CV99" s="74"/>
      <c r="CW99" s="74"/>
      <c r="CX99" s="74"/>
      <c r="CY99" s="74"/>
      <c r="CZ99" s="74"/>
      <c r="DA99" s="74"/>
      <c r="DB99" s="74"/>
      <c r="DC99" s="74"/>
      <c r="DD99" s="74"/>
      <c r="DE99" s="74"/>
      <c r="DF99" s="74"/>
      <c r="DG99" s="74"/>
      <c r="DH99" s="74"/>
      <c r="DI99" s="74"/>
      <c r="DJ99" s="74"/>
      <c r="DK99" s="74"/>
      <c r="DL99" s="74"/>
      <c r="DM99" s="74"/>
      <c r="DN99" s="74"/>
      <c r="DO99" s="74"/>
      <c r="DP99" s="74"/>
      <c r="DQ99" s="74"/>
      <c r="DR99" s="74"/>
      <c r="DS99" s="74"/>
      <c r="DT99" s="74"/>
      <c r="DU99" s="74"/>
      <c r="DV99" s="74"/>
      <c r="DW99" s="74"/>
      <c r="DX99" s="74"/>
      <c r="DY99" s="74"/>
      <c r="DZ99" s="74"/>
      <c r="EA99" s="74"/>
      <c r="EB99" s="74"/>
      <c r="EC99" s="74"/>
      <c r="ED99" s="74"/>
      <c r="EE99" s="74"/>
      <c r="EF99" s="74"/>
      <c r="EG99" s="74"/>
      <c r="EH99" s="74"/>
      <c r="EI99" s="74"/>
      <c r="EJ99" s="74"/>
      <c r="EK99" s="74"/>
      <c r="EL99" s="74"/>
      <c r="EM99" s="74"/>
      <c r="EN99" s="74"/>
      <c r="EO99" s="74"/>
      <c r="EP99" s="74"/>
      <c r="EQ99" s="74"/>
      <c r="ER99" s="74"/>
      <c r="ES99" s="74"/>
      <c r="ET99" s="74"/>
      <c r="EU99" s="74"/>
      <c r="EV99" s="74"/>
      <c r="EW99" s="74"/>
      <c r="EX99" s="74"/>
      <c r="EY99" s="74"/>
      <c r="EZ99" s="74"/>
      <c r="FA99" s="74"/>
      <c r="FB99" s="74"/>
      <c r="FC99" s="74"/>
      <c r="FD99" s="74"/>
      <c r="FE99" s="74"/>
      <c r="FF99" s="74"/>
      <c r="FG99" s="74"/>
      <c r="FH99" s="74"/>
      <c r="FI99" s="74"/>
      <c r="FJ99" s="74"/>
      <c r="FK99" s="74"/>
      <c r="FL99" s="74"/>
      <c r="FM99" s="74"/>
      <c r="FN99" s="74"/>
      <c r="FO99" s="74"/>
      <c r="FP99" s="74"/>
      <c r="FQ99" s="74"/>
      <c r="FR99" s="74"/>
      <c r="FS99" s="74"/>
      <c r="FT99" s="74"/>
      <c r="FU99" s="74"/>
      <c r="FV99" s="74"/>
      <c r="FW99" s="74"/>
      <c r="FX99" s="74"/>
      <c r="FY99" s="74"/>
      <c r="FZ99" s="74"/>
      <c r="GA99" s="74"/>
      <c r="GB99" s="74"/>
      <c r="GC99" s="74"/>
      <c r="GD99" s="74"/>
      <c r="GE99" s="74"/>
      <c r="GF99" s="74"/>
      <c r="GG99" s="74"/>
      <c r="GH99" s="74"/>
      <c r="GI99" s="74"/>
      <c r="GJ99" s="74"/>
      <c r="GK99" s="74"/>
      <c r="GL99" s="74"/>
      <c r="GM99" s="74"/>
      <c r="GN99" s="74"/>
      <c r="GO99" s="74"/>
      <c r="GP99" s="74"/>
      <c r="GQ99" s="74"/>
      <c r="GR99" s="74"/>
      <c r="GS99" s="74"/>
      <c r="GT99" s="74"/>
      <c r="GU99" s="74"/>
      <c r="GV99" s="74"/>
      <c r="GW99" s="74"/>
      <c r="GX99" s="74"/>
      <c r="GY99" s="74"/>
      <c r="GZ99" s="74"/>
      <c r="HA99" s="74"/>
      <c r="HB99" s="74"/>
      <c r="HC99" s="74"/>
      <c r="HD99" s="74"/>
      <c r="HE99" s="74"/>
      <c r="HF99" s="74"/>
      <c r="HG99" s="74"/>
      <c r="HH99" s="74"/>
      <c r="HI99" s="74"/>
      <c r="HJ99" s="74"/>
      <c r="HK99" s="74"/>
      <c r="HL99" s="74"/>
      <c r="HM99" s="74"/>
      <c r="HN99" s="74"/>
      <c r="HO99" s="74"/>
      <c r="HP99" s="74"/>
      <c r="HQ99" s="74"/>
      <c r="HR99" s="74"/>
      <c r="HS99" s="74"/>
      <c r="HT99" s="74"/>
      <c r="HU99" s="74"/>
      <c r="HV99" s="74"/>
      <c r="HW99" s="74"/>
      <c r="HX99" s="74"/>
      <c r="HY99" s="74"/>
      <c r="HZ99" s="74"/>
      <c r="IA99" s="74"/>
      <c r="IB99" s="74"/>
      <c r="IC99" s="74"/>
      <c r="ID99" s="74"/>
      <c r="IE99" s="74"/>
      <c r="IF99" s="74"/>
      <c r="IG99" s="74"/>
      <c r="IH99" s="74"/>
      <c r="II99" s="74"/>
      <c r="IJ99" s="74"/>
      <c r="IK99" s="74"/>
      <c r="IL99" s="74"/>
      <c r="IM99" s="74"/>
      <c r="IN99" s="74"/>
      <c r="IO99" s="74"/>
      <c r="IP99" s="74"/>
      <c r="IQ99" s="74"/>
      <c r="IR99" s="74"/>
      <c r="IS99" s="74"/>
      <c r="IT99" s="74"/>
      <c r="IU99" s="74"/>
      <c r="IV99" s="74"/>
      <c r="IW99" s="74"/>
      <c r="IX99" s="74"/>
      <c r="IY99" s="74"/>
      <c r="IZ99" s="74"/>
      <c r="JA99" s="74"/>
      <c r="JB99" s="74"/>
      <c r="JC99" s="74"/>
      <c r="JD99" s="74"/>
      <c r="JE99" s="74"/>
      <c r="JF99" s="74"/>
      <c r="JG99" s="74"/>
      <c r="JH99" s="74"/>
      <c r="JI99" s="74"/>
      <c r="JJ99" s="74"/>
      <c r="JK99" s="74"/>
      <c r="JL99" s="74"/>
      <c r="JM99" s="74"/>
      <c r="JN99" s="74"/>
      <c r="JO99" s="74"/>
      <c r="JP99" s="74"/>
      <c r="JQ99" s="74"/>
      <c r="JR99" s="74"/>
      <c r="JS99" s="74"/>
      <c r="JT99" s="74"/>
      <c r="JU99" s="74"/>
      <c r="JV99" s="74"/>
      <c r="JW99" s="74"/>
      <c r="JX99" s="74"/>
      <c r="JY99" s="74"/>
      <c r="JZ99" s="74"/>
      <c r="KA99" s="74"/>
      <c r="KB99" s="74"/>
      <c r="KC99" s="74"/>
      <c r="KD99" s="74"/>
      <c r="KE99" s="74"/>
      <c r="KF99" s="74"/>
      <c r="KG99" s="74"/>
      <c r="KH99" s="74"/>
      <c r="KI99" s="74"/>
      <c r="KJ99" s="74"/>
      <c r="KK99" s="74"/>
      <c r="KL99" s="74"/>
      <c r="KM99" s="74"/>
      <c r="KN99" s="74"/>
      <c r="KO99" s="74"/>
      <c r="KP99" s="74"/>
      <c r="KQ99" s="74"/>
      <c r="KR99" s="74"/>
      <c r="KS99" s="74"/>
      <c r="KT99" s="74"/>
      <c r="KU99" s="74"/>
      <c r="KV99" s="74"/>
      <c r="KW99" s="74"/>
      <c r="KX99" s="74"/>
      <c r="KY99" s="74"/>
      <c r="KZ99" s="74"/>
      <c r="LA99" s="74"/>
      <c r="LB99" s="74"/>
      <c r="LC99" s="74"/>
      <c r="LD99" s="74"/>
      <c r="LE99" s="74"/>
      <c r="LF99" s="74"/>
      <c r="LG99" s="74"/>
      <c r="LH99" s="74"/>
      <c r="LI99" s="74"/>
      <c r="LJ99" s="74"/>
      <c r="LK99" s="74"/>
      <c r="LL99" s="74"/>
      <c r="LM99" s="74"/>
      <c r="LN99" s="74"/>
      <c r="LO99" s="74"/>
      <c r="LP99" s="74"/>
      <c r="LQ99" s="74"/>
      <c r="LR99" s="74"/>
    </row>
    <row r="100" spans="1:330" s="71" customFormat="1" x14ac:dyDescent="0.35">
      <c r="A100" s="74"/>
      <c r="B100" s="75"/>
      <c r="C100" s="75"/>
      <c r="D100" s="76"/>
      <c r="E100" s="74"/>
      <c r="F100" s="74"/>
      <c r="G100" s="78"/>
      <c r="M100" s="67"/>
      <c r="N100" s="67"/>
      <c r="O100" s="76"/>
      <c r="P100" s="76"/>
      <c r="Q100" s="77"/>
      <c r="R100" s="77"/>
      <c r="S100" s="74"/>
      <c r="T100" s="74"/>
      <c r="U100" s="74"/>
      <c r="V100" s="74"/>
      <c r="W100" s="74"/>
      <c r="Y100" s="74"/>
      <c r="AA100" s="74"/>
      <c r="AB100" s="74"/>
      <c r="AC100" s="62"/>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4"/>
      <c r="BR100" s="74"/>
      <c r="BS100" s="74"/>
      <c r="BT100" s="74"/>
      <c r="BU100" s="74"/>
      <c r="BV100" s="74"/>
      <c r="BW100" s="74"/>
      <c r="BX100" s="74"/>
      <c r="BY100" s="74"/>
      <c r="BZ100" s="74"/>
      <c r="CA100" s="74"/>
      <c r="CB100" s="74"/>
      <c r="CC100" s="74"/>
      <c r="CD100" s="74"/>
      <c r="CE100" s="74"/>
      <c r="CF100" s="74"/>
      <c r="CG100" s="74"/>
      <c r="CH100" s="74"/>
      <c r="CI100" s="74"/>
      <c r="CJ100" s="74"/>
      <c r="CK100" s="74"/>
      <c r="CL100" s="74"/>
      <c r="CM100" s="74"/>
      <c r="CN100" s="74"/>
      <c r="CO100" s="74"/>
      <c r="CP100" s="74"/>
      <c r="CQ100" s="74"/>
      <c r="CR100" s="74"/>
      <c r="CS100" s="74"/>
      <c r="CT100" s="74"/>
      <c r="CU100" s="74"/>
      <c r="CV100" s="74"/>
      <c r="CW100" s="74"/>
      <c r="CX100" s="74"/>
      <c r="CY100" s="74"/>
      <c r="CZ100" s="74"/>
      <c r="DA100" s="74"/>
      <c r="DB100" s="74"/>
      <c r="DC100" s="74"/>
      <c r="DD100" s="74"/>
      <c r="DE100" s="74"/>
      <c r="DF100" s="74"/>
      <c r="DG100" s="74"/>
      <c r="DH100" s="74"/>
      <c r="DI100" s="74"/>
      <c r="DJ100" s="74"/>
      <c r="DK100" s="74"/>
      <c r="DL100" s="74"/>
      <c r="DM100" s="74"/>
      <c r="DN100" s="74"/>
      <c r="DO100" s="74"/>
      <c r="DP100" s="74"/>
      <c r="DQ100" s="74"/>
      <c r="DR100" s="74"/>
      <c r="DS100" s="74"/>
      <c r="DT100" s="74"/>
      <c r="DU100" s="74"/>
      <c r="DV100" s="74"/>
      <c r="DW100" s="74"/>
      <c r="DX100" s="74"/>
      <c r="DY100" s="74"/>
      <c r="DZ100" s="74"/>
      <c r="EA100" s="74"/>
      <c r="EB100" s="74"/>
      <c r="EC100" s="74"/>
      <c r="ED100" s="74"/>
      <c r="EE100" s="74"/>
      <c r="EF100" s="74"/>
      <c r="EG100" s="74"/>
      <c r="EH100" s="74"/>
      <c r="EI100" s="74"/>
      <c r="EJ100" s="74"/>
      <c r="EK100" s="74"/>
      <c r="EL100" s="74"/>
      <c r="EM100" s="74"/>
      <c r="EN100" s="74"/>
      <c r="EO100" s="74"/>
      <c r="EP100" s="74"/>
      <c r="EQ100" s="74"/>
      <c r="ER100" s="74"/>
      <c r="ES100" s="74"/>
      <c r="ET100" s="74"/>
      <c r="EU100" s="74"/>
      <c r="EV100" s="74"/>
      <c r="EW100" s="74"/>
      <c r="EX100" s="74"/>
      <c r="EY100" s="74"/>
      <c r="EZ100" s="74"/>
      <c r="FA100" s="74"/>
      <c r="FB100" s="74"/>
      <c r="FC100" s="74"/>
      <c r="FD100" s="74"/>
      <c r="FE100" s="74"/>
      <c r="FF100" s="74"/>
      <c r="FG100" s="74"/>
      <c r="FH100" s="74"/>
      <c r="FI100" s="74"/>
      <c r="FJ100" s="74"/>
      <c r="FK100" s="74"/>
      <c r="FL100" s="74"/>
      <c r="FM100" s="74"/>
      <c r="FN100" s="74"/>
      <c r="FO100" s="74"/>
      <c r="FP100" s="74"/>
      <c r="FQ100" s="74"/>
      <c r="FR100" s="74"/>
      <c r="FS100" s="74"/>
      <c r="FT100" s="74"/>
      <c r="FU100" s="74"/>
      <c r="FV100" s="74"/>
      <c r="FW100" s="74"/>
      <c r="FX100" s="74"/>
      <c r="FY100" s="74"/>
      <c r="FZ100" s="74"/>
      <c r="GA100" s="74"/>
      <c r="GB100" s="74"/>
      <c r="GC100" s="74"/>
      <c r="GD100" s="74"/>
      <c r="GE100" s="74"/>
      <c r="GF100" s="74"/>
      <c r="GG100" s="74"/>
      <c r="GH100" s="74"/>
      <c r="GI100" s="74"/>
      <c r="GJ100" s="74"/>
      <c r="GK100" s="74"/>
      <c r="GL100" s="74"/>
      <c r="GM100" s="74"/>
      <c r="GN100" s="74"/>
      <c r="GO100" s="74"/>
      <c r="GP100" s="74"/>
      <c r="GQ100" s="74"/>
      <c r="GR100" s="74"/>
      <c r="GS100" s="74"/>
      <c r="GT100" s="74"/>
      <c r="GU100" s="74"/>
      <c r="GV100" s="74"/>
      <c r="GW100" s="74"/>
      <c r="GX100" s="74"/>
      <c r="GY100" s="74"/>
      <c r="GZ100" s="74"/>
      <c r="HA100" s="74"/>
      <c r="HB100" s="74"/>
      <c r="HC100" s="74"/>
      <c r="HD100" s="74"/>
      <c r="HE100" s="74"/>
      <c r="HF100" s="74"/>
      <c r="HG100" s="74"/>
      <c r="HH100" s="74"/>
      <c r="HI100" s="74"/>
      <c r="HJ100" s="74"/>
      <c r="HK100" s="74"/>
      <c r="HL100" s="74"/>
      <c r="HM100" s="74"/>
      <c r="HN100" s="74"/>
      <c r="HO100" s="74"/>
      <c r="HP100" s="74"/>
      <c r="HQ100" s="74"/>
      <c r="HR100" s="74"/>
      <c r="HS100" s="74"/>
      <c r="HT100" s="74"/>
      <c r="HU100" s="74"/>
      <c r="HV100" s="74"/>
      <c r="HW100" s="74"/>
      <c r="HX100" s="74"/>
      <c r="HY100" s="74"/>
      <c r="HZ100" s="74"/>
      <c r="IA100" s="74"/>
      <c r="IB100" s="74"/>
      <c r="IC100" s="74"/>
      <c r="ID100" s="74"/>
      <c r="IE100" s="74"/>
      <c r="IF100" s="74"/>
      <c r="IG100" s="74"/>
      <c r="IH100" s="74"/>
      <c r="II100" s="74"/>
      <c r="IJ100" s="74"/>
      <c r="IK100" s="74"/>
      <c r="IL100" s="74"/>
      <c r="IM100" s="74"/>
      <c r="IN100" s="74"/>
      <c r="IO100" s="74"/>
      <c r="IP100" s="74"/>
      <c r="IQ100" s="74"/>
      <c r="IR100" s="74"/>
      <c r="IS100" s="74"/>
      <c r="IT100" s="74"/>
      <c r="IU100" s="74"/>
      <c r="IV100" s="74"/>
      <c r="IW100" s="74"/>
      <c r="IX100" s="74"/>
      <c r="IY100" s="74"/>
      <c r="IZ100" s="74"/>
      <c r="JA100" s="74"/>
      <c r="JB100" s="74"/>
      <c r="JC100" s="74"/>
      <c r="JD100" s="74"/>
      <c r="JE100" s="74"/>
      <c r="JF100" s="74"/>
      <c r="JG100" s="74"/>
      <c r="JH100" s="74"/>
      <c r="JI100" s="74"/>
      <c r="JJ100" s="74"/>
      <c r="JK100" s="74"/>
      <c r="JL100" s="74"/>
      <c r="JM100" s="74"/>
      <c r="JN100" s="74"/>
      <c r="JO100" s="74"/>
      <c r="JP100" s="74"/>
      <c r="JQ100" s="74"/>
      <c r="JR100" s="74"/>
      <c r="JS100" s="74"/>
      <c r="JT100" s="74"/>
      <c r="JU100" s="74"/>
      <c r="JV100" s="74"/>
      <c r="JW100" s="74"/>
      <c r="JX100" s="74"/>
      <c r="JY100" s="74"/>
      <c r="JZ100" s="74"/>
      <c r="KA100" s="74"/>
      <c r="KB100" s="74"/>
      <c r="KC100" s="74"/>
      <c r="KD100" s="74"/>
      <c r="KE100" s="74"/>
      <c r="KF100" s="74"/>
      <c r="KG100" s="74"/>
      <c r="KH100" s="74"/>
      <c r="KI100" s="74"/>
      <c r="KJ100" s="74"/>
      <c r="KK100" s="74"/>
      <c r="KL100" s="74"/>
      <c r="KM100" s="74"/>
      <c r="KN100" s="74"/>
      <c r="KO100" s="74"/>
      <c r="KP100" s="74"/>
      <c r="KQ100" s="74"/>
      <c r="KR100" s="74"/>
      <c r="KS100" s="74"/>
      <c r="KT100" s="74"/>
      <c r="KU100" s="74"/>
      <c r="KV100" s="74"/>
      <c r="KW100" s="74"/>
      <c r="KX100" s="74"/>
      <c r="KY100" s="74"/>
      <c r="KZ100" s="74"/>
      <c r="LA100" s="74"/>
      <c r="LB100" s="74"/>
      <c r="LC100" s="74"/>
      <c r="LD100" s="74"/>
      <c r="LE100" s="74"/>
      <c r="LF100" s="74"/>
      <c r="LG100" s="74"/>
      <c r="LH100" s="74"/>
      <c r="LI100" s="74"/>
      <c r="LJ100" s="74"/>
      <c r="LK100" s="74"/>
      <c r="LL100" s="74"/>
      <c r="LM100" s="74"/>
      <c r="LN100" s="74"/>
      <c r="LO100" s="74"/>
      <c r="LP100" s="74"/>
      <c r="LQ100" s="74"/>
      <c r="LR100" s="74"/>
    </row>
    <row r="101" spans="1:330" s="71" customFormat="1" x14ac:dyDescent="0.35">
      <c r="A101" s="74"/>
      <c r="B101" s="75"/>
      <c r="C101" s="75"/>
      <c r="D101" s="76"/>
      <c r="E101" s="74"/>
      <c r="F101" s="74"/>
      <c r="G101" s="78"/>
      <c r="M101" s="67"/>
      <c r="N101" s="67"/>
      <c r="O101" s="76"/>
      <c r="P101" s="76"/>
      <c r="Q101" s="77"/>
      <c r="R101" s="77"/>
      <c r="S101" s="74"/>
      <c r="T101" s="74"/>
      <c r="U101" s="74"/>
      <c r="V101" s="74"/>
      <c r="W101" s="74"/>
      <c r="Y101" s="74"/>
      <c r="AA101" s="74"/>
      <c r="AB101" s="74"/>
      <c r="AC101" s="62"/>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74"/>
      <c r="CB101" s="74"/>
      <c r="CC101" s="74"/>
      <c r="CD101" s="74"/>
      <c r="CE101" s="74"/>
      <c r="CF101" s="74"/>
      <c r="CG101" s="74"/>
      <c r="CH101" s="74"/>
      <c r="CI101" s="74"/>
      <c r="CJ101" s="74"/>
      <c r="CK101" s="74"/>
      <c r="CL101" s="74"/>
      <c r="CM101" s="74"/>
      <c r="CN101" s="74"/>
      <c r="CO101" s="74"/>
      <c r="CP101" s="74"/>
      <c r="CQ101" s="74"/>
      <c r="CR101" s="74"/>
      <c r="CS101" s="74"/>
      <c r="CT101" s="74"/>
      <c r="CU101" s="74"/>
      <c r="CV101" s="74"/>
      <c r="CW101" s="74"/>
      <c r="CX101" s="74"/>
      <c r="CY101" s="74"/>
      <c r="CZ101" s="74"/>
      <c r="DA101" s="74"/>
      <c r="DB101" s="74"/>
      <c r="DC101" s="74"/>
      <c r="DD101" s="74"/>
      <c r="DE101" s="74"/>
      <c r="DF101" s="74"/>
      <c r="DG101" s="74"/>
      <c r="DH101" s="74"/>
      <c r="DI101" s="74"/>
      <c r="DJ101" s="74"/>
      <c r="DK101" s="74"/>
      <c r="DL101" s="74"/>
      <c r="DM101" s="74"/>
      <c r="DN101" s="74"/>
      <c r="DO101" s="74"/>
      <c r="DP101" s="74"/>
      <c r="DQ101" s="74"/>
      <c r="DR101" s="74"/>
      <c r="DS101" s="74"/>
      <c r="DT101" s="74"/>
      <c r="DU101" s="74"/>
      <c r="DV101" s="74"/>
      <c r="DW101" s="74"/>
      <c r="DX101" s="74"/>
      <c r="DY101" s="74"/>
      <c r="DZ101" s="74"/>
      <c r="EA101" s="74"/>
      <c r="EB101" s="74"/>
      <c r="EC101" s="74"/>
      <c r="ED101" s="74"/>
      <c r="EE101" s="74"/>
      <c r="EF101" s="74"/>
      <c r="EG101" s="74"/>
      <c r="EH101" s="74"/>
      <c r="EI101" s="74"/>
      <c r="EJ101" s="74"/>
      <c r="EK101" s="74"/>
      <c r="EL101" s="74"/>
      <c r="EM101" s="74"/>
      <c r="EN101" s="74"/>
      <c r="EO101" s="74"/>
      <c r="EP101" s="74"/>
      <c r="EQ101" s="74"/>
      <c r="ER101" s="74"/>
      <c r="ES101" s="74"/>
      <c r="ET101" s="74"/>
      <c r="EU101" s="74"/>
      <c r="EV101" s="74"/>
      <c r="EW101" s="74"/>
      <c r="EX101" s="74"/>
      <c r="EY101" s="74"/>
      <c r="EZ101" s="74"/>
      <c r="FA101" s="74"/>
      <c r="FB101" s="74"/>
      <c r="FC101" s="74"/>
      <c r="FD101" s="74"/>
      <c r="FE101" s="74"/>
      <c r="FF101" s="74"/>
      <c r="FG101" s="74"/>
      <c r="FH101" s="74"/>
      <c r="FI101" s="74"/>
      <c r="FJ101" s="74"/>
      <c r="FK101" s="74"/>
      <c r="FL101" s="74"/>
      <c r="FM101" s="74"/>
      <c r="FN101" s="74"/>
      <c r="FO101" s="74"/>
      <c r="FP101" s="74"/>
      <c r="FQ101" s="74"/>
      <c r="FR101" s="74"/>
      <c r="FS101" s="74"/>
      <c r="FT101" s="74"/>
      <c r="FU101" s="74"/>
      <c r="FV101" s="74"/>
      <c r="FW101" s="74"/>
      <c r="FX101" s="74"/>
      <c r="FY101" s="74"/>
      <c r="FZ101" s="74"/>
      <c r="GA101" s="74"/>
      <c r="GB101" s="74"/>
      <c r="GC101" s="74"/>
      <c r="GD101" s="74"/>
      <c r="GE101" s="74"/>
      <c r="GF101" s="74"/>
      <c r="GG101" s="74"/>
      <c r="GH101" s="74"/>
      <c r="GI101" s="74"/>
      <c r="GJ101" s="74"/>
      <c r="GK101" s="74"/>
      <c r="GL101" s="74"/>
      <c r="GM101" s="74"/>
      <c r="GN101" s="74"/>
      <c r="GO101" s="74"/>
      <c r="GP101" s="74"/>
      <c r="GQ101" s="74"/>
      <c r="GR101" s="74"/>
      <c r="GS101" s="74"/>
      <c r="GT101" s="74"/>
      <c r="GU101" s="74"/>
      <c r="GV101" s="74"/>
      <c r="GW101" s="74"/>
      <c r="GX101" s="74"/>
      <c r="GY101" s="74"/>
      <c r="GZ101" s="74"/>
      <c r="HA101" s="74"/>
      <c r="HB101" s="74"/>
      <c r="HC101" s="74"/>
      <c r="HD101" s="74"/>
      <c r="HE101" s="74"/>
      <c r="HF101" s="74"/>
      <c r="HG101" s="74"/>
      <c r="HH101" s="74"/>
      <c r="HI101" s="74"/>
      <c r="HJ101" s="74"/>
      <c r="HK101" s="74"/>
      <c r="HL101" s="74"/>
      <c r="HM101" s="74"/>
      <c r="HN101" s="74"/>
      <c r="HO101" s="74"/>
      <c r="HP101" s="74"/>
      <c r="HQ101" s="74"/>
      <c r="HR101" s="74"/>
      <c r="HS101" s="74"/>
      <c r="HT101" s="74"/>
      <c r="HU101" s="74"/>
      <c r="HV101" s="74"/>
      <c r="HW101" s="74"/>
      <c r="HX101" s="74"/>
      <c r="HY101" s="74"/>
      <c r="HZ101" s="74"/>
      <c r="IA101" s="74"/>
      <c r="IB101" s="74"/>
      <c r="IC101" s="74"/>
      <c r="ID101" s="74"/>
      <c r="IE101" s="74"/>
      <c r="IF101" s="74"/>
      <c r="IG101" s="74"/>
      <c r="IH101" s="74"/>
      <c r="II101" s="74"/>
      <c r="IJ101" s="74"/>
      <c r="IK101" s="74"/>
      <c r="IL101" s="74"/>
      <c r="IM101" s="74"/>
      <c r="IN101" s="74"/>
      <c r="IO101" s="74"/>
      <c r="IP101" s="74"/>
      <c r="IQ101" s="74"/>
      <c r="IR101" s="74"/>
      <c r="IS101" s="74"/>
      <c r="IT101" s="74"/>
      <c r="IU101" s="74"/>
      <c r="IV101" s="74"/>
      <c r="IW101" s="74"/>
      <c r="IX101" s="74"/>
      <c r="IY101" s="74"/>
      <c r="IZ101" s="74"/>
      <c r="JA101" s="74"/>
      <c r="JB101" s="74"/>
      <c r="JC101" s="74"/>
      <c r="JD101" s="74"/>
      <c r="JE101" s="74"/>
      <c r="JF101" s="74"/>
      <c r="JG101" s="74"/>
      <c r="JH101" s="74"/>
      <c r="JI101" s="74"/>
      <c r="JJ101" s="74"/>
      <c r="JK101" s="74"/>
      <c r="JL101" s="74"/>
      <c r="JM101" s="74"/>
      <c r="JN101" s="74"/>
      <c r="JO101" s="74"/>
      <c r="JP101" s="74"/>
      <c r="JQ101" s="74"/>
      <c r="JR101" s="74"/>
      <c r="JS101" s="74"/>
      <c r="JT101" s="74"/>
      <c r="JU101" s="74"/>
      <c r="JV101" s="74"/>
      <c r="JW101" s="74"/>
      <c r="JX101" s="74"/>
      <c r="JY101" s="74"/>
      <c r="JZ101" s="74"/>
      <c r="KA101" s="74"/>
      <c r="KB101" s="74"/>
      <c r="KC101" s="74"/>
      <c r="KD101" s="74"/>
      <c r="KE101" s="74"/>
      <c r="KF101" s="74"/>
      <c r="KG101" s="74"/>
      <c r="KH101" s="74"/>
      <c r="KI101" s="74"/>
      <c r="KJ101" s="74"/>
      <c r="KK101" s="74"/>
      <c r="KL101" s="74"/>
      <c r="KM101" s="74"/>
      <c r="KN101" s="74"/>
      <c r="KO101" s="74"/>
      <c r="KP101" s="74"/>
      <c r="KQ101" s="74"/>
      <c r="KR101" s="74"/>
      <c r="KS101" s="74"/>
      <c r="KT101" s="74"/>
      <c r="KU101" s="74"/>
      <c r="KV101" s="74"/>
      <c r="KW101" s="74"/>
      <c r="KX101" s="74"/>
      <c r="KY101" s="74"/>
      <c r="KZ101" s="74"/>
      <c r="LA101" s="74"/>
      <c r="LB101" s="74"/>
      <c r="LC101" s="74"/>
      <c r="LD101" s="74"/>
      <c r="LE101" s="74"/>
      <c r="LF101" s="74"/>
      <c r="LG101" s="74"/>
      <c r="LH101" s="74"/>
      <c r="LI101" s="74"/>
      <c r="LJ101" s="74"/>
      <c r="LK101" s="74"/>
      <c r="LL101" s="74"/>
      <c r="LM101" s="74"/>
      <c r="LN101" s="74"/>
      <c r="LO101" s="74"/>
      <c r="LP101" s="74"/>
      <c r="LQ101" s="74"/>
      <c r="LR101" s="74"/>
    </row>
    <row r="102" spans="1:330" s="71" customFormat="1" x14ac:dyDescent="0.35">
      <c r="A102" s="74"/>
      <c r="B102" s="75"/>
      <c r="C102" s="75"/>
      <c r="D102" s="76"/>
      <c r="E102" s="74"/>
      <c r="F102" s="74"/>
      <c r="G102" s="78"/>
      <c r="M102" s="67"/>
      <c r="N102" s="67"/>
      <c r="O102" s="76"/>
      <c r="P102" s="76"/>
      <c r="Q102" s="77"/>
      <c r="R102" s="77"/>
      <c r="S102" s="74"/>
      <c r="T102" s="74"/>
      <c r="U102" s="74"/>
      <c r="V102" s="74"/>
      <c r="W102" s="74"/>
      <c r="Y102" s="74"/>
      <c r="AA102" s="74"/>
      <c r="AB102" s="74"/>
      <c r="AC102" s="62"/>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4"/>
      <c r="BS102" s="74"/>
      <c r="BT102" s="74"/>
      <c r="BU102" s="74"/>
      <c r="BV102" s="74"/>
      <c r="BW102" s="74"/>
      <c r="BX102" s="74"/>
      <c r="BY102" s="74"/>
      <c r="BZ102" s="74"/>
      <c r="CA102" s="74"/>
      <c r="CB102" s="74"/>
      <c r="CC102" s="74"/>
      <c r="CD102" s="74"/>
      <c r="CE102" s="74"/>
      <c r="CF102" s="74"/>
      <c r="CG102" s="74"/>
      <c r="CH102" s="74"/>
      <c r="CI102" s="74"/>
      <c r="CJ102" s="74"/>
      <c r="CK102" s="74"/>
      <c r="CL102" s="74"/>
      <c r="CM102" s="74"/>
      <c r="CN102" s="74"/>
      <c r="CO102" s="74"/>
      <c r="CP102" s="74"/>
      <c r="CQ102" s="74"/>
      <c r="CR102" s="74"/>
      <c r="CS102" s="74"/>
      <c r="CT102" s="74"/>
      <c r="CU102" s="74"/>
      <c r="CV102" s="74"/>
      <c r="CW102" s="74"/>
      <c r="CX102" s="74"/>
      <c r="CY102" s="74"/>
      <c r="CZ102" s="74"/>
      <c r="DA102" s="74"/>
      <c r="DB102" s="74"/>
      <c r="DC102" s="74"/>
      <c r="DD102" s="74"/>
      <c r="DE102" s="74"/>
      <c r="DF102" s="74"/>
      <c r="DG102" s="74"/>
      <c r="DH102" s="74"/>
      <c r="DI102" s="74"/>
      <c r="DJ102" s="74"/>
      <c r="DK102" s="74"/>
      <c r="DL102" s="74"/>
      <c r="DM102" s="74"/>
      <c r="DN102" s="74"/>
      <c r="DO102" s="74"/>
      <c r="DP102" s="74"/>
      <c r="DQ102" s="74"/>
      <c r="DR102" s="74"/>
      <c r="DS102" s="74"/>
      <c r="DT102" s="74"/>
      <c r="DU102" s="74"/>
      <c r="DV102" s="74"/>
      <c r="DW102" s="74"/>
      <c r="DX102" s="74"/>
      <c r="DY102" s="74"/>
      <c r="DZ102" s="74"/>
      <c r="EA102" s="74"/>
      <c r="EB102" s="74"/>
      <c r="EC102" s="74"/>
      <c r="ED102" s="74"/>
      <c r="EE102" s="74"/>
      <c r="EF102" s="74"/>
      <c r="EG102" s="74"/>
      <c r="EH102" s="74"/>
      <c r="EI102" s="74"/>
      <c r="EJ102" s="74"/>
      <c r="EK102" s="74"/>
      <c r="EL102" s="74"/>
      <c r="EM102" s="74"/>
      <c r="EN102" s="74"/>
      <c r="EO102" s="74"/>
      <c r="EP102" s="74"/>
      <c r="EQ102" s="74"/>
      <c r="ER102" s="74"/>
      <c r="ES102" s="74"/>
      <c r="ET102" s="74"/>
      <c r="EU102" s="74"/>
      <c r="EV102" s="74"/>
      <c r="EW102" s="74"/>
      <c r="EX102" s="74"/>
      <c r="EY102" s="74"/>
      <c r="EZ102" s="74"/>
      <c r="FA102" s="74"/>
      <c r="FB102" s="74"/>
      <c r="FC102" s="74"/>
      <c r="FD102" s="74"/>
      <c r="FE102" s="74"/>
      <c r="FF102" s="74"/>
      <c r="FG102" s="74"/>
      <c r="FH102" s="74"/>
      <c r="FI102" s="74"/>
      <c r="FJ102" s="74"/>
      <c r="FK102" s="74"/>
      <c r="FL102" s="74"/>
      <c r="FM102" s="74"/>
      <c r="FN102" s="74"/>
      <c r="FO102" s="74"/>
      <c r="FP102" s="74"/>
      <c r="FQ102" s="74"/>
      <c r="FR102" s="74"/>
      <c r="FS102" s="74"/>
      <c r="FT102" s="74"/>
      <c r="FU102" s="74"/>
      <c r="FV102" s="74"/>
      <c r="FW102" s="74"/>
      <c r="FX102" s="74"/>
      <c r="FY102" s="74"/>
      <c r="FZ102" s="74"/>
      <c r="GA102" s="74"/>
      <c r="GB102" s="74"/>
      <c r="GC102" s="74"/>
      <c r="GD102" s="74"/>
      <c r="GE102" s="74"/>
      <c r="GF102" s="74"/>
      <c r="GG102" s="74"/>
      <c r="GH102" s="74"/>
      <c r="GI102" s="74"/>
      <c r="GJ102" s="74"/>
      <c r="GK102" s="74"/>
      <c r="GL102" s="74"/>
      <c r="GM102" s="74"/>
      <c r="GN102" s="74"/>
      <c r="GO102" s="74"/>
      <c r="GP102" s="74"/>
      <c r="GQ102" s="74"/>
      <c r="GR102" s="74"/>
      <c r="GS102" s="74"/>
      <c r="GT102" s="74"/>
      <c r="GU102" s="74"/>
      <c r="GV102" s="74"/>
      <c r="GW102" s="74"/>
      <c r="GX102" s="74"/>
      <c r="GY102" s="74"/>
      <c r="GZ102" s="74"/>
      <c r="HA102" s="74"/>
      <c r="HB102" s="74"/>
      <c r="HC102" s="74"/>
      <c r="HD102" s="74"/>
      <c r="HE102" s="74"/>
      <c r="HF102" s="74"/>
      <c r="HG102" s="74"/>
      <c r="HH102" s="74"/>
      <c r="HI102" s="74"/>
      <c r="HJ102" s="74"/>
      <c r="HK102" s="74"/>
      <c r="HL102" s="74"/>
      <c r="HM102" s="74"/>
      <c r="HN102" s="74"/>
      <c r="HO102" s="74"/>
      <c r="HP102" s="74"/>
      <c r="HQ102" s="74"/>
      <c r="HR102" s="74"/>
      <c r="HS102" s="74"/>
      <c r="HT102" s="74"/>
      <c r="HU102" s="74"/>
      <c r="HV102" s="74"/>
      <c r="HW102" s="74"/>
      <c r="HX102" s="74"/>
      <c r="HY102" s="74"/>
      <c r="HZ102" s="74"/>
      <c r="IA102" s="74"/>
      <c r="IB102" s="74"/>
      <c r="IC102" s="74"/>
      <c r="ID102" s="74"/>
      <c r="IE102" s="74"/>
      <c r="IF102" s="74"/>
      <c r="IG102" s="74"/>
      <c r="IH102" s="74"/>
      <c r="II102" s="74"/>
      <c r="IJ102" s="74"/>
      <c r="IK102" s="74"/>
      <c r="IL102" s="74"/>
      <c r="IM102" s="74"/>
      <c r="IN102" s="74"/>
      <c r="IO102" s="74"/>
      <c r="IP102" s="74"/>
      <c r="IQ102" s="74"/>
      <c r="IR102" s="74"/>
      <c r="IS102" s="74"/>
      <c r="IT102" s="74"/>
      <c r="IU102" s="74"/>
      <c r="IV102" s="74"/>
      <c r="IW102" s="74"/>
      <c r="IX102" s="74"/>
      <c r="IY102" s="74"/>
      <c r="IZ102" s="74"/>
      <c r="JA102" s="74"/>
      <c r="JB102" s="74"/>
      <c r="JC102" s="74"/>
      <c r="JD102" s="74"/>
      <c r="JE102" s="74"/>
      <c r="JF102" s="74"/>
      <c r="JG102" s="74"/>
      <c r="JH102" s="74"/>
      <c r="JI102" s="74"/>
      <c r="JJ102" s="74"/>
      <c r="JK102" s="74"/>
      <c r="JL102" s="74"/>
      <c r="JM102" s="74"/>
      <c r="JN102" s="74"/>
      <c r="JO102" s="74"/>
      <c r="JP102" s="74"/>
      <c r="JQ102" s="74"/>
      <c r="JR102" s="74"/>
      <c r="JS102" s="74"/>
      <c r="JT102" s="74"/>
      <c r="JU102" s="74"/>
      <c r="JV102" s="74"/>
      <c r="JW102" s="74"/>
      <c r="JX102" s="74"/>
      <c r="JY102" s="74"/>
      <c r="JZ102" s="74"/>
      <c r="KA102" s="74"/>
      <c r="KB102" s="74"/>
      <c r="KC102" s="74"/>
      <c r="KD102" s="74"/>
      <c r="KE102" s="74"/>
      <c r="KF102" s="74"/>
      <c r="KG102" s="74"/>
      <c r="KH102" s="74"/>
      <c r="KI102" s="74"/>
      <c r="KJ102" s="74"/>
      <c r="KK102" s="74"/>
      <c r="KL102" s="74"/>
      <c r="KM102" s="74"/>
      <c r="KN102" s="74"/>
      <c r="KO102" s="74"/>
      <c r="KP102" s="74"/>
      <c r="KQ102" s="74"/>
      <c r="KR102" s="74"/>
      <c r="KS102" s="74"/>
      <c r="KT102" s="74"/>
      <c r="KU102" s="74"/>
      <c r="KV102" s="74"/>
      <c r="KW102" s="74"/>
      <c r="KX102" s="74"/>
      <c r="KY102" s="74"/>
      <c r="KZ102" s="74"/>
      <c r="LA102" s="74"/>
      <c r="LB102" s="74"/>
      <c r="LC102" s="74"/>
      <c r="LD102" s="74"/>
      <c r="LE102" s="74"/>
      <c r="LF102" s="74"/>
      <c r="LG102" s="74"/>
      <c r="LH102" s="74"/>
      <c r="LI102" s="74"/>
      <c r="LJ102" s="74"/>
      <c r="LK102" s="74"/>
      <c r="LL102" s="74"/>
      <c r="LM102" s="74"/>
      <c r="LN102" s="74"/>
      <c r="LO102" s="74"/>
      <c r="LP102" s="74"/>
      <c r="LQ102" s="74"/>
      <c r="LR102" s="74"/>
    </row>
    <row r="103" spans="1:330" s="71" customFormat="1" x14ac:dyDescent="0.35">
      <c r="A103" s="74"/>
      <c r="B103" s="75"/>
      <c r="C103" s="75"/>
      <c r="D103" s="76"/>
      <c r="E103" s="74"/>
      <c r="F103" s="74"/>
      <c r="G103" s="78"/>
      <c r="M103" s="67"/>
      <c r="N103" s="67"/>
      <c r="O103" s="76"/>
      <c r="P103" s="76"/>
      <c r="Q103" s="77"/>
      <c r="R103" s="77"/>
      <c r="S103" s="74"/>
      <c r="T103" s="74"/>
      <c r="U103" s="74"/>
      <c r="V103" s="74"/>
      <c r="W103" s="74"/>
      <c r="Y103" s="74"/>
      <c r="AA103" s="74"/>
      <c r="AB103" s="74"/>
      <c r="AC103" s="62"/>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74"/>
      <c r="BR103" s="74"/>
      <c r="BS103" s="74"/>
      <c r="BT103" s="74"/>
      <c r="BU103" s="74"/>
      <c r="BV103" s="74"/>
      <c r="BW103" s="74"/>
      <c r="BX103" s="74"/>
      <c r="BY103" s="74"/>
      <c r="BZ103" s="74"/>
      <c r="CA103" s="74"/>
      <c r="CB103" s="74"/>
      <c r="CC103" s="74"/>
      <c r="CD103" s="74"/>
      <c r="CE103" s="74"/>
      <c r="CF103" s="74"/>
      <c r="CG103" s="74"/>
      <c r="CH103" s="74"/>
      <c r="CI103" s="74"/>
      <c r="CJ103" s="74"/>
      <c r="CK103" s="74"/>
      <c r="CL103" s="74"/>
      <c r="CM103" s="74"/>
      <c r="CN103" s="74"/>
      <c r="CO103" s="74"/>
      <c r="CP103" s="74"/>
      <c r="CQ103" s="74"/>
      <c r="CR103" s="74"/>
      <c r="CS103" s="74"/>
      <c r="CT103" s="74"/>
      <c r="CU103" s="74"/>
      <c r="CV103" s="74"/>
      <c r="CW103" s="74"/>
      <c r="CX103" s="74"/>
      <c r="CY103" s="74"/>
      <c r="CZ103" s="74"/>
      <c r="DA103" s="74"/>
      <c r="DB103" s="74"/>
      <c r="DC103" s="74"/>
      <c r="DD103" s="74"/>
      <c r="DE103" s="74"/>
      <c r="DF103" s="74"/>
      <c r="DG103" s="74"/>
      <c r="DH103" s="74"/>
      <c r="DI103" s="74"/>
      <c r="DJ103" s="74"/>
      <c r="DK103" s="74"/>
      <c r="DL103" s="74"/>
      <c r="DM103" s="74"/>
      <c r="DN103" s="74"/>
      <c r="DO103" s="74"/>
      <c r="DP103" s="74"/>
      <c r="DQ103" s="74"/>
      <c r="DR103" s="74"/>
      <c r="DS103" s="74"/>
      <c r="DT103" s="74"/>
      <c r="DU103" s="74"/>
      <c r="DV103" s="74"/>
      <c r="DW103" s="74"/>
      <c r="DX103" s="74"/>
      <c r="DY103" s="74"/>
      <c r="DZ103" s="74"/>
      <c r="EA103" s="74"/>
      <c r="EB103" s="74"/>
      <c r="EC103" s="74"/>
      <c r="ED103" s="74"/>
      <c r="EE103" s="74"/>
      <c r="EF103" s="74"/>
      <c r="EG103" s="74"/>
      <c r="EH103" s="74"/>
      <c r="EI103" s="74"/>
      <c r="EJ103" s="74"/>
      <c r="EK103" s="74"/>
      <c r="EL103" s="74"/>
      <c r="EM103" s="74"/>
      <c r="EN103" s="74"/>
      <c r="EO103" s="74"/>
      <c r="EP103" s="74"/>
      <c r="EQ103" s="74"/>
      <c r="ER103" s="74"/>
      <c r="ES103" s="74"/>
      <c r="ET103" s="74"/>
      <c r="EU103" s="74"/>
      <c r="EV103" s="74"/>
      <c r="EW103" s="74"/>
      <c r="EX103" s="74"/>
      <c r="EY103" s="74"/>
      <c r="EZ103" s="74"/>
      <c r="FA103" s="74"/>
      <c r="FB103" s="74"/>
      <c r="FC103" s="74"/>
      <c r="FD103" s="74"/>
      <c r="FE103" s="74"/>
      <c r="FF103" s="74"/>
      <c r="FG103" s="74"/>
      <c r="FH103" s="74"/>
      <c r="FI103" s="74"/>
      <c r="FJ103" s="74"/>
      <c r="FK103" s="74"/>
      <c r="FL103" s="74"/>
      <c r="FM103" s="74"/>
      <c r="FN103" s="74"/>
      <c r="FO103" s="74"/>
      <c r="FP103" s="74"/>
      <c r="FQ103" s="74"/>
      <c r="FR103" s="74"/>
      <c r="FS103" s="74"/>
      <c r="FT103" s="74"/>
      <c r="FU103" s="74"/>
      <c r="FV103" s="74"/>
      <c r="FW103" s="74"/>
      <c r="FX103" s="74"/>
      <c r="FY103" s="74"/>
      <c r="FZ103" s="74"/>
      <c r="GA103" s="74"/>
      <c r="GB103" s="74"/>
      <c r="GC103" s="74"/>
      <c r="GD103" s="74"/>
      <c r="GE103" s="74"/>
      <c r="GF103" s="74"/>
      <c r="GG103" s="74"/>
      <c r="GH103" s="74"/>
      <c r="GI103" s="74"/>
      <c r="GJ103" s="74"/>
      <c r="GK103" s="74"/>
      <c r="GL103" s="74"/>
      <c r="GM103" s="74"/>
      <c r="GN103" s="74"/>
      <c r="GO103" s="74"/>
      <c r="GP103" s="74"/>
      <c r="GQ103" s="74"/>
      <c r="GR103" s="74"/>
      <c r="GS103" s="74"/>
      <c r="GT103" s="74"/>
      <c r="GU103" s="74"/>
      <c r="GV103" s="74"/>
      <c r="GW103" s="74"/>
      <c r="GX103" s="74"/>
      <c r="GY103" s="74"/>
      <c r="GZ103" s="74"/>
      <c r="HA103" s="74"/>
      <c r="HB103" s="74"/>
      <c r="HC103" s="74"/>
      <c r="HD103" s="74"/>
      <c r="HE103" s="74"/>
      <c r="HF103" s="74"/>
      <c r="HG103" s="74"/>
      <c r="HH103" s="74"/>
      <c r="HI103" s="74"/>
      <c r="HJ103" s="74"/>
      <c r="HK103" s="74"/>
      <c r="HL103" s="74"/>
      <c r="HM103" s="74"/>
      <c r="HN103" s="74"/>
      <c r="HO103" s="74"/>
      <c r="HP103" s="74"/>
      <c r="HQ103" s="74"/>
      <c r="HR103" s="74"/>
      <c r="HS103" s="74"/>
      <c r="HT103" s="74"/>
      <c r="HU103" s="74"/>
      <c r="HV103" s="74"/>
      <c r="HW103" s="74"/>
      <c r="HX103" s="74"/>
      <c r="HY103" s="74"/>
      <c r="HZ103" s="74"/>
      <c r="IA103" s="74"/>
      <c r="IB103" s="74"/>
      <c r="IC103" s="74"/>
      <c r="ID103" s="74"/>
      <c r="IE103" s="74"/>
      <c r="IF103" s="74"/>
      <c r="IG103" s="74"/>
      <c r="IH103" s="74"/>
      <c r="II103" s="74"/>
      <c r="IJ103" s="74"/>
      <c r="IK103" s="74"/>
      <c r="IL103" s="74"/>
      <c r="IM103" s="74"/>
      <c r="IN103" s="74"/>
      <c r="IO103" s="74"/>
      <c r="IP103" s="74"/>
      <c r="IQ103" s="74"/>
      <c r="IR103" s="74"/>
      <c r="IS103" s="74"/>
      <c r="IT103" s="74"/>
      <c r="IU103" s="74"/>
      <c r="IV103" s="74"/>
      <c r="IW103" s="74"/>
      <c r="IX103" s="74"/>
      <c r="IY103" s="74"/>
      <c r="IZ103" s="74"/>
      <c r="JA103" s="74"/>
      <c r="JB103" s="74"/>
      <c r="JC103" s="74"/>
      <c r="JD103" s="74"/>
      <c r="JE103" s="74"/>
      <c r="JF103" s="74"/>
      <c r="JG103" s="74"/>
      <c r="JH103" s="74"/>
      <c r="JI103" s="74"/>
      <c r="JJ103" s="74"/>
      <c r="JK103" s="74"/>
      <c r="JL103" s="74"/>
      <c r="JM103" s="74"/>
      <c r="JN103" s="74"/>
      <c r="JO103" s="74"/>
      <c r="JP103" s="74"/>
      <c r="JQ103" s="74"/>
      <c r="JR103" s="74"/>
      <c r="JS103" s="74"/>
      <c r="JT103" s="74"/>
      <c r="JU103" s="74"/>
      <c r="JV103" s="74"/>
      <c r="JW103" s="74"/>
      <c r="JX103" s="74"/>
      <c r="JY103" s="74"/>
      <c r="JZ103" s="74"/>
      <c r="KA103" s="74"/>
      <c r="KB103" s="74"/>
      <c r="KC103" s="74"/>
      <c r="KD103" s="74"/>
      <c r="KE103" s="74"/>
      <c r="KF103" s="74"/>
      <c r="KG103" s="74"/>
      <c r="KH103" s="74"/>
      <c r="KI103" s="74"/>
      <c r="KJ103" s="74"/>
      <c r="KK103" s="74"/>
      <c r="KL103" s="74"/>
      <c r="KM103" s="74"/>
      <c r="KN103" s="74"/>
      <c r="KO103" s="74"/>
      <c r="KP103" s="74"/>
      <c r="KQ103" s="74"/>
      <c r="KR103" s="74"/>
      <c r="KS103" s="74"/>
      <c r="KT103" s="74"/>
      <c r="KU103" s="74"/>
      <c r="KV103" s="74"/>
      <c r="KW103" s="74"/>
      <c r="KX103" s="74"/>
      <c r="KY103" s="74"/>
      <c r="KZ103" s="74"/>
      <c r="LA103" s="74"/>
      <c r="LB103" s="74"/>
      <c r="LC103" s="74"/>
      <c r="LD103" s="74"/>
      <c r="LE103" s="74"/>
      <c r="LF103" s="74"/>
      <c r="LG103" s="74"/>
      <c r="LH103" s="74"/>
      <c r="LI103" s="74"/>
      <c r="LJ103" s="74"/>
      <c r="LK103" s="74"/>
      <c r="LL103" s="74"/>
      <c r="LM103" s="74"/>
      <c r="LN103" s="74"/>
      <c r="LO103" s="74"/>
      <c r="LP103" s="74"/>
      <c r="LQ103" s="74"/>
      <c r="LR103" s="74"/>
    </row>
    <row r="104" spans="1:330" s="71" customFormat="1" x14ac:dyDescent="0.35">
      <c r="A104" s="74"/>
      <c r="B104" s="75"/>
      <c r="C104" s="75"/>
      <c r="D104" s="76"/>
      <c r="E104" s="74"/>
      <c r="F104" s="74"/>
      <c r="G104" s="78"/>
      <c r="M104" s="67"/>
      <c r="N104" s="67"/>
      <c r="O104" s="76"/>
      <c r="P104" s="76"/>
      <c r="Q104" s="77"/>
      <c r="R104" s="77"/>
      <c r="S104" s="74"/>
      <c r="T104" s="74"/>
      <c r="U104" s="74"/>
      <c r="V104" s="74"/>
      <c r="W104" s="74"/>
      <c r="Y104" s="74"/>
      <c r="AA104" s="74"/>
      <c r="AB104" s="74"/>
      <c r="AC104" s="62"/>
      <c r="AD104" s="74"/>
      <c r="AE104" s="74"/>
      <c r="AF104" s="74"/>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c r="BC104" s="74"/>
      <c r="BD104" s="74"/>
      <c r="BE104" s="74"/>
      <c r="BF104" s="74"/>
      <c r="BG104" s="74"/>
      <c r="BH104" s="74"/>
      <c r="BI104" s="74"/>
      <c r="BJ104" s="74"/>
      <c r="BK104" s="74"/>
      <c r="BL104" s="74"/>
      <c r="BM104" s="74"/>
      <c r="BN104" s="74"/>
      <c r="BO104" s="74"/>
      <c r="BP104" s="74"/>
      <c r="BQ104" s="74"/>
      <c r="BR104" s="74"/>
      <c r="BS104" s="74"/>
      <c r="BT104" s="74"/>
      <c r="BU104" s="74"/>
      <c r="BV104" s="74"/>
      <c r="BW104" s="74"/>
      <c r="BX104" s="74"/>
      <c r="BY104" s="74"/>
      <c r="BZ104" s="74"/>
      <c r="CA104" s="74"/>
      <c r="CB104" s="74"/>
      <c r="CC104" s="74"/>
      <c r="CD104" s="74"/>
      <c r="CE104" s="74"/>
      <c r="CF104" s="74"/>
      <c r="CG104" s="74"/>
      <c r="CH104" s="74"/>
      <c r="CI104" s="74"/>
      <c r="CJ104" s="74"/>
      <c r="CK104" s="74"/>
      <c r="CL104" s="74"/>
      <c r="CM104" s="74"/>
      <c r="CN104" s="74"/>
      <c r="CO104" s="74"/>
      <c r="CP104" s="74"/>
      <c r="CQ104" s="74"/>
      <c r="CR104" s="74"/>
      <c r="CS104" s="74"/>
      <c r="CT104" s="74"/>
      <c r="CU104" s="74"/>
      <c r="CV104" s="74"/>
      <c r="CW104" s="74"/>
      <c r="CX104" s="74"/>
      <c r="CY104" s="74"/>
      <c r="CZ104" s="74"/>
      <c r="DA104" s="74"/>
      <c r="DB104" s="74"/>
      <c r="DC104" s="74"/>
      <c r="DD104" s="74"/>
      <c r="DE104" s="74"/>
      <c r="DF104" s="74"/>
      <c r="DG104" s="74"/>
      <c r="DH104" s="74"/>
      <c r="DI104" s="74"/>
      <c r="DJ104" s="74"/>
      <c r="DK104" s="74"/>
      <c r="DL104" s="74"/>
      <c r="DM104" s="74"/>
      <c r="DN104" s="74"/>
      <c r="DO104" s="74"/>
      <c r="DP104" s="74"/>
      <c r="DQ104" s="74"/>
      <c r="DR104" s="74"/>
      <c r="DS104" s="74"/>
      <c r="DT104" s="74"/>
      <c r="DU104" s="74"/>
      <c r="DV104" s="74"/>
      <c r="DW104" s="74"/>
      <c r="DX104" s="74"/>
      <c r="DY104" s="74"/>
      <c r="DZ104" s="74"/>
      <c r="EA104" s="74"/>
      <c r="EB104" s="74"/>
      <c r="EC104" s="74"/>
      <c r="ED104" s="74"/>
      <c r="EE104" s="74"/>
      <c r="EF104" s="74"/>
      <c r="EG104" s="74"/>
      <c r="EH104" s="74"/>
      <c r="EI104" s="74"/>
      <c r="EJ104" s="74"/>
      <c r="EK104" s="74"/>
      <c r="EL104" s="74"/>
      <c r="EM104" s="74"/>
      <c r="EN104" s="74"/>
      <c r="EO104" s="74"/>
      <c r="EP104" s="74"/>
      <c r="EQ104" s="74"/>
      <c r="ER104" s="74"/>
      <c r="ES104" s="74"/>
      <c r="ET104" s="74"/>
      <c r="EU104" s="74"/>
      <c r="EV104" s="74"/>
      <c r="EW104" s="74"/>
      <c r="EX104" s="74"/>
      <c r="EY104" s="74"/>
      <c r="EZ104" s="74"/>
      <c r="FA104" s="74"/>
      <c r="FB104" s="74"/>
      <c r="FC104" s="74"/>
      <c r="FD104" s="74"/>
      <c r="FE104" s="74"/>
      <c r="FF104" s="74"/>
      <c r="FG104" s="74"/>
      <c r="FH104" s="74"/>
      <c r="FI104" s="74"/>
      <c r="FJ104" s="74"/>
      <c r="FK104" s="74"/>
      <c r="FL104" s="74"/>
      <c r="FM104" s="74"/>
      <c r="FN104" s="74"/>
      <c r="FO104" s="74"/>
      <c r="FP104" s="74"/>
      <c r="FQ104" s="74"/>
      <c r="FR104" s="74"/>
      <c r="FS104" s="74"/>
      <c r="FT104" s="74"/>
      <c r="FU104" s="74"/>
      <c r="FV104" s="74"/>
      <c r="FW104" s="74"/>
      <c r="FX104" s="74"/>
      <c r="FY104" s="74"/>
      <c r="FZ104" s="74"/>
      <c r="GA104" s="74"/>
      <c r="GB104" s="74"/>
      <c r="GC104" s="74"/>
      <c r="GD104" s="74"/>
      <c r="GE104" s="74"/>
      <c r="GF104" s="74"/>
      <c r="GG104" s="74"/>
      <c r="GH104" s="74"/>
      <c r="GI104" s="74"/>
      <c r="GJ104" s="74"/>
      <c r="GK104" s="74"/>
      <c r="GL104" s="74"/>
      <c r="GM104" s="74"/>
      <c r="GN104" s="74"/>
      <c r="GO104" s="74"/>
      <c r="GP104" s="74"/>
      <c r="GQ104" s="74"/>
      <c r="GR104" s="74"/>
      <c r="GS104" s="74"/>
      <c r="GT104" s="74"/>
      <c r="GU104" s="74"/>
      <c r="GV104" s="74"/>
      <c r="GW104" s="74"/>
      <c r="GX104" s="74"/>
      <c r="GY104" s="74"/>
      <c r="GZ104" s="74"/>
      <c r="HA104" s="74"/>
      <c r="HB104" s="74"/>
      <c r="HC104" s="74"/>
      <c r="HD104" s="74"/>
      <c r="HE104" s="74"/>
      <c r="HF104" s="74"/>
      <c r="HG104" s="74"/>
      <c r="HH104" s="74"/>
      <c r="HI104" s="74"/>
      <c r="HJ104" s="74"/>
      <c r="HK104" s="74"/>
      <c r="HL104" s="74"/>
      <c r="HM104" s="74"/>
      <c r="HN104" s="74"/>
      <c r="HO104" s="74"/>
      <c r="HP104" s="74"/>
      <c r="HQ104" s="74"/>
      <c r="HR104" s="74"/>
      <c r="HS104" s="74"/>
      <c r="HT104" s="74"/>
      <c r="HU104" s="74"/>
      <c r="HV104" s="74"/>
      <c r="HW104" s="74"/>
      <c r="HX104" s="74"/>
      <c r="HY104" s="74"/>
      <c r="HZ104" s="74"/>
      <c r="IA104" s="74"/>
      <c r="IB104" s="74"/>
      <c r="IC104" s="74"/>
      <c r="ID104" s="74"/>
      <c r="IE104" s="74"/>
      <c r="IF104" s="74"/>
      <c r="IG104" s="74"/>
      <c r="IH104" s="74"/>
      <c r="II104" s="74"/>
      <c r="IJ104" s="74"/>
      <c r="IK104" s="74"/>
      <c r="IL104" s="74"/>
      <c r="IM104" s="74"/>
      <c r="IN104" s="74"/>
      <c r="IO104" s="74"/>
      <c r="IP104" s="74"/>
      <c r="IQ104" s="74"/>
      <c r="IR104" s="74"/>
      <c r="IS104" s="74"/>
      <c r="IT104" s="74"/>
      <c r="IU104" s="74"/>
      <c r="IV104" s="74"/>
      <c r="IW104" s="74"/>
      <c r="IX104" s="74"/>
      <c r="IY104" s="74"/>
      <c r="IZ104" s="74"/>
      <c r="JA104" s="74"/>
      <c r="JB104" s="74"/>
      <c r="JC104" s="74"/>
      <c r="JD104" s="74"/>
      <c r="JE104" s="74"/>
      <c r="JF104" s="74"/>
      <c r="JG104" s="74"/>
      <c r="JH104" s="74"/>
      <c r="JI104" s="74"/>
      <c r="JJ104" s="74"/>
      <c r="JK104" s="74"/>
      <c r="JL104" s="74"/>
      <c r="JM104" s="74"/>
      <c r="JN104" s="74"/>
      <c r="JO104" s="74"/>
      <c r="JP104" s="74"/>
      <c r="JQ104" s="74"/>
      <c r="JR104" s="74"/>
      <c r="JS104" s="74"/>
      <c r="JT104" s="74"/>
      <c r="JU104" s="74"/>
      <c r="JV104" s="74"/>
      <c r="JW104" s="74"/>
      <c r="JX104" s="74"/>
      <c r="JY104" s="74"/>
      <c r="JZ104" s="74"/>
      <c r="KA104" s="74"/>
      <c r="KB104" s="74"/>
      <c r="KC104" s="74"/>
      <c r="KD104" s="74"/>
      <c r="KE104" s="74"/>
      <c r="KF104" s="74"/>
      <c r="KG104" s="74"/>
      <c r="KH104" s="74"/>
      <c r="KI104" s="74"/>
      <c r="KJ104" s="74"/>
      <c r="KK104" s="74"/>
      <c r="KL104" s="74"/>
      <c r="KM104" s="74"/>
      <c r="KN104" s="74"/>
      <c r="KO104" s="74"/>
      <c r="KP104" s="74"/>
      <c r="KQ104" s="74"/>
      <c r="KR104" s="74"/>
      <c r="KS104" s="74"/>
      <c r="KT104" s="74"/>
      <c r="KU104" s="74"/>
      <c r="KV104" s="74"/>
      <c r="KW104" s="74"/>
      <c r="KX104" s="74"/>
      <c r="KY104" s="74"/>
      <c r="KZ104" s="74"/>
      <c r="LA104" s="74"/>
      <c r="LB104" s="74"/>
      <c r="LC104" s="74"/>
      <c r="LD104" s="74"/>
      <c r="LE104" s="74"/>
      <c r="LF104" s="74"/>
      <c r="LG104" s="74"/>
      <c r="LH104" s="74"/>
      <c r="LI104" s="74"/>
      <c r="LJ104" s="74"/>
      <c r="LK104" s="74"/>
      <c r="LL104" s="74"/>
      <c r="LM104" s="74"/>
      <c r="LN104" s="74"/>
      <c r="LO104" s="74"/>
      <c r="LP104" s="74"/>
      <c r="LQ104" s="74"/>
      <c r="LR104" s="74"/>
    </row>
    <row r="105" spans="1:330" s="71" customFormat="1" x14ac:dyDescent="0.35">
      <c r="A105" s="74"/>
      <c r="B105" s="75"/>
      <c r="C105" s="75"/>
      <c r="D105" s="76"/>
      <c r="E105" s="74"/>
      <c r="F105" s="74"/>
      <c r="G105" s="78"/>
      <c r="M105" s="67"/>
      <c r="N105" s="67"/>
      <c r="O105" s="76"/>
      <c r="P105" s="76"/>
      <c r="Q105" s="77"/>
      <c r="R105" s="77"/>
      <c r="S105" s="74"/>
      <c r="T105" s="74"/>
      <c r="U105" s="74"/>
      <c r="V105" s="74"/>
      <c r="W105" s="74"/>
      <c r="Y105" s="74"/>
      <c r="AA105" s="74"/>
      <c r="AB105" s="74"/>
      <c r="AC105" s="62"/>
      <c r="AD105" s="74"/>
      <c r="AE105" s="74"/>
      <c r="AF105" s="74"/>
      <c r="AG105" s="74"/>
      <c r="AH105" s="74"/>
      <c r="AI105" s="74"/>
      <c r="AJ105" s="74"/>
      <c r="AK105" s="74"/>
      <c r="AL105" s="74"/>
      <c r="AM105" s="74"/>
      <c r="AN105" s="74"/>
      <c r="AO105" s="74"/>
      <c r="AP105" s="74"/>
      <c r="AQ105" s="74"/>
      <c r="AR105" s="74"/>
      <c r="AS105" s="74"/>
      <c r="AT105" s="74"/>
      <c r="AU105" s="74"/>
      <c r="AV105" s="74"/>
      <c r="AW105" s="74"/>
      <c r="AX105" s="74"/>
      <c r="AY105" s="74"/>
      <c r="AZ105" s="74"/>
      <c r="BA105" s="74"/>
      <c r="BB105" s="74"/>
      <c r="BC105" s="74"/>
      <c r="BD105" s="74"/>
      <c r="BE105" s="74"/>
      <c r="BF105" s="74"/>
      <c r="BG105" s="74"/>
      <c r="BH105" s="74"/>
      <c r="BI105" s="74"/>
      <c r="BJ105" s="74"/>
      <c r="BK105" s="74"/>
      <c r="BL105" s="74"/>
      <c r="BM105" s="74"/>
      <c r="BN105" s="74"/>
      <c r="BO105" s="74"/>
      <c r="BP105" s="74"/>
      <c r="BQ105" s="74"/>
      <c r="BR105" s="74"/>
      <c r="BS105" s="74"/>
      <c r="BT105" s="74"/>
      <c r="BU105" s="74"/>
      <c r="BV105" s="74"/>
      <c r="BW105" s="74"/>
      <c r="BX105" s="74"/>
      <c r="BY105" s="74"/>
      <c r="BZ105" s="74"/>
      <c r="CA105" s="74"/>
      <c r="CB105" s="74"/>
      <c r="CC105" s="74"/>
      <c r="CD105" s="74"/>
      <c r="CE105" s="74"/>
      <c r="CF105" s="74"/>
      <c r="CG105" s="74"/>
      <c r="CH105" s="74"/>
      <c r="CI105" s="74"/>
      <c r="CJ105" s="74"/>
      <c r="CK105" s="74"/>
      <c r="CL105" s="74"/>
      <c r="CM105" s="74"/>
      <c r="CN105" s="74"/>
      <c r="CO105" s="74"/>
      <c r="CP105" s="74"/>
      <c r="CQ105" s="74"/>
      <c r="CR105" s="74"/>
      <c r="CS105" s="74"/>
      <c r="CT105" s="74"/>
      <c r="CU105" s="74"/>
      <c r="CV105" s="74"/>
      <c r="CW105" s="74"/>
      <c r="CX105" s="74"/>
      <c r="CY105" s="74"/>
      <c r="CZ105" s="74"/>
      <c r="DA105" s="74"/>
      <c r="DB105" s="74"/>
      <c r="DC105" s="74"/>
      <c r="DD105" s="74"/>
      <c r="DE105" s="74"/>
      <c r="DF105" s="74"/>
      <c r="DG105" s="74"/>
      <c r="DH105" s="74"/>
      <c r="DI105" s="74"/>
      <c r="DJ105" s="74"/>
      <c r="DK105" s="74"/>
      <c r="DL105" s="74"/>
      <c r="DM105" s="74"/>
      <c r="DN105" s="74"/>
      <c r="DO105" s="74"/>
      <c r="DP105" s="74"/>
      <c r="DQ105" s="74"/>
      <c r="DR105" s="74"/>
      <c r="DS105" s="74"/>
      <c r="DT105" s="74"/>
      <c r="DU105" s="74"/>
      <c r="DV105" s="74"/>
      <c r="DW105" s="74"/>
      <c r="DX105" s="74"/>
      <c r="DY105" s="74"/>
      <c r="DZ105" s="74"/>
      <c r="EA105" s="74"/>
      <c r="EB105" s="74"/>
      <c r="EC105" s="74"/>
      <c r="ED105" s="74"/>
      <c r="EE105" s="74"/>
      <c r="EF105" s="74"/>
      <c r="EG105" s="74"/>
      <c r="EH105" s="74"/>
      <c r="EI105" s="74"/>
      <c r="EJ105" s="74"/>
      <c r="EK105" s="74"/>
      <c r="EL105" s="74"/>
      <c r="EM105" s="74"/>
      <c r="EN105" s="74"/>
      <c r="EO105" s="74"/>
      <c r="EP105" s="74"/>
      <c r="EQ105" s="74"/>
      <c r="ER105" s="74"/>
      <c r="ES105" s="74"/>
      <c r="ET105" s="74"/>
      <c r="EU105" s="74"/>
      <c r="EV105" s="74"/>
      <c r="EW105" s="74"/>
      <c r="EX105" s="74"/>
      <c r="EY105" s="74"/>
      <c r="EZ105" s="74"/>
      <c r="FA105" s="74"/>
      <c r="FB105" s="74"/>
      <c r="FC105" s="74"/>
      <c r="FD105" s="74"/>
      <c r="FE105" s="74"/>
      <c r="FF105" s="74"/>
      <c r="FG105" s="74"/>
      <c r="FH105" s="74"/>
      <c r="FI105" s="74"/>
      <c r="FJ105" s="74"/>
      <c r="FK105" s="74"/>
      <c r="FL105" s="74"/>
      <c r="FM105" s="74"/>
      <c r="FN105" s="74"/>
      <c r="FO105" s="74"/>
      <c r="FP105" s="74"/>
      <c r="FQ105" s="74"/>
      <c r="FR105" s="74"/>
      <c r="FS105" s="74"/>
      <c r="FT105" s="74"/>
      <c r="FU105" s="74"/>
      <c r="FV105" s="74"/>
      <c r="FW105" s="74"/>
      <c r="FX105" s="74"/>
      <c r="FY105" s="74"/>
      <c r="FZ105" s="74"/>
      <c r="GA105" s="74"/>
      <c r="GB105" s="74"/>
      <c r="GC105" s="74"/>
      <c r="GD105" s="74"/>
      <c r="GE105" s="74"/>
      <c r="GF105" s="74"/>
      <c r="GG105" s="74"/>
      <c r="GH105" s="74"/>
      <c r="GI105" s="74"/>
      <c r="GJ105" s="74"/>
      <c r="GK105" s="74"/>
      <c r="GL105" s="74"/>
      <c r="GM105" s="74"/>
      <c r="GN105" s="74"/>
      <c r="GO105" s="74"/>
      <c r="GP105" s="74"/>
      <c r="GQ105" s="74"/>
      <c r="GR105" s="74"/>
      <c r="GS105" s="74"/>
      <c r="GT105" s="74"/>
      <c r="GU105" s="74"/>
      <c r="GV105" s="74"/>
      <c r="GW105" s="74"/>
      <c r="GX105" s="74"/>
      <c r="GY105" s="74"/>
      <c r="GZ105" s="74"/>
      <c r="HA105" s="74"/>
      <c r="HB105" s="74"/>
      <c r="HC105" s="74"/>
      <c r="HD105" s="74"/>
      <c r="HE105" s="74"/>
      <c r="HF105" s="74"/>
      <c r="HG105" s="74"/>
      <c r="HH105" s="74"/>
      <c r="HI105" s="74"/>
      <c r="HJ105" s="74"/>
      <c r="HK105" s="74"/>
      <c r="HL105" s="74"/>
      <c r="HM105" s="74"/>
      <c r="HN105" s="74"/>
      <c r="HO105" s="74"/>
      <c r="HP105" s="74"/>
      <c r="HQ105" s="74"/>
      <c r="HR105" s="74"/>
      <c r="HS105" s="74"/>
      <c r="HT105" s="74"/>
      <c r="HU105" s="74"/>
      <c r="HV105" s="74"/>
      <c r="HW105" s="74"/>
      <c r="HX105" s="74"/>
      <c r="HY105" s="74"/>
      <c r="HZ105" s="74"/>
      <c r="IA105" s="74"/>
      <c r="IB105" s="74"/>
      <c r="IC105" s="74"/>
      <c r="ID105" s="74"/>
      <c r="IE105" s="74"/>
      <c r="IF105" s="74"/>
      <c r="IG105" s="74"/>
      <c r="IH105" s="74"/>
      <c r="II105" s="74"/>
      <c r="IJ105" s="74"/>
      <c r="IK105" s="74"/>
      <c r="IL105" s="74"/>
      <c r="IM105" s="74"/>
      <c r="IN105" s="74"/>
      <c r="IO105" s="74"/>
      <c r="IP105" s="74"/>
      <c r="IQ105" s="74"/>
      <c r="IR105" s="74"/>
      <c r="IS105" s="74"/>
      <c r="IT105" s="74"/>
      <c r="IU105" s="74"/>
      <c r="IV105" s="74"/>
      <c r="IW105" s="74"/>
      <c r="IX105" s="74"/>
      <c r="IY105" s="74"/>
      <c r="IZ105" s="74"/>
      <c r="JA105" s="74"/>
      <c r="JB105" s="74"/>
      <c r="JC105" s="74"/>
      <c r="JD105" s="74"/>
      <c r="JE105" s="74"/>
      <c r="JF105" s="74"/>
      <c r="JG105" s="74"/>
      <c r="JH105" s="74"/>
      <c r="JI105" s="74"/>
      <c r="JJ105" s="74"/>
      <c r="JK105" s="74"/>
      <c r="JL105" s="74"/>
      <c r="JM105" s="74"/>
      <c r="JN105" s="74"/>
      <c r="JO105" s="74"/>
      <c r="JP105" s="74"/>
      <c r="JQ105" s="74"/>
      <c r="JR105" s="74"/>
      <c r="JS105" s="74"/>
      <c r="JT105" s="74"/>
      <c r="JU105" s="74"/>
      <c r="JV105" s="74"/>
      <c r="JW105" s="74"/>
      <c r="JX105" s="74"/>
      <c r="JY105" s="74"/>
      <c r="JZ105" s="74"/>
      <c r="KA105" s="74"/>
      <c r="KB105" s="74"/>
      <c r="KC105" s="74"/>
      <c r="KD105" s="74"/>
      <c r="KE105" s="74"/>
      <c r="KF105" s="74"/>
      <c r="KG105" s="74"/>
      <c r="KH105" s="74"/>
      <c r="KI105" s="74"/>
      <c r="KJ105" s="74"/>
      <c r="KK105" s="74"/>
      <c r="KL105" s="74"/>
      <c r="KM105" s="74"/>
      <c r="KN105" s="74"/>
      <c r="KO105" s="74"/>
      <c r="KP105" s="74"/>
      <c r="KQ105" s="74"/>
      <c r="KR105" s="74"/>
      <c r="KS105" s="74"/>
      <c r="KT105" s="74"/>
      <c r="KU105" s="74"/>
      <c r="KV105" s="74"/>
      <c r="KW105" s="74"/>
      <c r="KX105" s="74"/>
      <c r="KY105" s="74"/>
      <c r="KZ105" s="74"/>
      <c r="LA105" s="74"/>
      <c r="LB105" s="74"/>
      <c r="LC105" s="74"/>
      <c r="LD105" s="74"/>
      <c r="LE105" s="74"/>
      <c r="LF105" s="74"/>
      <c r="LG105" s="74"/>
      <c r="LH105" s="74"/>
      <c r="LI105" s="74"/>
      <c r="LJ105" s="74"/>
      <c r="LK105" s="74"/>
      <c r="LL105" s="74"/>
      <c r="LM105" s="74"/>
      <c r="LN105" s="74"/>
      <c r="LO105" s="74"/>
      <c r="LP105" s="74"/>
      <c r="LQ105" s="74"/>
      <c r="LR105" s="74"/>
    </row>
    <row r="106" spans="1:330" s="71" customFormat="1" x14ac:dyDescent="0.35">
      <c r="A106" s="74"/>
      <c r="B106" s="75"/>
      <c r="C106" s="75"/>
      <c r="D106" s="76"/>
      <c r="E106" s="74"/>
      <c r="F106" s="74"/>
      <c r="G106" s="78"/>
      <c r="M106" s="67"/>
      <c r="N106" s="67"/>
      <c r="O106" s="76"/>
      <c r="P106" s="76"/>
      <c r="Q106" s="77"/>
      <c r="R106" s="77"/>
      <c r="S106" s="74"/>
      <c r="T106" s="74"/>
      <c r="U106" s="74"/>
      <c r="V106" s="74"/>
      <c r="W106" s="74"/>
      <c r="Y106" s="74"/>
      <c r="AA106" s="74"/>
      <c r="AB106" s="74"/>
      <c r="AC106" s="62"/>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4"/>
      <c r="BF106" s="74"/>
      <c r="BG106" s="74"/>
      <c r="BH106" s="74"/>
      <c r="BI106" s="74"/>
      <c r="BJ106" s="74"/>
      <c r="BK106" s="74"/>
      <c r="BL106" s="74"/>
      <c r="BM106" s="74"/>
      <c r="BN106" s="74"/>
      <c r="BO106" s="74"/>
      <c r="BP106" s="74"/>
      <c r="BQ106" s="74"/>
      <c r="BR106" s="74"/>
      <c r="BS106" s="74"/>
      <c r="BT106" s="74"/>
      <c r="BU106" s="74"/>
      <c r="BV106" s="74"/>
      <c r="BW106" s="74"/>
      <c r="BX106" s="74"/>
      <c r="BY106" s="74"/>
      <c r="BZ106" s="74"/>
      <c r="CA106" s="74"/>
      <c r="CB106" s="74"/>
      <c r="CC106" s="74"/>
      <c r="CD106" s="74"/>
      <c r="CE106" s="74"/>
      <c r="CF106" s="74"/>
      <c r="CG106" s="74"/>
      <c r="CH106" s="74"/>
      <c r="CI106" s="74"/>
      <c r="CJ106" s="74"/>
      <c r="CK106" s="74"/>
      <c r="CL106" s="74"/>
      <c r="CM106" s="74"/>
      <c r="CN106" s="74"/>
      <c r="CO106" s="74"/>
      <c r="CP106" s="74"/>
      <c r="CQ106" s="74"/>
      <c r="CR106" s="74"/>
      <c r="CS106" s="74"/>
      <c r="CT106" s="74"/>
      <c r="CU106" s="74"/>
      <c r="CV106" s="74"/>
      <c r="CW106" s="74"/>
      <c r="CX106" s="74"/>
      <c r="CY106" s="74"/>
      <c r="CZ106" s="74"/>
      <c r="DA106" s="74"/>
      <c r="DB106" s="74"/>
      <c r="DC106" s="74"/>
      <c r="DD106" s="74"/>
      <c r="DE106" s="74"/>
      <c r="DF106" s="74"/>
      <c r="DG106" s="74"/>
      <c r="DH106" s="74"/>
      <c r="DI106" s="74"/>
      <c r="DJ106" s="74"/>
      <c r="DK106" s="74"/>
      <c r="DL106" s="74"/>
      <c r="DM106" s="74"/>
      <c r="DN106" s="74"/>
      <c r="DO106" s="74"/>
      <c r="DP106" s="74"/>
      <c r="DQ106" s="74"/>
      <c r="DR106" s="74"/>
      <c r="DS106" s="74"/>
      <c r="DT106" s="74"/>
      <c r="DU106" s="74"/>
      <c r="DV106" s="74"/>
      <c r="DW106" s="74"/>
      <c r="DX106" s="74"/>
      <c r="DY106" s="74"/>
      <c r="DZ106" s="74"/>
      <c r="EA106" s="74"/>
      <c r="EB106" s="74"/>
      <c r="EC106" s="74"/>
      <c r="ED106" s="74"/>
      <c r="EE106" s="74"/>
      <c r="EF106" s="74"/>
      <c r="EG106" s="74"/>
      <c r="EH106" s="74"/>
      <c r="EI106" s="74"/>
      <c r="EJ106" s="74"/>
      <c r="EK106" s="74"/>
      <c r="EL106" s="74"/>
      <c r="EM106" s="74"/>
      <c r="EN106" s="74"/>
      <c r="EO106" s="74"/>
      <c r="EP106" s="74"/>
      <c r="EQ106" s="74"/>
      <c r="ER106" s="74"/>
      <c r="ES106" s="74"/>
      <c r="ET106" s="74"/>
      <c r="EU106" s="74"/>
      <c r="EV106" s="74"/>
      <c r="EW106" s="74"/>
      <c r="EX106" s="74"/>
      <c r="EY106" s="74"/>
      <c r="EZ106" s="74"/>
      <c r="FA106" s="74"/>
      <c r="FB106" s="74"/>
      <c r="FC106" s="74"/>
      <c r="FD106" s="74"/>
      <c r="FE106" s="74"/>
      <c r="FF106" s="74"/>
      <c r="FG106" s="74"/>
      <c r="FH106" s="74"/>
      <c r="FI106" s="74"/>
      <c r="FJ106" s="74"/>
      <c r="FK106" s="74"/>
      <c r="FL106" s="74"/>
      <c r="FM106" s="74"/>
      <c r="FN106" s="74"/>
      <c r="FO106" s="74"/>
      <c r="FP106" s="74"/>
      <c r="FQ106" s="74"/>
      <c r="FR106" s="74"/>
      <c r="FS106" s="74"/>
      <c r="FT106" s="74"/>
      <c r="FU106" s="74"/>
      <c r="FV106" s="74"/>
      <c r="FW106" s="74"/>
      <c r="FX106" s="74"/>
      <c r="FY106" s="74"/>
      <c r="FZ106" s="74"/>
      <c r="GA106" s="74"/>
      <c r="GB106" s="74"/>
      <c r="GC106" s="74"/>
      <c r="GD106" s="74"/>
      <c r="GE106" s="74"/>
      <c r="GF106" s="74"/>
      <c r="GG106" s="74"/>
      <c r="GH106" s="74"/>
      <c r="GI106" s="74"/>
      <c r="GJ106" s="74"/>
      <c r="GK106" s="74"/>
      <c r="GL106" s="74"/>
      <c r="GM106" s="74"/>
      <c r="GN106" s="74"/>
      <c r="GO106" s="74"/>
      <c r="GP106" s="74"/>
      <c r="GQ106" s="74"/>
      <c r="GR106" s="74"/>
      <c r="GS106" s="74"/>
      <c r="GT106" s="74"/>
      <c r="GU106" s="74"/>
      <c r="GV106" s="74"/>
      <c r="GW106" s="74"/>
      <c r="GX106" s="74"/>
      <c r="GY106" s="74"/>
      <c r="GZ106" s="74"/>
      <c r="HA106" s="74"/>
      <c r="HB106" s="74"/>
      <c r="HC106" s="74"/>
      <c r="HD106" s="74"/>
      <c r="HE106" s="74"/>
      <c r="HF106" s="74"/>
      <c r="HG106" s="74"/>
      <c r="HH106" s="74"/>
      <c r="HI106" s="74"/>
      <c r="HJ106" s="74"/>
      <c r="HK106" s="74"/>
      <c r="HL106" s="74"/>
      <c r="HM106" s="74"/>
      <c r="HN106" s="74"/>
      <c r="HO106" s="74"/>
      <c r="HP106" s="74"/>
      <c r="HQ106" s="74"/>
      <c r="HR106" s="74"/>
      <c r="HS106" s="74"/>
      <c r="HT106" s="74"/>
      <c r="HU106" s="74"/>
      <c r="HV106" s="74"/>
      <c r="HW106" s="74"/>
      <c r="HX106" s="74"/>
      <c r="HY106" s="74"/>
      <c r="HZ106" s="74"/>
      <c r="IA106" s="74"/>
      <c r="IB106" s="74"/>
      <c r="IC106" s="74"/>
      <c r="ID106" s="74"/>
      <c r="IE106" s="74"/>
      <c r="IF106" s="74"/>
      <c r="IG106" s="74"/>
      <c r="IH106" s="74"/>
      <c r="II106" s="74"/>
      <c r="IJ106" s="74"/>
      <c r="IK106" s="74"/>
      <c r="IL106" s="74"/>
      <c r="IM106" s="74"/>
      <c r="IN106" s="74"/>
      <c r="IO106" s="74"/>
      <c r="IP106" s="74"/>
      <c r="IQ106" s="74"/>
      <c r="IR106" s="74"/>
      <c r="IS106" s="74"/>
      <c r="IT106" s="74"/>
      <c r="IU106" s="74"/>
      <c r="IV106" s="74"/>
      <c r="IW106" s="74"/>
      <c r="IX106" s="74"/>
      <c r="IY106" s="74"/>
      <c r="IZ106" s="74"/>
      <c r="JA106" s="74"/>
      <c r="JB106" s="74"/>
      <c r="JC106" s="74"/>
      <c r="JD106" s="74"/>
      <c r="JE106" s="74"/>
      <c r="JF106" s="74"/>
      <c r="JG106" s="74"/>
      <c r="JH106" s="74"/>
      <c r="JI106" s="74"/>
      <c r="JJ106" s="74"/>
      <c r="JK106" s="74"/>
      <c r="JL106" s="74"/>
      <c r="JM106" s="74"/>
      <c r="JN106" s="74"/>
      <c r="JO106" s="74"/>
      <c r="JP106" s="74"/>
      <c r="JQ106" s="74"/>
      <c r="JR106" s="74"/>
      <c r="JS106" s="74"/>
      <c r="JT106" s="74"/>
      <c r="JU106" s="74"/>
      <c r="JV106" s="74"/>
      <c r="JW106" s="74"/>
      <c r="JX106" s="74"/>
      <c r="JY106" s="74"/>
      <c r="JZ106" s="74"/>
      <c r="KA106" s="74"/>
      <c r="KB106" s="74"/>
      <c r="KC106" s="74"/>
      <c r="KD106" s="74"/>
      <c r="KE106" s="74"/>
      <c r="KF106" s="74"/>
      <c r="KG106" s="74"/>
      <c r="KH106" s="74"/>
      <c r="KI106" s="74"/>
      <c r="KJ106" s="74"/>
      <c r="KK106" s="74"/>
      <c r="KL106" s="74"/>
      <c r="KM106" s="74"/>
      <c r="KN106" s="74"/>
      <c r="KO106" s="74"/>
      <c r="KP106" s="74"/>
      <c r="KQ106" s="74"/>
      <c r="KR106" s="74"/>
      <c r="KS106" s="74"/>
      <c r="KT106" s="74"/>
      <c r="KU106" s="74"/>
      <c r="KV106" s="74"/>
      <c r="KW106" s="74"/>
      <c r="KX106" s="74"/>
      <c r="KY106" s="74"/>
      <c r="KZ106" s="74"/>
      <c r="LA106" s="74"/>
      <c r="LB106" s="74"/>
      <c r="LC106" s="74"/>
      <c r="LD106" s="74"/>
      <c r="LE106" s="74"/>
      <c r="LF106" s="74"/>
      <c r="LG106" s="74"/>
      <c r="LH106" s="74"/>
      <c r="LI106" s="74"/>
      <c r="LJ106" s="74"/>
      <c r="LK106" s="74"/>
      <c r="LL106" s="74"/>
      <c r="LM106" s="74"/>
      <c r="LN106" s="74"/>
      <c r="LO106" s="74"/>
      <c r="LP106" s="74"/>
      <c r="LQ106" s="74"/>
      <c r="LR106" s="74"/>
    </row>
    <row r="107" spans="1:330" s="71" customFormat="1" x14ac:dyDescent="0.35">
      <c r="A107" s="74"/>
      <c r="B107" s="75"/>
      <c r="C107" s="75"/>
      <c r="D107" s="76"/>
      <c r="E107" s="74"/>
      <c r="F107" s="74"/>
      <c r="G107" s="78"/>
      <c r="M107" s="67"/>
      <c r="N107" s="67"/>
      <c r="O107" s="76"/>
      <c r="P107" s="76"/>
      <c r="Q107" s="77"/>
      <c r="R107" s="77"/>
      <c r="S107" s="74"/>
      <c r="T107" s="74"/>
      <c r="U107" s="74"/>
      <c r="V107" s="74"/>
      <c r="W107" s="74"/>
      <c r="Y107" s="74"/>
      <c r="AA107" s="74"/>
      <c r="AB107" s="74"/>
      <c r="AC107" s="62"/>
      <c r="AD107" s="74"/>
      <c r="AE107" s="74"/>
      <c r="AF107" s="74"/>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c r="BK107" s="74"/>
      <c r="BL107" s="74"/>
      <c r="BM107" s="74"/>
      <c r="BN107" s="74"/>
      <c r="BO107" s="74"/>
      <c r="BP107" s="74"/>
      <c r="BQ107" s="74"/>
      <c r="BR107" s="74"/>
      <c r="BS107" s="74"/>
      <c r="BT107" s="74"/>
      <c r="BU107" s="74"/>
      <c r="BV107" s="74"/>
      <c r="BW107" s="74"/>
      <c r="BX107" s="74"/>
      <c r="BY107" s="74"/>
      <c r="BZ107" s="74"/>
      <c r="CA107" s="74"/>
      <c r="CB107" s="74"/>
      <c r="CC107" s="74"/>
      <c r="CD107" s="74"/>
      <c r="CE107" s="74"/>
      <c r="CF107" s="74"/>
      <c r="CG107" s="74"/>
      <c r="CH107" s="74"/>
      <c r="CI107" s="74"/>
      <c r="CJ107" s="74"/>
      <c r="CK107" s="74"/>
      <c r="CL107" s="74"/>
      <c r="CM107" s="74"/>
      <c r="CN107" s="74"/>
      <c r="CO107" s="74"/>
      <c r="CP107" s="74"/>
      <c r="CQ107" s="74"/>
      <c r="CR107" s="74"/>
      <c r="CS107" s="74"/>
      <c r="CT107" s="74"/>
      <c r="CU107" s="74"/>
      <c r="CV107" s="74"/>
      <c r="CW107" s="74"/>
      <c r="CX107" s="74"/>
      <c r="CY107" s="74"/>
      <c r="CZ107" s="74"/>
      <c r="DA107" s="74"/>
      <c r="DB107" s="74"/>
      <c r="DC107" s="74"/>
      <c r="DD107" s="74"/>
      <c r="DE107" s="74"/>
      <c r="DF107" s="74"/>
      <c r="DG107" s="74"/>
      <c r="DH107" s="74"/>
      <c r="DI107" s="74"/>
      <c r="DJ107" s="74"/>
      <c r="DK107" s="74"/>
      <c r="DL107" s="74"/>
      <c r="DM107" s="74"/>
      <c r="DN107" s="74"/>
      <c r="DO107" s="74"/>
      <c r="DP107" s="74"/>
      <c r="DQ107" s="74"/>
      <c r="DR107" s="74"/>
      <c r="DS107" s="74"/>
      <c r="DT107" s="74"/>
      <c r="DU107" s="74"/>
      <c r="DV107" s="74"/>
      <c r="DW107" s="74"/>
      <c r="DX107" s="74"/>
      <c r="DY107" s="74"/>
      <c r="DZ107" s="74"/>
      <c r="EA107" s="74"/>
      <c r="EB107" s="74"/>
      <c r="EC107" s="74"/>
      <c r="ED107" s="74"/>
      <c r="EE107" s="74"/>
      <c r="EF107" s="74"/>
      <c r="EG107" s="74"/>
      <c r="EH107" s="74"/>
      <c r="EI107" s="74"/>
      <c r="EJ107" s="74"/>
      <c r="EK107" s="74"/>
      <c r="EL107" s="74"/>
      <c r="EM107" s="74"/>
      <c r="EN107" s="74"/>
      <c r="EO107" s="74"/>
      <c r="EP107" s="74"/>
      <c r="EQ107" s="74"/>
      <c r="ER107" s="74"/>
      <c r="ES107" s="74"/>
      <c r="ET107" s="74"/>
      <c r="EU107" s="74"/>
      <c r="EV107" s="74"/>
      <c r="EW107" s="74"/>
      <c r="EX107" s="74"/>
      <c r="EY107" s="74"/>
      <c r="EZ107" s="74"/>
      <c r="FA107" s="74"/>
      <c r="FB107" s="74"/>
      <c r="FC107" s="74"/>
      <c r="FD107" s="74"/>
      <c r="FE107" s="74"/>
      <c r="FF107" s="74"/>
      <c r="FG107" s="74"/>
      <c r="FH107" s="74"/>
      <c r="FI107" s="74"/>
      <c r="FJ107" s="74"/>
      <c r="FK107" s="74"/>
      <c r="FL107" s="74"/>
      <c r="FM107" s="74"/>
      <c r="FN107" s="74"/>
      <c r="FO107" s="74"/>
      <c r="FP107" s="74"/>
      <c r="FQ107" s="74"/>
      <c r="FR107" s="74"/>
      <c r="FS107" s="74"/>
      <c r="FT107" s="74"/>
      <c r="FU107" s="74"/>
      <c r="FV107" s="74"/>
      <c r="FW107" s="74"/>
      <c r="FX107" s="74"/>
      <c r="FY107" s="74"/>
      <c r="FZ107" s="74"/>
      <c r="GA107" s="74"/>
      <c r="GB107" s="74"/>
      <c r="GC107" s="74"/>
      <c r="GD107" s="74"/>
      <c r="GE107" s="74"/>
      <c r="GF107" s="74"/>
      <c r="GG107" s="74"/>
      <c r="GH107" s="74"/>
      <c r="GI107" s="74"/>
      <c r="GJ107" s="74"/>
      <c r="GK107" s="74"/>
      <c r="GL107" s="74"/>
      <c r="GM107" s="74"/>
      <c r="GN107" s="74"/>
      <c r="GO107" s="74"/>
      <c r="GP107" s="74"/>
      <c r="GQ107" s="74"/>
      <c r="GR107" s="74"/>
      <c r="GS107" s="74"/>
      <c r="GT107" s="74"/>
      <c r="GU107" s="74"/>
      <c r="GV107" s="74"/>
      <c r="GW107" s="74"/>
      <c r="GX107" s="74"/>
      <c r="GY107" s="74"/>
      <c r="GZ107" s="74"/>
      <c r="HA107" s="74"/>
      <c r="HB107" s="74"/>
      <c r="HC107" s="74"/>
      <c r="HD107" s="74"/>
      <c r="HE107" s="74"/>
      <c r="HF107" s="74"/>
      <c r="HG107" s="74"/>
      <c r="HH107" s="74"/>
      <c r="HI107" s="74"/>
      <c r="HJ107" s="74"/>
      <c r="HK107" s="74"/>
      <c r="HL107" s="74"/>
      <c r="HM107" s="74"/>
      <c r="HN107" s="74"/>
      <c r="HO107" s="74"/>
      <c r="HP107" s="74"/>
      <c r="HQ107" s="74"/>
      <c r="HR107" s="74"/>
      <c r="HS107" s="74"/>
      <c r="HT107" s="74"/>
      <c r="HU107" s="74"/>
      <c r="HV107" s="74"/>
      <c r="HW107" s="74"/>
      <c r="HX107" s="74"/>
      <c r="HY107" s="74"/>
      <c r="HZ107" s="74"/>
      <c r="IA107" s="74"/>
      <c r="IB107" s="74"/>
      <c r="IC107" s="74"/>
      <c r="ID107" s="74"/>
      <c r="IE107" s="74"/>
      <c r="IF107" s="74"/>
      <c r="IG107" s="74"/>
      <c r="IH107" s="74"/>
      <c r="II107" s="74"/>
      <c r="IJ107" s="74"/>
      <c r="IK107" s="74"/>
      <c r="IL107" s="74"/>
      <c r="IM107" s="74"/>
      <c r="IN107" s="74"/>
      <c r="IO107" s="74"/>
      <c r="IP107" s="74"/>
      <c r="IQ107" s="74"/>
      <c r="IR107" s="74"/>
      <c r="IS107" s="74"/>
      <c r="IT107" s="74"/>
      <c r="IU107" s="74"/>
      <c r="IV107" s="74"/>
      <c r="IW107" s="74"/>
      <c r="IX107" s="74"/>
      <c r="IY107" s="74"/>
      <c r="IZ107" s="74"/>
      <c r="JA107" s="74"/>
      <c r="JB107" s="74"/>
      <c r="JC107" s="74"/>
      <c r="JD107" s="74"/>
      <c r="JE107" s="74"/>
      <c r="JF107" s="74"/>
      <c r="JG107" s="74"/>
      <c r="JH107" s="74"/>
      <c r="JI107" s="74"/>
      <c r="JJ107" s="74"/>
      <c r="JK107" s="74"/>
      <c r="JL107" s="74"/>
      <c r="JM107" s="74"/>
      <c r="JN107" s="74"/>
      <c r="JO107" s="74"/>
      <c r="JP107" s="74"/>
      <c r="JQ107" s="74"/>
      <c r="JR107" s="74"/>
      <c r="JS107" s="74"/>
      <c r="JT107" s="74"/>
      <c r="JU107" s="74"/>
      <c r="JV107" s="74"/>
      <c r="JW107" s="74"/>
      <c r="JX107" s="74"/>
      <c r="JY107" s="74"/>
      <c r="JZ107" s="74"/>
      <c r="KA107" s="74"/>
      <c r="KB107" s="74"/>
      <c r="KC107" s="74"/>
      <c r="KD107" s="74"/>
      <c r="KE107" s="74"/>
      <c r="KF107" s="74"/>
      <c r="KG107" s="74"/>
      <c r="KH107" s="74"/>
      <c r="KI107" s="74"/>
      <c r="KJ107" s="74"/>
      <c r="KK107" s="74"/>
      <c r="KL107" s="74"/>
      <c r="KM107" s="74"/>
      <c r="KN107" s="74"/>
      <c r="KO107" s="74"/>
      <c r="KP107" s="74"/>
      <c r="KQ107" s="74"/>
      <c r="KR107" s="74"/>
      <c r="KS107" s="74"/>
      <c r="KT107" s="74"/>
      <c r="KU107" s="74"/>
      <c r="KV107" s="74"/>
      <c r="KW107" s="74"/>
      <c r="KX107" s="74"/>
      <c r="KY107" s="74"/>
      <c r="KZ107" s="74"/>
      <c r="LA107" s="74"/>
      <c r="LB107" s="74"/>
      <c r="LC107" s="74"/>
      <c r="LD107" s="74"/>
      <c r="LE107" s="74"/>
      <c r="LF107" s="74"/>
      <c r="LG107" s="74"/>
      <c r="LH107" s="74"/>
      <c r="LI107" s="74"/>
      <c r="LJ107" s="74"/>
      <c r="LK107" s="74"/>
      <c r="LL107" s="74"/>
      <c r="LM107" s="74"/>
      <c r="LN107" s="74"/>
      <c r="LO107" s="74"/>
      <c r="LP107" s="74"/>
      <c r="LQ107" s="74"/>
      <c r="LR107" s="74"/>
    </row>
    <row r="108" spans="1:330" s="71" customFormat="1" x14ac:dyDescent="0.35">
      <c r="A108" s="74"/>
      <c r="B108" s="75"/>
      <c r="C108" s="75"/>
      <c r="D108" s="76"/>
      <c r="E108" s="74"/>
      <c r="F108" s="74"/>
      <c r="G108" s="78"/>
      <c r="M108" s="67"/>
      <c r="N108" s="67"/>
      <c r="O108" s="76"/>
      <c r="P108" s="76"/>
      <c r="Q108" s="77"/>
      <c r="R108" s="77"/>
      <c r="S108" s="74"/>
      <c r="T108" s="74"/>
      <c r="U108" s="74"/>
      <c r="V108" s="74"/>
      <c r="W108" s="74"/>
      <c r="Y108" s="74"/>
      <c r="AA108" s="74"/>
      <c r="AB108" s="74"/>
      <c r="AC108" s="62"/>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c r="BC108" s="74"/>
      <c r="BD108" s="74"/>
      <c r="BE108" s="74"/>
      <c r="BF108" s="74"/>
      <c r="BG108" s="74"/>
      <c r="BH108" s="74"/>
      <c r="BI108" s="74"/>
      <c r="BJ108" s="74"/>
      <c r="BK108" s="74"/>
      <c r="BL108" s="74"/>
      <c r="BM108" s="74"/>
      <c r="BN108" s="74"/>
      <c r="BO108" s="74"/>
      <c r="BP108" s="74"/>
      <c r="BQ108" s="74"/>
      <c r="BR108" s="74"/>
      <c r="BS108" s="74"/>
      <c r="BT108" s="74"/>
      <c r="BU108" s="74"/>
      <c r="BV108" s="74"/>
      <c r="BW108" s="74"/>
      <c r="BX108" s="74"/>
      <c r="BY108" s="74"/>
      <c r="BZ108" s="74"/>
      <c r="CA108" s="74"/>
      <c r="CB108" s="74"/>
      <c r="CC108" s="74"/>
      <c r="CD108" s="74"/>
      <c r="CE108" s="74"/>
      <c r="CF108" s="74"/>
      <c r="CG108" s="74"/>
      <c r="CH108" s="74"/>
      <c r="CI108" s="74"/>
      <c r="CJ108" s="74"/>
      <c r="CK108" s="74"/>
      <c r="CL108" s="74"/>
      <c r="CM108" s="74"/>
      <c r="CN108" s="74"/>
      <c r="CO108" s="74"/>
      <c r="CP108" s="74"/>
      <c r="CQ108" s="74"/>
      <c r="CR108" s="74"/>
      <c r="CS108" s="74"/>
      <c r="CT108" s="74"/>
      <c r="CU108" s="74"/>
      <c r="CV108" s="74"/>
      <c r="CW108" s="74"/>
      <c r="CX108" s="74"/>
      <c r="CY108" s="74"/>
      <c r="CZ108" s="74"/>
      <c r="DA108" s="74"/>
      <c r="DB108" s="74"/>
      <c r="DC108" s="74"/>
      <c r="DD108" s="74"/>
      <c r="DE108" s="74"/>
      <c r="DF108" s="74"/>
      <c r="DG108" s="74"/>
      <c r="DH108" s="74"/>
      <c r="DI108" s="74"/>
      <c r="DJ108" s="74"/>
      <c r="DK108" s="74"/>
      <c r="DL108" s="74"/>
      <c r="DM108" s="74"/>
      <c r="DN108" s="74"/>
      <c r="DO108" s="74"/>
      <c r="DP108" s="74"/>
      <c r="DQ108" s="74"/>
      <c r="DR108" s="74"/>
      <c r="DS108" s="74"/>
      <c r="DT108" s="74"/>
      <c r="DU108" s="74"/>
      <c r="DV108" s="74"/>
      <c r="DW108" s="74"/>
      <c r="DX108" s="74"/>
      <c r="DY108" s="74"/>
      <c r="DZ108" s="74"/>
      <c r="EA108" s="74"/>
      <c r="EB108" s="74"/>
      <c r="EC108" s="74"/>
      <c r="ED108" s="74"/>
      <c r="EE108" s="74"/>
      <c r="EF108" s="74"/>
      <c r="EG108" s="74"/>
      <c r="EH108" s="74"/>
      <c r="EI108" s="74"/>
      <c r="EJ108" s="74"/>
      <c r="EK108" s="74"/>
      <c r="EL108" s="74"/>
      <c r="EM108" s="74"/>
      <c r="EN108" s="74"/>
      <c r="EO108" s="74"/>
      <c r="EP108" s="74"/>
      <c r="EQ108" s="74"/>
      <c r="ER108" s="74"/>
      <c r="ES108" s="74"/>
      <c r="ET108" s="74"/>
      <c r="EU108" s="74"/>
      <c r="EV108" s="74"/>
      <c r="EW108" s="74"/>
      <c r="EX108" s="74"/>
      <c r="EY108" s="74"/>
      <c r="EZ108" s="74"/>
      <c r="FA108" s="74"/>
      <c r="FB108" s="74"/>
      <c r="FC108" s="74"/>
      <c r="FD108" s="74"/>
      <c r="FE108" s="74"/>
      <c r="FF108" s="74"/>
      <c r="FG108" s="74"/>
      <c r="FH108" s="74"/>
      <c r="FI108" s="74"/>
      <c r="FJ108" s="74"/>
      <c r="FK108" s="74"/>
      <c r="FL108" s="74"/>
      <c r="FM108" s="74"/>
      <c r="FN108" s="74"/>
      <c r="FO108" s="74"/>
      <c r="FP108" s="74"/>
      <c r="FQ108" s="74"/>
      <c r="FR108" s="74"/>
      <c r="FS108" s="74"/>
      <c r="FT108" s="74"/>
      <c r="FU108" s="74"/>
      <c r="FV108" s="74"/>
      <c r="FW108" s="74"/>
      <c r="FX108" s="74"/>
      <c r="FY108" s="74"/>
      <c r="FZ108" s="74"/>
      <c r="GA108" s="74"/>
      <c r="GB108" s="74"/>
      <c r="GC108" s="74"/>
      <c r="GD108" s="74"/>
      <c r="GE108" s="74"/>
      <c r="GF108" s="74"/>
      <c r="GG108" s="74"/>
      <c r="GH108" s="74"/>
      <c r="GI108" s="74"/>
      <c r="GJ108" s="74"/>
      <c r="GK108" s="74"/>
      <c r="GL108" s="74"/>
      <c r="GM108" s="74"/>
      <c r="GN108" s="74"/>
      <c r="GO108" s="74"/>
      <c r="GP108" s="74"/>
      <c r="GQ108" s="74"/>
      <c r="GR108" s="74"/>
      <c r="GS108" s="74"/>
      <c r="GT108" s="74"/>
      <c r="GU108" s="74"/>
      <c r="GV108" s="74"/>
      <c r="GW108" s="74"/>
      <c r="GX108" s="74"/>
      <c r="GY108" s="74"/>
      <c r="GZ108" s="74"/>
      <c r="HA108" s="74"/>
      <c r="HB108" s="74"/>
      <c r="HC108" s="74"/>
      <c r="HD108" s="74"/>
      <c r="HE108" s="74"/>
      <c r="HF108" s="74"/>
      <c r="HG108" s="74"/>
      <c r="HH108" s="74"/>
      <c r="HI108" s="74"/>
      <c r="HJ108" s="74"/>
      <c r="HK108" s="74"/>
      <c r="HL108" s="74"/>
      <c r="HM108" s="74"/>
      <c r="HN108" s="74"/>
      <c r="HO108" s="74"/>
      <c r="HP108" s="74"/>
      <c r="HQ108" s="74"/>
      <c r="HR108" s="74"/>
      <c r="HS108" s="74"/>
      <c r="HT108" s="74"/>
      <c r="HU108" s="74"/>
      <c r="HV108" s="74"/>
      <c r="HW108" s="74"/>
      <c r="HX108" s="74"/>
      <c r="HY108" s="74"/>
      <c r="HZ108" s="74"/>
      <c r="IA108" s="74"/>
      <c r="IB108" s="74"/>
      <c r="IC108" s="74"/>
      <c r="ID108" s="74"/>
      <c r="IE108" s="74"/>
      <c r="IF108" s="74"/>
      <c r="IG108" s="74"/>
      <c r="IH108" s="74"/>
      <c r="II108" s="74"/>
      <c r="IJ108" s="74"/>
      <c r="IK108" s="74"/>
      <c r="IL108" s="74"/>
      <c r="IM108" s="74"/>
      <c r="IN108" s="74"/>
      <c r="IO108" s="74"/>
      <c r="IP108" s="74"/>
      <c r="IQ108" s="74"/>
      <c r="IR108" s="74"/>
      <c r="IS108" s="74"/>
      <c r="IT108" s="74"/>
      <c r="IU108" s="74"/>
      <c r="IV108" s="74"/>
      <c r="IW108" s="74"/>
      <c r="IX108" s="74"/>
      <c r="IY108" s="74"/>
      <c r="IZ108" s="74"/>
      <c r="JA108" s="74"/>
      <c r="JB108" s="74"/>
      <c r="JC108" s="74"/>
      <c r="JD108" s="74"/>
      <c r="JE108" s="74"/>
      <c r="JF108" s="74"/>
      <c r="JG108" s="74"/>
      <c r="JH108" s="74"/>
      <c r="JI108" s="74"/>
      <c r="JJ108" s="74"/>
      <c r="JK108" s="74"/>
      <c r="JL108" s="74"/>
      <c r="JM108" s="74"/>
      <c r="JN108" s="74"/>
      <c r="JO108" s="74"/>
      <c r="JP108" s="74"/>
      <c r="JQ108" s="74"/>
      <c r="JR108" s="74"/>
      <c r="JS108" s="74"/>
      <c r="JT108" s="74"/>
      <c r="JU108" s="74"/>
      <c r="JV108" s="74"/>
      <c r="JW108" s="74"/>
      <c r="JX108" s="74"/>
      <c r="JY108" s="74"/>
      <c r="JZ108" s="74"/>
      <c r="KA108" s="74"/>
      <c r="KB108" s="74"/>
      <c r="KC108" s="74"/>
      <c r="KD108" s="74"/>
      <c r="KE108" s="74"/>
      <c r="KF108" s="74"/>
      <c r="KG108" s="74"/>
      <c r="KH108" s="74"/>
      <c r="KI108" s="74"/>
      <c r="KJ108" s="74"/>
      <c r="KK108" s="74"/>
      <c r="KL108" s="74"/>
      <c r="KM108" s="74"/>
      <c r="KN108" s="74"/>
      <c r="KO108" s="74"/>
      <c r="KP108" s="74"/>
      <c r="KQ108" s="74"/>
      <c r="KR108" s="74"/>
      <c r="KS108" s="74"/>
      <c r="KT108" s="74"/>
      <c r="KU108" s="74"/>
      <c r="KV108" s="74"/>
      <c r="KW108" s="74"/>
      <c r="KX108" s="74"/>
      <c r="KY108" s="74"/>
      <c r="KZ108" s="74"/>
      <c r="LA108" s="74"/>
      <c r="LB108" s="74"/>
      <c r="LC108" s="74"/>
      <c r="LD108" s="74"/>
      <c r="LE108" s="74"/>
      <c r="LF108" s="74"/>
      <c r="LG108" s="74"/>
      <c r="LH108" s="74"/>
      <c r="LI108" s="74"/>
      <c r="LJ108" s="74"/>
      <c r="LK108" s="74"/>
      <c r="LL108" s="74"/>
      <c r="LM108" s="74"/>
      <c r="LN108" s="74"/>
      <c r="LO108" s="74"/>
      <c r="LP108" s="74"/>
      <c r="LQ108" s="74"/>
      <c r="LR108" s="74"/>
    </row>
    <row r="109" spans="1:330" s="71" customFormat="1" x14ac:dyDescent="0.35">
      <c r="A109" s="74"/>
      <c r="B109" s="75"/>
      <c r="C109" s="75"/>
      <c r="D109" s="76"/>
      <c r="E109" s="74"/>
      <c r="F109" s="74"/>
      <c r="G109" s="78"/>
      <c r="M109" s="67"/>
      <c r="N109" s="67"/>
      <c r="O109" s="76"/>
      <c r="P109" s="76"/>
      <c r="Q109" s="77"/>
      <c r="R109" s="77"/>
      <c r="S109" s="74"/>
      <c r="T109" s="74"/>
      <c r="U109" s="74"/>
      <c r="V109" s="74"/>
      <c r="W109" s="74"/>
      <c r="Y109" s="74"/>
      <c r="AA109" s="74"/>
      <c r="AB109" s="74"/>
      <c r="AC109" s="62"/>
      <c r="AD109" s="74"/>
      <c r="AE109" s="74"/>
      <c r="AF109" s="74"/>
      <c r="AG109" s="74"/>
      <c r="AH109" s="74"/>
      <c r="AI109" s="74"/>
      <c r="AJ109" s="74"/>
      <c r="AK109" s="74"/>
      <c r="AL109" s="74"/>
      <c r="AM109" s="74"/>
      <c r="AN109" s="74"/>
      <c r="AO109" s="74"/>
      <c r="AP109" s="74"/>
      <c r="AQ109" s="74"/>
      <c r="AR109" s="74"/>
      <c r="AS109" s="74"/>
      <c r="AT109" s="74"/>
      <c r="AU109" s="74"/>
      <c r="AV109" s="74"/>
      <c r="AW109" s="74"/>
      <c r="AX109" s="74"/>
      <c r="AY109" s="74"/>
      <c r="AZ109" s="74"/>
      <c r="BA109" s="74"/>
      <c r="BB109" s="74"/>
      <c r="BC109" s="74"/>
      <c r="BD109" s="74"/>
      <c r="BE109" s="74"/>
      <c r="BF109" s="74"/>
      <c r="BG109" s="74"/>
      <c r="BH109" s="74"/>
      <c r="BI109" s="74"/>
      <c r="BJ109" s="74"/>
      <c r="BK109" s="74"/>
      <c r="BL109" s="74"/>
      <c r="BM109" s="74"/>
      <c r="BN109" s="74"/>
      <c r="BO109" s="74"/>
      <c r="BP109" s="74"/>
      <c r="BQ109" s="74"/>
      <c r="BR109" s="74"/>
      <c r="BS109" s="74"/>
      <c r="BT109" s="74"/>
      <c r="BU109" s="74"/>
      <c r="BV109" s="74"/>
      <c r="BW109" s="74"/>
      <c r="BX109" s="74"/>
      <c r="BY109" s="74"/>
      <c r="BZ109" s="74"/>
      <c r="CA109" s="74"/>
      <c r="CB109" s="74"/>
      <c r="CC109" s="74"/>
      <c r="CD109" s="74"/>
      <c r="CE109" s="74"/>
      <c r="CF109" s="74"/>
      <c r="CG109" s="74"/>
      <c r="CH109" s="74"/>
      <c r="CI109" s="74"/>
      <c r="CJ109" s="74"/>
      <c r="CK109" s="74"/>
      <c r="CL109" s="74"/>
      <c r="CM109" s="74"/>
      <c r="CN109" s="74"/>
      <c r="CO109" s="74"/>
      <c r="CP109" s="74"/>
      <c r="CQ109" s="74"/>
      <c r="CR109" s="74"/>
      <c r="CS109" s="74"/>
      <c r="CT109" s="74"/>
      <c r="CU109" s="74"/>
      <c r="CV109" s="74"/>
      <c r="CW109" s="74"/>
      <c r="CX109" s="74"/>
      <c r="CY109" s="74"/>
      <c r="CZ109" s="74"/>
      <c r="DA109" s="74"/>
      <c r="DB109" s="74"/>
      <c r="DC109" s="74"/>
      <c r="DD109" s="74"/>
      <c r="DE109" s="74"/>
      <c r="DF109" s="74"/>
      <c r="DG109" s="74"/>
      <c r="DH109" s="74"/>
      <c r="DI109" s="74"/>
      <c r="DJ109" s="74"/>
      <c r="DK109" s="74"/>
      <c r="DL109" s="74"/>
      <c r="DM109" s="74"/>
      <c r="DN109" s="74"/>
      <c r="DO109" s="74"/>
      <c r="DP109" s="74"/>
      <c r="DQ109" s="74"/>
      <c r="DR109" s="74"/>
      <c r="DS109" s="74"/>
      <c r="DT109" s="74"/>
      <c r="DU109" s="74"/>
      <c r="DV109" s="74"/>
      <c r="DW109" s="74"/>
      <c r="DX109" s="74"/>
      <c r="DY109" s="74"/>
      <c r="DZ109" s="74"/>
      <c r="EA109" s="74"/>
      <c r="EB109" s="74"/>
      <c r="EC109" s="74"/>
      <c r="ED109" s="74"/>
      <c r="EE109" s="74"/>
      <c r="EF109" s="74"/>
      <c r="EG109" s="74"/>
      <c r="EH109" s="74"/>
      <c r="EI109" s="74"/>
      <c r="EJ109" s="74"/>
      <c r="EK109" s="74"/>
      <c r="EL109" s="74"/>
      <c r="EM109" s="74"/>
      <c r="EN109" s="74"/>
      <c r="EO109" s="74"/>
      <c r="EP109" s="74"/>
      <c r="EQ109" s="74"/>
      <c r="ER109" s="74"/>
      <c r="ES109" s="74"/>
      <c r="ET109" s="74"/>
      <c r="EU109" s="74"/>
      <c r="EV109" s="74"/>
      <c r="EW109" s="74"/>
      <c r="EX109" s="74"/>
      <c r="EY109" s="74"/>
      <c r="EZ109" s="74"/>
      <c r="FA109" s="74"/>
      <c r="FB109" s="74"/>
      <c r="FC109" s="74"/>
      <c r="FD109" s="74"/>
      <c r="FE109" s="74"/>
      <c r="FF109" s="74"/>
      <c r="FG109" s="74"/>
      <c r="FH109" s="74"/>
      <c r="FI109" s="74"/>
      <c r="FJ109" s="74"/>
      <c r="FK109" s="74"/>
      <c r="FL109" s="74"/>
      <c r="FM109" s="74"/>
      <c r="FN109" s="74"/>
      <c r="FO109" s="74"/>
      <c r="FP109" s="74"/>
      <c r="FQ109" s="74"/>
      <c r="FR109" s="74"/>
      <c r="FS109" s="74"/>
      <c r="FT109" s="74"/>
      <c r="FU109" s="74"/>
      <c r="FV109" s="74"/>
      <c r="FW109" s="74"/>
      <c r="FX109" s="74"/>
      <c r="FY109" s="74"/>
      <c r="FZ109" s="74"/>
      <c r="GA109" s="74"/>
      <c r="GB109" s="74"/>
      <c r="GC109" s="74"/>
      <c r="GD109" s="74"/>
      <c r="GE109" s="74"/>
      <c r="GF109" s="74"/>
      <c r="GG109" s="74"/>
      <c r="GH109" s="74"/>
      <c r="GI109" s="74"/>
      <c r="GJ109" s="74"/>
      <c r="GK109" s="74"/>
      <c r="GL109" s="74"/>
      <c r="GM109" s="74"/>
      <c r="GN109" s="74"/>
      <c r="GO109" s="74"/>
      <c r="GP109" s="74"/>
      <c r="GQ109" s="74"/>
      <c r="GR109" s="74"/>
      <c r="GS109" s="74"/>
      <c r="GT109" s="74"/>
      <c r="GU109" s="74"/>
      <c r="GV109" s="74"/>
      <c r="GW109" s="74"/>
      <c r="GX109" s="74"/>
      <c r="GY109" s="74"/>
      <c r="GZ109" s="74"/>
      <c r="HA109" s="74"/>
      <c r="HB109" s="74"/>
      <c r="HC109" s="74"/>
      <c r="HD109" s="74"/>
      <c r="HE109" s="74"/>
      <c r="HF109" s="74"/>
      <c r="HG109" s="74"/>
      <c r="HH109" s="74"/>
      <c r="HI109" s="74"/>
      <c r="HJ109" s="74"/>
      <c r="HK109" s="74"/>
      <c r="HL109" s="74"/>
      <c r="HM109" s="74"/>
      <c r="HN109" s="74"/>
      <c r="HO109" s="74"/>
      <c r="HP109" s="74"/>
      <c r="HQ109" s="74"/>
      <c r="HR109" s="74"/>
      <c r="HS109" s="74"/>
      <c r="HT109" s="74"/>
      <c r="HU109" s="74"/>
      <c r="HV109" s="74"/>
      <c r="HW109" s="74"/>
      <c r="HX109" s="74"/>
      <c r="HY109" s="74"/>
      <c r="HZ109" s="74"/>
      <c r="IA109" s="74"/>
      <c r="IB109" s="74"/>
      <c r="IC109" s="74"/>
      <c r="ID109" s="74"/>
      <c r="IE109" s="74"/>
      <c r="IF109" s="74"/>
      <c r="IG109" s="74"/>
      <c r="IH109" s="74"/>
      <c r="II109" s="74"/>
      <c r="IJ109" s="74"/>
      <c r="IK109" s="74"/>
      <c r="IL109" s="74"/>
      <c r="IM109" s="74"/>
      <c r="IN109" s="74"/>
      <c r="IO109" s="74"/>
      <c r="IP109" s="74"/>
      <c r="IQ109" s="74"/>
      <c r="IR109" s="74"/>
      <c r="IS109" s="74"/>
      <c r="IT109" s="74"/>
      <c r="IU109" s="74"/>
      <c r="IV109" s="74"/>
      <c r="IW109" s="74"/>
      <c r="IX109" s="74"/>
      <c r="IY109" s="74"/>
      <c r="IZ109" s="74"/>
      <c r="JA109" s="74"/>
      <c r="JB109" s="74"/>
      <c r="JC109" s="74"/>
      <c r="JD109" s="74"/>
      <c r="JE109" s="74"/>
      <c r="JF109" s="74"/>
      <c r="JG109" s="74"/>
      <c r="JH109" s="74"/>
      <c r="JI109" s="74"/>
      <c r="JJ109" s="74"/>
      <c r="JK109" s="74"/>
      <c r="JL109" s="74"/>
      <c r="JM109" s="74"/>
      <c r="JN109" s="74"/>
      <c r="JO109" s="74"/>
      <c r="JP109" s="74"/>
      <c r="JQ109" s="74"/>
      <c r="JR109" s="74"/>
      <c r="JS109" s="74"/>
      <c r="JT109" s="74"/>
      <c r="JU109" s="74"/>
      <c r="JV109" s="74"/>
      <c r="JW109" s="74"/>
      <c r="JX109" s="74"/>
      <c r="JY109" s="74"/>
      <c r="JZ109" s="74"/>
      <c r="KA109" s="74"/>
      <c r="KB109" s="74"/>
      <c r="KC109" s="74"/>
      <c r="KD109" s="74"/>
      <c r="KE109" s="74"/>
      <c r="KF109" s="74"/>
      <c r="KG109" s="74"/>
      <c r="KH109" s="74"/>
      <c r="KI109" s="74"/>
      <c r="KJ109" s="74"/>
      <c r="KK109" s="74"/>
      <c r="KL109" s="74"/>
      <c r="KM109" s="74"/>
      <c r="KN109" s="74"/>
      <c r="KO109" s="74"/>
      <c r="KP109" s="74"/>
      <c r="KQ109" s="74"/>
      <c r="KR109" s="74"/>
      <c r="KS109" s="74"/>
      <c r="KT109" s="74"/>
      <c r="KU109" s="74"/>
      <c r="KV109" s="74"/>
      <c r="KW109" s="74"/>
      <c r="KX109" s="74"/>
      <c r="KY109" s="74"/>
      <c r="KZ109" s="74"/>
      <c r="LA109" s="74"/>
      <c r="LB109" s="74"/>
      <c r="LC109" s="74"/>
      <c r="LD109" s="74"/>
      <c r="LE109" s="74"/>
      <c r="LF109" s="74"/>
      <c r="LG109" s="74"/>
      <c r="LH109" s="74"/>
      <c r="LI109" s="74"/>
      <c r="LJ109" s="74"/>
      <c r="LK109" s="74"/>
      <c r="LL109" s="74"/>
      <c r="LM109" s="74"/>
      <c r="LN109" s="74"/>
      <c r="LO109" s="74"/>
      <c r="LP109" s="74"/>
      <c r="LQ109" s="74"/>
      <c r="LR109" s="74"/>
    </row>
    <row r="110" spans="1:330" s="71" customFormat="1" x14ac:dyDescent="0.35">
      <c r="A110" s="74"/>
      <c r="B110" s="75"/>
      <c r="C110" s="75"/>
      <c r="D110" s="76"/>
      <c r="E110" s="74"/>
      <c r="F110" s="74"/>
      <c r="G110" s="78"/>
      <c r="M110" s="67"/>
      <c r="N110" s="67"/>
      <c r="O110" s="76"/>
      <c r="P110" s="76"/>
      <c r="Q110" s="77"/>
      <c r="R110" s="77"/>
      <c r="S110" s="74"/>
      <c r="T110" s="74"/>
      <c r="U110" s="74"/>
      <c r="V110" s="74"/>
      <c r="W110" s="74"/>
      <c r="Y110" s="74"/>
      <c r="AA110" s="74"/>
      <c r="AB110" s="74"/>
      <c r="AC110" s="62"/>
      <c r="AD110" s="74"/>
      <c r="AE110" s="74"/>
      <c r="AF110" s="74"/>
      <c r="AG110" s="74"/>
      <c r="AH110" s="74"/>
      <c r="AI110" s="74"/>
      <c r="AJ110" s="74"/>
      <c r="AK110" s="74"/>
      <c r="AL110" s="74"/>
      <c r="AM110" s="74"/>
      <c r="AN110" s="74"/>
      <c r="AO110" s="74"/>
      <c r="AP110" s="74"/>
      <c r="AQ110" s="74"/>
      <c r="AR110" s="74"/>
      <c r="AS110" s="74"/>
      <c r="AT110" s="74"/>
      <c r="AU110" s="74"/>
      <c r="AV110" s="74"/>
      <c r="AW110" s="74"/>
      <c r="AX110" s="74"/>
      <c r="AY110" s="74"/>
      <c r="AZ110" s="74"/>
      <c r="BA110" s="74"/>
      <c r="BB110" s="74"/>
      <c r="BC110" s="74"/>
      <c r="BD110" s="74"/>
      <c r="BE110" s="74"/>
      <c r="BF110" s="74"/>
      <c r="BG110" s="74"/>
      <c r="BH110" s="74"/>
      <c r="BI110" s="74"/>
      <c r="BJ110" s="74"/>
      <c r="BK110" s="74"/>
      <c r="BL110" s="74"/>
      <c r="BM110" s="74"/>
      <c r="BN110" s="74"/>
      <c r="BO110" s="74"/>
      <c r="BP110" s="74"/>
      <c r="BQ110" s="74"/>
      <c r="BR110" s="74"/>
      <c r="BS110" s="74"/>
      <c r="BT110" s="74"/>
      <c r="BU110" s="74"/>
      <c r="BV110" s="74"/>
      <c r="BW110" s="74"/>
      <c r="BX110" s="74"/>
      <c r="BY110" s="74"/>
      <c r="BZ110" s="74"/>
      <c r="CA110" s="74"/>
      <c r="CB110" s="74"/>
      <c r="CC110" s="74"/>
      <c r="CD110" s="74"/>
      <c r="CE110" s="74"/>
      <c r="CF110" s="74"/>
      <c r="CG110" s="74"/>
      <c r="CH110" s="74"/>
      <c r="CI110" s="74"/>
      <c r="CJ110" s="74"/>
      <c r="CK110" s="74"/>
      <c r="CL110" s="74"/>
      <c r="CM110" s="74"/>
      <c r="CN110" s="74"/>
      <c r="CO110" s="74"/>
      <c r="CP110" s="74"/>
      <c r="CQ110" s="74"/>
      <c r="CR110" s="74"/>
      <c r="CS110" s="74"/>
      <c r="CT110" s="74"/>
      <c r="CU110" s="74"/>
      <c r="CV110" s="74"/>
      <c r="CW110" s="74"/>
      <c r="CX110" s="74"/>
      <c r="CY110" s="74"/>
      <c r="CZ110" s="74"/>
      <c r="DA110" s="74"/>
      <c r="DB110" s="74"/>
      <c r="DC110" s="74"/>
      <c r="DD110" s="74"/>
      <c r="DE110" s="74"/>
      <c r="DF110" s="74"/>
      <c r="DG110" s="74"/>
      <c r="DH110" s="74"/>
      <c r="DI110" s="74"/>
      <c r="DJ110" s="74"/>
      <c r="DK110" s="74"/>
      <c r="DL110" s="74"/>
      <c r="DM110" s="74"/>
      <c r="DN110" s="74"/>
      <c r="DO110" s="74"/>
      <c r="DP110" s="74"/>
      <c r="DQ110" s="74"/>
      <c r="DR110" s="74"/>
      <c r="DS110" s="74"/>
      <c r="DT110" s="74"/>
      <c r="DU110" s="74"/>
      <c r="DV110" s="74"/>
      <c r="DW110" s="74"/>
      <c r="DX110" s="74"/>
      <c r="DY110" s="74"/>
      <c r="DZ110" s="74"/>
      <c r="EA110" s="74"/>
      <c r="EB110" s="74"/>
      <c r="EC110" s="74"/>
      <c r="ED110" s="74"/>
      <c r="EE110" s="74"/>
      <c r="EF110" s="74"/>
      <c r="EG110" s="74"/>
      <c r="EH110" s="74"/>
      <c r="EI110" s="74"/>
      <c r="EJ110" s="74"/>
      <c r="EK110" s="74"/>
      <c r="EL110" s="74"/>
      <c r="EM110" s="74"/>
      <c r="EN110" s="74"/>
      <c r="EO110" s="74"/>
      <c r="EP110" s="74"/>
      <c r="EQ110" s="74"/>
      <c r="ER110" s="74"/>
      <c r="ES110" s="74"/>
      <c r="ET110" s="74"/>
      <c r="EU110" s="74"/>
      <c r="EV110" s="74"/>
      <c r="EW110" s="74"/>
      <c r="EX110" s="74"/>
      <c r="EY110" s="74"/>
      <c r="EZ110" s="74"/>
      <c r="FA110" s="74"/>
      <c r="FB110" s="74"/>
      <c r="FC110" s="74"/>
      <c r="FD110" s="74"/>
      <c r="FE110" s="74"/>
      <c r="FF110" s="74"/>
      <c r="FG110" s="74"/>
      <c r="FH110" s="74"/>
      <c r="FI110" s="74"/>
      <c r="FJ110" s="74"/>
      <c r="FK110" s="74"/>
      <c r="FL110" s="74"/>
      <c r="FM110" s="74"/>
      <c r="FN110" s="74"/>
      <c r="FO110" s="74"/>
      <c r="FP110" s="74"/>
      <c r="FQ110" s="74"/>
      <c r="FR110" s="74"/>
      <c r="FS110" s="74"/>
      <c r="FT110" s="74"/>
      <c r="FU110" s="74"/>
      <c r="FV110" s="74"/>
      <c r="FW110" s="74"/>
      <c r="FX110" s="74"/>
      <c r="FY110" s="74"/>
      <c r="FZ110" s="74"/>
      <c r="GA110" s="74"/>
      <c r="GB110" s="74"/>
      <c r="GC110" s="74"/>
      <c r="GD110" s="74"/>
      <c r="GE110" s="74"/>
      <c r="GF110" s="74"/>
      <c r="GG110" s="74"/>
      <c r="GH110" s="74"/>
      <c r="GI110" s="74"/>
      <c r="GJ110" s="74"/>
      <c r="GK110" s="74"/>
      <c r="GL110" s="74"/>
      <c r="GM110" s="74"/>
      <c r="GN110" s="74"/>
      <c r="GO110" s="74"/>
      <c r="GP110" s="74"/>
      <c r="GQ110" s="74"/>
      <c r="GR110" s="74"/>
      <c r="GS110" s="74"/>
      <c r="GT110" s="74"/>
      <c r="GU110" s="74"/>
      <c r="GV110" s="74"/>
      <c r="GW110" s="74"/>
      <c r="GX110" s="74"/>
      <c r="GY110" s="74"/>
      <c r="GZ110" s="74"/>
      <c r="HA110" s="74"/>
      <c r="HB110" s="74"/>
      <c r="HC110" s="74"/>
      <c r="HD110" s="74"/>
      <c r="HE110" s="74"/>
      <c r="HF110" s="74"/>
      <c r="HG110" s="74"/>
      <c r="HH110" s="74"/>
      <c r="HI110" s="74"/>
      <c r="HJ110" s="74"/>
      <c r="HK110" s="74"/>
      <c r="HL110" s="74"/>
      <c r="HM110" s="74"/>
      <c r="HN110" s="74"/>
      <c r="HO110" s="74"/>
      <c r="HP110" s="74"/>
      <c r="HQ110" s="74"/>
      <c r="HR110" s="74"/>
      <c r="HS110" s="74"/>
      <c r="HT110" s="74"/>
      <c r="HU110" s="74"/>
      <c r="HV110" s="74"/>
      <c r="HW110" s="74"/>
      <c r="HX110" s="74"/>
      <c r="HY110" s="74"/>
      <c r="HZ110" s="74"/>
      <c r="IA110" s="74"/>
      <c r="IB110" s="74"/>
      <c r="IC110" s="74"/>
      <c r="ID110" s="74"/>
      <c r="IE110" s="74"/>
      <c r="IF110" s="74"/>
      <c r="IG110" s="74"/>
      <c r="IH110" s="74"/>
      <c r="II110" s="74"/>
      <c r="IJ110" s="74"/>
      <c r="IK110" s="74"/>
      <c r="IL110" s="74"/>
      <c r="IM110" s="74"/>
      <c r="IN110" s="74"/>
      <c r="IO110" s="74"/>
      <c r="IP110" s="74"/>
      <c r="IQ110" s="74"/>
      <c r="IR110" s="74"/>
      <c r="IS110" s="74"/>
      <c r="IT110" s="74"/>
      <c r="IU110" s="74"/>
      <c r="IV110" s="74"/>
      <c r="IW110" s="74"/>
      <c r="IX110" s="74"/>
      <c r="IY110" s="74"/>
      <c r="IZ110" s="74"/>
      <c r="JA110" s="74"/>
      <c r="JB110" s="74"/>
      <c r="JC110" s="74"/>
      <c r="JD110" s="74"/>
      <c r="JE110" s="74"/>
      <c r="JF110" s="74"/>
      <c r="JG110" s="74"/>
      <c r="JH110" s="74"/>
      <c r="JI110" s="74"/>
      <c r="JJ110" s="74"/>
      <c r="JK110" s="74"/>
      <c r="JL110" s="74"/>
      <c r="JM110" s="74"/>
      <c r="JN110" s="74"/>
      <c r="JO110" s="74"/>
      <c r="JP110" s="74"/>
      <c r="JQ110" s="74"/>
      <c r="JR110" s="74"/>
      <c r="JS110" s="74"/>
      <c r="JT110" s="74"/>
      <c r="JU110" s="74"/>
      <c r="JV110" s="74"/>
      <c r="JW110" s="74"/>
      <c r="JX110" s="74"/>
      <c r="JY110" s="74"/>
      <c r="JZ110" s="74"/>
      <c r="KA110" s="74"/>
      <c r="KB110" s="74"/>
      <c r="KC110" s="74"/>
      <c r="KD110" s="74"/>
      <c r="KE110" s="74"/>
      <c r="KF110" s="74"/>
      <c r="KG110" s="74"/>
      <c r="KH110" s="74"/>
      <c r="KI110" s="74"/>
      <c r="KJ110" s="74"/>
      <c r="KK110" s="74"/>
      <c r="KL110" s="74"/>
      <c r="KM110" s="74"/>
      <c r="KN110" s="74"/>
      <c r="KO110" s="74"/>
      <c r="KP110" s="74"/>
      <c r="KQ110" s="74"/>
      <c r="KR110" s="74"/>
      <c r="KS110" s="74"/>
      <c r="KT110" s="74"/>
      <c r="KU110" s="74"/>
      <c r="KV110" s="74"/>
      <c r="KW110" s="74"/>
      <c r="KX110" s="74"/>
      <c r="KY110" s="74"/>
      <c r="KZ110" s="74"/>
      <c r="LA110" s="74"/>
      <c r="LB110" s="74"/>
      <c r="LC110" s="74"/>
      <c r="LD110" s="74"/>
      <c r="LE110" s="74"/>
      <c r="LF110" s="74"/>
      <c r="LG110" s="74"/>
      <c r="LH110" s="74"/>
      <c r="LI110" s="74"/>
      <c r="LJ110" s="74"/>
      <c r="LK110" s="74"/>
      <c r="LL110" s="74"/>
      <c r="LM110" s="74"/>
      <c r="LN110" s="74"/>
      <c r="LO110" s="74"/>
      <c r="LP110" s="74"/>
      <c r="LQ110" s="74"/>
      <c r="LR110" s="74"/>
    </row>
    <row r="111" spans="1:330" s="71" customFormat="1" x14ac:dyDescent="0.35">
      <c r="A111" s="74"/>
      <c r="B111" s="75"/>
      <c r="C111" s="75"/>
      <c r="D111" s="76"/>
      <c r="E111" s="74"/>
      <c r="F111" s="74"/>
      <c r="G111" s="78"/>
      <c r="M111" s="67"/>
      <c r="N111" s="67"/>
      <c r="O111" s="76"/>
      <c r="P111" s="76"/>
      <c r="Q111" s="77"/>
      <c r="R111" s="77"/>
      <c r="S111" s="74"/>
      <c r="T111" s="74"/>
      <c r="U111" s="74"/>
      <c r="V111" s="74"/>
      <c r="W111" s="74"/>
      <c r="Y111" s="74"/>
      <c r="AA111" s="74"/>
      <c r="AB111" s="74"/>
      <c r="AC111" s="62"/>
      <c r="AD111" s="74"/>
      <c r="AE111" s="74"/>
      <c r="AF111" s="74"/>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74"/>
      <c r="BD111" s="74"/>
      <c r="BE111" s="74"/>
      <c r="BF111" s="74"/>
      <c r="BG111" s="74"/>
      <c r="BH111" s="74"/>
      <c r="BI111" s="74"/>
      <c r="BJ111" s="74"/>
      <c r="BK111" s="74"/>
      <c r="BL111" s="74"/>
      <c r="BM111" s="74"/>
      <c r="BN111" s="74"/>
      <c r="BO111" s="74"/>
      <c r="BP111" s="74"/>
      <c r="BQ111" s="74"/>
      <c r="BR111" s="74"/>
      <c r="BS111" s="74"/>
      <c r="BT111" s="74"/>
      <c r="BU111" s="74"/>
      <c r="BV111" s="74"/>
      <c r="BW111" s="74"/>
      <c r="BX111" s="74"/>
      <c r="BY111" s="74"/>
      <c r="BZ111" s="74"/>
      <c r="CA111" s="74"/>
      <c r="CB111" s="74"/>
      <c r="CC111" s="74"/>
      <c r="CD111" s="74"/>
      <c r="CE111" s="74"/>
      <c r="CF111" s="74"/>
      <c r="CG111" s="74"/>
      <c r="CH111" s="74"/>
      <c r="CI111" s="74"/>
      <c r="CJ111" s="74"/>
      <c r="CK111" s="74"/>
      <c r="CL111" s="74"/>
      <c r="CM111" s="74"/>
      <c r="CN111" s="74"/>
      <c r="CO111" s="74"/>
      <c r="CP111" s="74"/>
      <c r="CQ111" s="74"/>
      <c r="CR111" s="74"/>
      <c r="CS111" s="74"/>
      <c r="CT111" s="74"/>
      <c r="CU111" s="74"/>
      <c r="CV111" s="74"/>
      <c r="CW111" s="74"/>
      <c r="CX111" s="74"/>
      <c r="CY111" s="74"/>
      <c r="CZ111" s="74"/>
      <c r="DA111" s="74"/>
      <c r="DB111" s="74"/>
      <c r="DC111" s="74"/>
      <c r="DD111" s="74"/>
      <c r="DE111" s="74"/>
      <c r="DF111" s="74"/>
      <c r="DG111" s="74"/>
      <c r="DH111" s="74"/>
      <c r="DI111" s="74"/>
      <c r="DJ111" s="74"/>
      <c r="DK111" s="74"/>
      <c r="DL111" s="74"/>
      <c r="DM111" s="74"/>
      <c r="DN111" s="74"/>
      <c r="DO111" s="74"/>
      <c r="DP111" s="74"/>
      <c r="DQ111" s="74"/>
      <c r="DR111" s="74"/>
      <c r="DS111" s="74"/>
      <c r="DT111" s="74"/>
      <c r="DU111" s="74"/>
      <c r="DV111" s="74"/>
      <c r="DW111" s="74"/>
      <c r="DX111" s="74"/>
      <c r="DY111" s="74"/>
      <c r="DZ111" s="74"/>
      <c r="EA111" s="74"/>
      <c r="EB111" s="74"/>
      <c r="EC111" s="74"/>
      <c r="ED111" s="74"/>
      <c r="EE111" s="74"/>
      <c r="EF111" s="74"/>
      <c r="EG111" s="74"/>
      <c r="EH111" s="74"/>
      <c r="EI111" s="74"/>
      <c r="EJ111" s="74"/>
      <c r="EK111" s="74"/>
      <c r="EL111" s="74"/>
      <c r="EM111" s="74"/>
      <c r="EN111" s="74"/>
      <c r="EO111" s="74"/>
      <c r="EP111" s="74"/>
      <c r="EQ111" s="74"/>
      <c r="ER111" s="74"/>
      <c r="ES111" s="74"/>
      <c r="ET111" s="74"/>
      <c r="EU111" s="74"/>
      <c r="EV111" s="74"/>
      <c r="EW111" s="74"/>
      <c r="EX111" s="74"/>
      <c r="EY111" s="74"/>
      <c r="EZ111" s="74"/>
      <c r="FA111" s="74"/>
      <c r="FB111" s="74"/>
      <c r="FC111" s="74"/>
      <c r="FD111" s="74"/>
      <c r="FE111" s="74"/>
      <c r="FF111" s="74"/>
      <c r="FG111" s="74"/>
      <c r="FH111" s="74"/>
      <c r="FI111" s="74"/>
      <c r="FJ111" s="74"/>
      <c r="FK111" s="74"/>
      <c r="FL111" s="74"/>
      <c r="FM111" s="74"/>
      <c r="FN111" s="74"/>
      <c r="FO111" s="74"/>
      <c r="FP111" s="74"/>
      <c r="FQ111" s="74"/>
      <c r="FR111" s="74"/>
      <c r="FS111" s="74"/>
      <c r="FT111" s="74"/>
      <c r="FU111" s="74"/>
      <c r="FV111" s="74"/>
      <c r="FW111" s="74"/>
      <c r="FX111" s="74"/>
      <c r="FY111" s="74"/>
      <c r="FZ111" s="74"/>
      <c r="GA111" s="74"/>
      <c r="GB111" s="74"/>
      <c r="GC111" s="74"/>
      <c r="GD111" s="74"/>
      <c r="GE111" s="74"/>
      <c r="GF111" s="74"/>
      <c r="GG111" s="74"/>
      <c r="GH111" s="74"/>
      <c r="GI111" s="74"/>
      <c r="GJ111" s="74"/>
      <c r="GK111" s="74"/>
      <c r="GL111" s="74"/>
      <c r="GM111" s="74"/>
      <c r="GN111" s="74"/>
      <c r="GO111" s="74"/>
      <c r="GP111" s="74"/>
      <c r="GQ111" s="74"/>
      <c r="GR111" s="74"/>
      <c r="GS111" s="74"/>
      <c r="GT111" s="74"/>
      <c r="GU111" s="74"/>
      <c r="GV111" s="74"/>
      <c r="GW111" s="74"/>
      <c r="GX111" s="74"/>
      <c r="GY111" s="74"/>
      <c r="GZ111" s="74"/>
      <c r="HA111" s="74"/>
      <c r="HB111" s="74"/>
      <c r="HC111" s="74"/>
      <c r="HD111" s="74"/>
      <c r="HE111" s="74"/>
      <c r="HF111" s="74"/>
      <c r="HG111" s="74"/>
      <c r="HH111" s="74"/>
      <c r="HI111" s="74"/>
      <c r="HJ111" s="74"/>
      <c r="HK111" s="74"/>
      <c r="HL111" s="74"/>
      <c r="HM111" s="74"/>
      <c r="HN111" s="74"/>
      <c r="HO111" s="74"/>
      <c r="HP111" s="74"/>
      <c r="HQ111" s="74"/>
      <c r="HR111" s="74"/>
      <c r="HS111" s="74"/>
      <c r="HT111" s="74"/>
      <c r="HU111" s="74"/>
      <c r="HV111" s="74"/>
      <c r="HW111" s="74"/>
      <c r="HX111" s="74"/>
      <c r="HY111" s="74"/>
      <c r="HZ111" s="74"/>
      <c r="IA111" s="74"/>
      <c r="IB111" s="74"/>
      <c r="IC111" s="74"/>
      <c r="ID111" s="74"/>
      <c r="IE111" s="74"/>
      <c r="IF111" s="74"/>
      <c r="IG111" s="74"/>
      <c r="IH111" s="74"/>
      <c r="II111" s="74"/>
      <c r="IJ111" s="74"/>
      <c r="IK111" s="74"/>
      <c r="IL111" s="74"/>
      <c r="IM111" s="74"/>
      <c r="IN111" s="74"/>
      <c r="IO111" s="74"/>
      <c r="IP111" s="74"/>
      <c r="IQ111" s="74"/>
      <c r="IR111" s="74"/>
      <c r="IS111" s="74"/>
      <c r="IT111" s="74"/>
      <c r="IU111" s="74"/>
      <c r="IV111" s="74"/>
      <c r="IW111" s="74"/>
      <c r="IX111" s="74"/>
      <c r="IY111" s="74"/>
      <c r="IZ111" s="74"/>
      <c r="JA111" s="74"/>
      <c r="JB111" s="74"/>
      <c r="JC111" s="74"/>
      <c r="JD111" s="74"/>
      <c r="JE111" s="74"/>
      <c r="JF111" s="74"/>
      <c r="JG111" s="74"/>
      <c r="JH111" s="74"/>
      <c r="JI111" s="74"/>
      <c r="JJ111" s="74"/>
      <c r="JK111" s="74"/>
      <c r="JL111" s="74"/>
      <c r="JM111" s="74"/>
      <c r="JN111" s="74"/>
      <c r="JO111" s="74"/>
      <c r="JP111" s="74"/>
      <c r="JQ111" s="74"/>
      <c r="JR111" s="74"/>
      <c r="JS111" s="74"/>
      <c r="JT111" s="74"/>
      <c r="JU111" s="74"/>
      <c r="JV111" s="74"/>
      <c r="JW111" s="74"/>
      <c r="JX111" s="74"/>
      <c r="JY111" s="74"/>
      <c r="JZ111" s="74"/>
      <c r="KA111" s="74"/>
      <c r="KB111" s="74"/>
      <c r="KC111" s="74"/>
      <c r="KD111" s="74"/>
      <c r="KE111" s="74"/>
      <c r="KF111" s="74"/>
      <c r="KG111" s="74"/>
      <c r="KH111" s="74"/>
      <c r="KI111" s="74"/>
      <c r="KJ111" s="74"/>
      <c r="KK111" s="74"/>
      <c r="KL111" s="74"/>
      <c r="KM111" s="74"/>
      <c r="KN111" s="74"/>
      <c r="KO111" s="74"/>
      <c r="KP111" s="74"/>
      <c r="KQ111" s="74"/>
      <c r="KR111" s="74"/>
      <c r="KS111" s="74"/>
      <c r="KT111" s="74"/>
      <c r="KU111" s="74"/>
      <c r="KV111" s="74"/>
      <c r="KW111" s="74"/>
      <c r="KX111" s="74"/>
      <c r="KY111" s="74"/>
      <c r="KZ111" s="74"/>
      <c r="LA111" s="74"/>
      <c r="LB111" s="74"/>
      <c r="LC111" s="74"/>
      <c r="LD111" s="74"/>
      <c r="LE111" s="74"/>
      <c r="LF111" s="74"/>
      <c r="LG111" s="74"/>
      <c r="LH111" s="74"/>
      <c r="LI111" s="74"/>
      <c r="LJ111" s="74"/>
      <c r="LK111" s="74"/>
      <c r="LL111" s="74"/>
      <c r="LM111" s="74"/>
      <c r="LN111" s="74"/>
      <c r="LO111" s="74"/>
      <c r="LP111" s="74"/>
      <c r="LQ111" s="74"/>
      <c r="LR111" s="74"/>
    </row>
    <row r="112" spans="1:330" s="71" customFormat="1" x14ac:dyDescent="0.35">
      <c r="A112" s="74"/>
      <c r="B112" s="75"/>
      <c r="C112" s="75"/>
      <c r="D112" s="76"/>
      <c r="E112" s="74"/>
      <c r="F112" s="74"/>
      <c r="G112" s="78"/>
      <c r="M112" s="67"/>
      <c r="N112" s="67"/>
      <c r="O112" s="76"/>
      <c r="P112" s="76"/>
      <c r="Q112" s="77"/>
      <c r="R112" s="77"/>
      <c r="S112" s="74"/>
      <c r="T112" s="74"/>
      <c r="U112" s="74"/>
      <c r="V112" s="74"/>
      <c r="W112" s="74"/>
      <c r="Y112" s="74"/>
      <c r="AA112" s="74"/>
      <c r="AB112" s="74"/>
      <c r="AC112" s="62"/>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74"/>
      <c r="BK112" s="74"/>
      <c r="BL112" s="74"/>
      <c r="BM112" s="74"/>
      <c r="BN112" s="74"/>
      <c r="BO112" s="74"/>
      <c r="BP112" s="74"/>
      <c r="BQ112" s="74"/>
      <c r="BR112" s="74"/>
      <c r="BS112" s="74"/>
      <c r="BT112" s="74"/>
      <c r="BU112" s="74"/>
      <c r="BV112" s="74"/>
      <c r="BW112" s="74"/>
      <c r="BX112" s="74"/>
      <c r="BY112" s="74"/>
      <c r="BZ112" s="74"/>
      <c r="CA112" s="74"/>
      <c r="CB112" s="74"/>
      <c r="CC112" s="74"/>
      <c r="CD112" s="74"/>
      <c r="CE112" s="74"/>
      <c r="CF112" s="74"/>
      <c r="CG112" s="74"/>
      <c r="CH112" s="74"/>
      <c r="CI112" s="74"/>
      <c r="CJ112" s="74"/>
      <c r="CK112" s="74"/>
      <c r="CL112" s="74"/>
      <c r="CM112" s="74"/>
      <c r="CN112" s="74"/>
      <c r="CO112" s="74"/>
      <c r="CP112" s="74"/>
      <c r="CQ112" s="74"/>
      <c r="CR112" s="74"/>
      <c r="CS112" s="74"/>
      <c r="CT112" s="74"/>
      <c r="CU112" s="74"/>
      <c r="CV112" s="74"/>
      <c r="CW112" s="74"/>
      <c r="CX112" s="74"/>
      <c r="CY112" s="74"/>
      <c r="CZ112" s="74"/>
      <c r="DA112" s="74"/>
      <c r="DB112" s="74"/>
      <c r="DC112" s="74"/>
      <c r="DD112" s="74"/>
      <c r="DE112" s="74"/>
      <c r="DF112" s="74"/>
      <c r="DG112" s="74"/>
      <c r="DH112" s="74"/>
      <c r="DI112" s="74"/>
      <c r="DJ112" s="74"/>
      <c r="DK112" s="74"/>
      <c r="DL112" s="74"/>
      <c r="DM112" s="74"/>
      <c r="DN112" s="74"/>
      <c r="DO112" s="74"/>
      <c r="DP112" s="74"/>
      <c r="DQ112" s="74"/>
      <c r="DR112" s="74"/>
      <c r="DS112" s="74"/>
      <c r="DT112" s="74"/>
      <c r="DU112" s="74"/>
      <c r="DV112" s="74"/>
      <c r="DW112" s="74"/>
      <c r="DX112" s="74"/>
      <c r="DY112" s="74"/>
      <c r="DZ112" s="74"/>
      <c r="EA112" s="74"/>
      <c r="EB112" s="74"/>
      <c r="EC112" s="74"/>
      <c r="ED112" s="74"/>
      <c r="EE112" s="74"/>
      <c r="EF112" s="74"/>
      <c r="EG112" s="74"/>
      <c r="EH112" s="74"/>
      <c r="EI112" s="74"/>
      <c r="EJ112" s="74"/>
      <c r="EK112" s="74"/>
      <c r="EL112" s="74"/>
      <c r="EM112" s="74"/>
      <c r="EN112" s="74"/>
      <c r="EO112" s="74"/>
      <c r="EP112" s="74"/>
      <c r="EQ112" s="74"/>
      <c r="ER112" s="74"/>
      <c r="ES112" s="74"/>
      <c r="ET112" s="74"/>
      <c r="EU112" s="74"/>
      <c r="EV112" s="74"/>
      <c r="EW112" s="74"/>
      <c r="EX112" s="74"/>
      <c r="EY112" s="74"/>
      <c r="EZ112" s="74"/>
      <c r="FA112" s="74"/>
      <c r="FB112" s="74"/>
      <c r="FC112" s="74"/>
      <c r="FD112" s="74"/>
      <c r="FE112" s="74"/>
      <c r="FF112" s="74"/>
      <c r="FG112" s="74"/>
      <c r="FH112" s="74"/>
      <c r="FI112" s="74"/>
      <c r="FJ112" s="74"/>
      <c r="FK112" s="74"/>
      <c r="FL112" s="74"/>
      <c r="FM112" s="74"/>
      <c r="FN112" s="74"/>
      <c r="FO112" s="74"/>
      <c r="FP112" s="74"/>
      <c r="FQ112" s="74"/>
      <c r="FR112" s="74"/>
      <c r="FS112" s="74"/>
      <c r="FT112" s="74"/>
      <c r="FU112" s="74"/>
      <c r="FV112" s="74"/>
      <c r="FW112" s="74"/>
      <c r="FX112" s="74"/>
      <c r="FY112" s="74"/>
      <c r="FZ112" s="74"/>
      <c r="GA112" s="74"/>
      <c r="GB112" s="74"/>
      <c r="GC112" s="74"/>
      <c r="GD112" s="74"/>
      <c r="GE112" s="74"/>
      <c r="GF112" s="74"/>
      <c r="GG112" s="74"/>
      <c r="GH112" s="74"/>
      <c r="GI112" s="74"/>
      <c r="GJ112" s="74"/>
      <c r="GK112" s="74"/>
      <c r="GL112" s="74"/>
      <c r="GM112" s="74"/>
      <c r="GN112" s="74"/>
      <c r="GO112" s="74"/>
      <c r="GP112" s="74"/>
      <c r="GQ112" s="74"/>
      <c r="GR112" s="74"/>
      <c r="GS112" s="74"/>
      <c r="GT112" s="74"/>
      <c r="GU112" s="74"/>
      <c r="GV112" s="74"/>
      <c r="GW112" s="74"/>
      <c r="GX112" s="74"/>
      <c r="GY112" s="74"/>
      <c r="GZ112" s="74"/>
      <c r="HA112" s="74"/>
      <c r="HB112" s="74"/>
      <c r="HC112" s="74"/>
      <c r="HD112" s="74"/>
      <c r="HE112" s="74"/>
      <c r="HF112" s="74"/>
      <c r="HG112" s="74"/>
      <c r="HH112" s="74"/>
      <c r="HI112" s="74"/>
      <c r="HJ112" s="74"/>
      <c r="HK112" s="74"/>
      <c r="HL112" s="74"/>
      <c r="HM112" s="74"/>
      <c r="HN112" s="74"/>
      <c r="HO112" s="74"/>
      <c r="HP112" s="74"/>
      <c r="HQ112" s="74"/>
      <c r="HR112" s="74"/>
      <c r="HS112" s="74"/>
      <c r="HT112" s="74"/>
      <c r="HU112" s="74"/>
      <c r="HV112" s="74"/>
      <c r="HW112" s="74"/>
      <c r="HX112" s="74"/>
      <c r="HY112" s="74"/>
      <c r="HZ112" s="74"/>
      <c r="IA112" s="74"/>
      <c r="IB112" s="74"/>
      <c r="IC112" s="74"/>
      <c r="ID112" s="74"/>
      <c r="IE112" s="74"/>
      <c r="IF112" s="74"/>
      <c r="IG112" s="74"/>
      <c r="IH112" s="74"/>
      <c r="II112" s="74"/>
      <c r="IJ112" s="74"/>
      <c r="IK112" s="74"/>
      <c r="IL112" s="74"/>
      <c r="IM112" s="74"/>
      <c r="IN112" s="74"/>
      <c r="IO112" s="74"/>
      <c r="IP112" s="74"/>
      <c r="IQ112" s="74"/>
      <c r="IR112" s="74"/>
      <c r="IS112" s="74"/>
      <c r="IT112" s="74"/>
      <c r="IU112" s="74"/>
      <c r="IV112" s="74"/>
      <c r="IW112" s="74"/>
      <c r="IX112" s="74"/>
      <c r="IY112" s="74"/>
      <c r="IZ112" s="74"/>
      <c r="JA112" s="74"/>
      <c r="JB112" s="74"/>
      <c r="JC112" s="74"/>
      <c r="JD112" s="74"/>
      <c r="JE112" s="74"/>
      <c r="JF112" s="74"/>
      <c r="JG112" s="74"/>
      <c r="JH112" s="74"/>
      <c r="JI112" s="74"/>
      <c r="JJ112" s="74"/>
      <c r="JK112" s="74"/>
      <c r="JL112" s="74"/>
      <c r="JM112" s="74"/>
      <c r="JN112" s="74"/>
      <c r="JO112" s="74"/>
      <c r="JP112" s="74"/>
      <c r="JQ112" s="74"/>
      <c r="JR112" s="74"/>
      <c r="JS112" s="74"/>
      <c r="JT112" s="74"/>
      <c r="JU112" s="74"/>
      <c r="JV112" s="74"/>
      <c r="JW112" s="74"/>
      <c r="JX112" s="74"/>
      <c r="JY112" s="74"/>
      <c r="JZ112" s="74"/>
      <c r="KA112" s="74"/>
      <c r="KB112" s="74"/>
      <c r="KC112" s="74"/>
      <c r="KD112" s="74"/>
      <c r="KE112" s="74"/>
      <c r="KF112" s="74"/>
      <c r="KG112" s="74"/>
      <c r="KH112" s="74"/>
      <c r="KI112" s="74"/>
      <c r="KJ112" s="74"/>
      <c r="KK112" s="74"/>
      <c r="KL112" s="74"/>
      <c r="KM112" s="74"/>
      <c r="KN112" s="74"/>
      <c r="KO112" s="74"/>
      <c r="KP112" s="74"/>
      <c r="KQ112" s="74"/>
      <c r="KR112" s="74"/>
      <c r="KS112" s="74"/>
      <c r="KT112" s="74"/>
      <c r="KU112" s="74"/>
      <c r="KV112" s="74"/>
      <c r="KW112" s="74"/>
      <c r="KX112" s="74"/>
      <c r="KY112" s="74"/>
      <c r="KZ112" s="74"/>
      <c r="LA112" s="74"/>
      <c r="LB112" s="74"/>
      <c r="LC112" s="74"/>
      <c r="LD112" s="74"/>
      <c r="LE112" s="74"/>
      <c r="LF112" s="74"/>
      <c r="LG112" s="74"/>
      <c r="LH112" s="74"/>
      <c r="LI112" s="74"/>
      <c r="LJ112" s="74"/>
      <c r="LK112" s="74"/>
      <c r="LL112" s="74"/>
      <c r="LM112" s="74"/>
      <c r="LN112" s="74"/>
      <c r="LO112" s="74"/>
      <c r="LP112" s="74"/>
      <c r="LQ112" s="74"/>
      <c r="LR112" s="74"/>
    </row>
    <row r="113" spans="1:330" s="71" customFormat="1" x14ac:dyDescent="0.35">
      <c r="A113" s="74"/>
      <c r="B113" s="75"/>
      <c r="C113" s="75"/>
      <c r="D113" s="76"/>
      <c r="E113" s="74"/>
      <c r="F113" s="74"/>
      <c r="G113" s="78"/>
      <c r="M113" s="67"/>
      <c r="N113" s="67"/>
      <c r="O113" s="76"/>
      <c r="P113" s="76"/>
      <c r="Q113" s="77"/>
      <c r="R113" s="77"/>
      <c r="S113" s="74"/>
      <c r="T113" s="74"/>
      <c r="U113" s="74"/>
      <c r="V113" s="74"/>
      <c r="W113" s="74"/>
      <c r="Y113" s="74"/>
      <c r="AA113" s="74"/>
      <c r="AB113" s="74"/>
      <c r="AC113" s="62"/>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c r="BE113" s="74"/>
      <c r="BF113" s="74"/>
      <c r="BG113" s="74"/>
      <c r="BH113" s="74"/>
      <c r="BI113" s="74"/>
      <c r="BJ113" s="74"/>
      <c r="BK113" s="74"/>
      <c r="BL113" s="74"/>
      <c r="BM113" s="74"/>
      <c r="BN113" s="74"/>
      <c r="BO113" s="74"/>
      <c r="BP113" s="74"/>
      <c r="BQ113" s="74"/>
      <c r="BR113" s="74"/>
      <c r="BS113" s="74"/>
      <c r="BT113" s="74"/>
      <c r="BU113" s="74"/>
      <c r="BV113" s="74"/>
      <c r="BW113" s="74"/>
      <c r="BX113" s="74"/>
      <c r="BY113" s="74"/>
      <c r="BZ113" s="74"/>
      <c r="CA113" s="74"/>
      <c r="CB113" s="74"/>
      <c r="CC113" s="74"/>
      <c r="CD113" s="74"/>
      <c r="CE113" s="74"/>
      <c r="CF113" s="74"/>
      <c r="CG113" s="74"/>
      <c r="CH113" s="74"/>
      <c r="CI113" s="74"/>
      <c r="CJ113" s="74"/>
      <c r="CK113" s="74"/>
      <c r="CL113" s="74"/>
      <c r="CM113" s="74"/>
      <c r="CN113" s="74"/>
      <c r="CO113" s="74"/>
      <c r="CP113" s="74"/>
      <c r="CQ113" s="74"/>
      <c r="CR113" s="74"/>
      <c r="CS113" s="74"/>
      <c r="CT113" s="74"/>
      <c r="CU113" s="74"/>
      <c r="CV113" s="74"/>
      <c r="CW113" s="74"/>
      <c r="CX113" s="74"/>
      <c r="CY113" s="74"/>
      <c r="CZ113" s="74"/>
      <c r="DA113" s="74"/>
      <c r="DB113" s="74"/>
      <c r="DC113" s="74"/>
      <c r="DD113" s="74"/>
      <c r="DE113" s="74"/>
      <c r="DF113" s="74"/>
      <c r="DG113" s="74"/>
      <c r="DH113" s="74"/>
      <c r="DI113" s="74"/>
      <c r="DJ113" s="74"/>
      <c r="DK113" s="74"/>
      <c r="DL113" s="74"/>
      <c r="DM113" s="74"/>
      <c r="DN113" s="74"/>
      <c r="DO113" s="74"/>
      <c r="DP113" s="74"/>
      <c r="DQ113" s="74"/>
      <c r="DR113" s="74"/>
      <c r="DS113" s="74"/>
      <c r="DT113" s="74"/>
      <c r="DU113" s="74"/>
      <c r="DV113" s="74"/>
      <c r="DW113" s="74"/>
      <c r="DX113" s="74"/>
      <c r="DY113" s="74"/>
      <c r="DZ113" s="74"/>
      <c r="EA113" s="74"/>
      <c r="EB113" s="74"/>
      <c r="EC113" s="74"/>
      <c r="ED113" s="74"/>
      <c r="EE113" s="74"/>
      <c r="EF113" s="74"/>
      <c r="EG113" s="74"/>
      <c r="EH113" s="74"/>
      <c r="EI113" s="74"/>
      <c r="EJ113" s="74"/>
      <c r="EK113" s="74"/>
      <c r="EL113" s="74"/>
      <c r="EM113" s="74"/>
      <c r="EN113" s="74"/>
      <c r="EO113" s="74"/>
      <c r="EP113" s="74"/>
      <c r="EQ113" s="74"/>
      <c r="ER113" s="74"/>
      <c r="ES113" s="74"/>
      <c r="ET113" s="74"/>
      <c r="EU113" s="74"/>
      <c r="EV113" s="74"/>
      <c r="EW113" s="74"/>
      <c r="EX113" s="74"/>
      <c r="EY113" s="74"/>
      <c r="EZ113" s="74"/>
      <c r="FA113" s="74"/>
      <c r="FB113" s="74"/>
      <c r="FC113" s="74"/>
      <c r="FD113" s="74"/>
      <c r="FE113" s="74"/>
      <c r="FF113" s="74"/>
      <c r="FG113" s="74"/>
      <c r="FH113" s="74"/>
      <c r="FI113" s="74"/>
      <c r="FJ113" s="74"/>
      <c r="FK113" s="74"/>
      <c r="FL113" s="74"/>
      <c r="FM113" s="74"/>
      <c r="FN113" s="74"/>
      <c r="FO113" s="74"/>
      <c r="FP113" s="74"/>
      <c r="FQ113" s="74"/>
      <c r="FR113" s="74"/>
      <c r="FS113" s="74"/>
      <c r="FT113" s="74"/>
      <c r="FU113" s="74"/>
      <c r="FV113" s="74"/>
      <c r="FW113" s="74"/>
      <c r="FX113" s="74"/>
      <c r="FY113" s="74"/>
      <c r="FZ113" s="74"/>
      <c r="GA113" s="74"/>
      <c r="GB113" s="74"/>
      <c r="GC113" s="74"/>
      <c r="GD113" s="74"/>
      <c r="GE113" s="74"/>
      <c r="GF113" s="74"/>
      <c r="GG113" s="74"/>
      <c r="GH113" s="74"/>
      <c r="GI113" s="74"/>
      <c r="GJ113" s="74"/>
      <c r="GK113" s="74"/>
      <c r="GL113" s="74"/>
      <c r="GM113" s="74"/>
      <c r="GN113" s="74"/>
      <c r="GO113" s="74"/>
      <c r="GP113" s="74"/>
      <c r="GQ113" s="74"/>
      <c r="GR113" s="74"/>
      <c r="GS113" s="74"/>
      <c r="GT113" s="74"/>
      <c r="GU113" s="74"/>
      <c r="GV113" s="74"/>
      <c r="GW113" s="74"/>
      <c r="GX113" s="74"/>
      <c r="GY113" s="74"/>
      <c r="GZ113" s="74"/>
      <c r="HA113" s="74"/>
      <c r="HB113" s="74"/>
      <c r="HC113" s="74"/>
      <c r="HD113" s="74"/>
      <c r="HE113" s="74"/>
      <c r="HF113" s="74"/>
      <c r="HG113" s="74"/>
      <c r="HH113" s="74"/>
      <c r="HI113" s="74"/>
      <c r="HJ113" s="74"/>
      <c r="HK113" s="74"/>
      <c r="HL113" s="74"/>
      <c r="HM113" s="74"/>
      <c r="HN113" s="74"/>
      <c r="HO113" s="74"/>
      <c r="HP113" s="74"/>
      <c r="HQ113" s="74"/>
      <c r="HR113" s="74"/>
      <c r="HS113" s="74"/>
      <c r="HT113" s="74"/>
      <c r="HU113" s="74"/>
      <c r="HV113" s="74"/>
      <c r="HW113" s="74"/>
      <c r="HX113" s="74"/>
      <c r="HY113" s="74"/>
      <c r="HZ113" s="74"/>
      <c r="IA113" s="74"/>
      <c r="IB113" s="74"/>
      <c r="IC113" s="74"/>
      <c r="ID113" s="74"/>
      <c r="IE113" s="74"/>
      <c r="IF113" s="74"/>
      <c r="IG113" s="74"/>
      <c r="IH113" s="74"/>
      <c r="II113" s="74"/>
      <c r="IJ113" s="74"/>
      <c r="IK113" s="74"/>
      <c r="IL113" s="74"/>
      <c r="IM113" s="74"/>
      <c r="IN113" s="74"/>
      <c r="IO113" s="74"/>
      <c r="IP113" s="74"/>
      <c r="IQ113" s="74"/>
      <c r="IR113" s="74"/>
      <c r="IS113" s="74"/>
      <c r="IT113" s="74"/>
      <c r="IU113" s="74"/>
      <c r="IV113" s="74"/>
      <c r="IW113" s="74"/>
      <c r="IX113" s="74"/>
      <c r="IY113" s="74"/>
      <c r="IZ113" s="74"/>
      <c r="JA113" s="74"/>
      <c r="JB113" s="74"/>
      <c r="JC113" s="74"/>
      <c r="JD113" s="74"/>
      <c r="JE113" s="74"/>
      <c r="JF113" s="74"/>
      <c r="JG113" s="74"/>
      <c r="JH113" s="74"/>
      <c r="JI113" s="74"/>
      <c r="JJ113" s="74"/>
      <c r="JK113" s="74"/>
      <c r="JL113" s="74"/>
      <c r="JM113" s="74"/>
      <c r="JN113" s="74"/>
      <c r="JO113" s="74"/>
      <c r="JP113" s="74"/>
      <c r="JQ113" s="74"/>
      <c r="JR113" s="74"/>
      <c r="JS113" s="74"/>
      <c r="JT113" s="74"/>
      <c r="JU113" s="74"/>
      <c r="JV113" s="74"/>
      <c r="JW113" s="74"/>
      <c r="JX113" s="74"/>
      <c r="JY113" s="74"/>
      <c r="JZ113" s="74"/>
      <c r="KA113" s="74"/>
      <c r="KB113" s="74"/>
      <c r="KC113" s="74"/>
      <c r="KD113" s="74"/>
      <c r="KE113" s="74"/>
      <c r="KF113" s="74"/>
      <c r="KG113" s="74"/>
      <c r="KH113" s="74"/>
      <c r="KI113" s="74"/>
      <c r="KJ113" s="74"/>
      <c r="KK113" s="74"/>
      <c r="KL113" s="74"/>
      <c r="KM113" s="74"/>
      <c r="KN113" s="74"/>
      <c r="KO113" s="74"/>
      <c r="KP113" s="74"/>
      <c r="KQ113" s="74"/>
      <c r="KR113" s="74"/>
      <c r="KS113" s="74"/>
      <c r="KT113" s="74"/>
      <c r="KU113" s="74"/>
      <c r="KV113" s="74"/>
      <c r="KW113" s="74"/>
      <c r="KX113" s="74"/>
      <c r="KY113" s="74"/>
      <c r="KZ113" s="74"/>
      <c r="LA113" s="74"/>
      <c r="LB113" s="74"/>
      <c r="LC113" s="74"/>
      <c r="LD113" s="74"/>
      <c r="LE113" s="74"/>
      <c r="LF113" s="74"/>
      <c r="LG113" s="74"/>
      <c r="LH113" s="74"/>
      <c r="LI113" s="74"/>
      <c r="LJ113" s="74"/>
      <c r="LK113" s="74"/>
      <c r="LL113" s="74"/>
      <c r="LM113" s="74"/>
      <c r="LN113" s="74"/>
      <c r="LO113" s="74"/>
      <c r="LP113" s="74"/>
      <c r="LQ113" s="74"/>
      <c r="LR113" s="74"/>
    </row>
    <row r="114" spans="1:330" s="71" customFormat="1" x14ac:dyDescent="0.35">
      <c r="A114" s="74"/>
      <c r="B114" s="75"/>
      <c r="C114" s="75"/>
      <c r="D114" s="76"/>
      <c r="E114" s="74"/>
      <c r="F114" s="74"/>
      <c r="G114" s="78"/>
      <c r="M114" s="67"/>
      <c r="N114" s="67"/>
      <c r="O114" s="76"/>
      <c r="P114" s="76"/>
      <c r="Q114" s="77"/>
      <c r="R114" s="77"/>
      <c r="S114" s="74"/>
      <c r="T114" s="74"/>
      <c r="U114" s="74"/>
      <c r="V114" s="74"/>
      <c r="W114" s="74"/>
      <c r="Y114" s="74"/>
      <c r="AA114" s="74"/>
      <c r="AB114" s="74"/>
      <c r="AC114" s="62"/>
      <c r="AD114" s="74"/>
      <c r="AE114" s="74"/>
      <c r="AF114" s="74"/>
      <c r="AG114" s="74"/>
      <c r="AH114" s="74"/>
      <c r="AI114" s="74"/>
      <c r="AJ114" s="74"/>
      <c r="AK114" s="74"/>
      <c r="AL114" s="74"/>
      <c r="AM114" s="74"/>
      <c r="AN114" s="74"/>
      <c r="AO114" s="74"/>
      <c r="AP114" s="74"/>
      <c r="AQ114" s="74"/>
      <c r="AR114" s="74"/>
      <c r="AS114" s="74"/>
      <c r="AT114" s="74"/>
      <c r="AU114" s="74"/>
      <c r="AV114" s="74"/>
      <c r="AW114" s="74"/>
      <c r="AX114" s="74"/>
      <c r="AY114" s="74"/>
      <c r="AZ114" s="74"/>
      <c r="BA114" s="74"/>
      <c r="BB114" s="74"/>
      <c r="BC114" s="74"/>
      <c r="BD114" s="74"/>
      <c r="BE114" s="74"/>
      <c r="BF114" s="74"/>
      <c r="BG114" s="74"/>
      <c r="BH114" s="74"/>
      <c r="BI114" s="74"/>
      <c r="BJ114" s="74"/>
      <c r="BK114" s="74"/>
      <c r="BL114" s="74"/>
      <c r="BM114" s="74"/>
      <c r="BN114" s="74"/>
      <c r="BO114" s="74"/>
      <c r="BP114" s="74"/>
      <c r="BQ114" s="74"/>
      <c r="BR114" s="74"/>
      <c r="BS114" s="74"/>
      <c r="BT114" s="74"/>
      <c r="BU114" s="74"/>
      <c r="BV114" s="74"/>
      <c r="BW114" s="74"/>
      <c r="BX114" s="74"/>
      <c r="BY114" s="74"/>
      <c r="BZ114" s="74"/>
      <c r="CA114" s="74"/>
      <c r="CB114" s="74"/>
      <c r="CC114" s="74"/>
      <c r="CD114" s="74"/>
      <c r="CE114" s="74"/>
      <c r="CF114" s="74"/>
      <c r="CG114" s="74"/>
      <c r="CH114" s="74"/>
      <c r="CI114" s="74"/>
      <c r="CJ114" s="74"/>
      <c r="CK114" s="74"/>
      <c r="CL114" s="74"/>
      <c r="CM114" s="74"/>
      <c r="CN114" s="74"/>
      <c r="CO114" s="74"/>
      <c r="CP114" s="74"/>
      <c r="CQ114" s="74"/>
      <c r="CR114" s="74"/>
      <c r="CS114" s="74"/>
      <c r="CT114" s="74"/>
      <c r="CU114" s="74"/>
      <c r="CV114" s="74"/>
      <c r="CW114" s="74"/>
      <c r="CX114" s="74"/>
      <c r="CY114" s="74"/>
      <c r="CZ114" s="74"/>
      <c r="DA114" s="74"/>
      <c r="DB114" s="74"/>
      <c r="DC114" s="74"/>
      <c r="DD114" s="74"/>
      <c r="DE114" s="74"/>
      <c r="DF114" s="74"/>
      <c r="DG114" s="74"/>
      <c r="DH114" s="74"/>
      <c r="DI114" s="74"/>
      <c r="DJ114" s="74"/>
      <c r="DK114" s="74"/>
      <c r="DL114" s="74"/>
      <c r="DM114" s="74"/>
      <c r="DN114" s="74"/>
      <c r="DO114" s="74"/>
      <c r="DP114" s="74"/>
      <c r="DQ114" s="74"/>
      <c r="DR114" s="74"/>
      <c r="DS114" s="74"/>
      <c r="DT114" s="74"/>
      <c r="DU114" s="74"/>
      <c r="DV114" s="74"/>
      <c r="DW114" s="74"/>
      <c r="DX114" s="74"/>
      <c r="DY114" s="74"/>
      <c r="DZ114" s="74"/>
      <c r="EA114" s="74"/>
      <c r="EB114" s="74"/>
      <c r="EC114" s="74"/>
      <c r="ED114" s="74"/>
      <c r="EE114" s="74"/>
      <c r="EF114" s="74"/>
      <c r="EG114" s="74"/>
      <c r="EH114" s="74"/>
      <c r="EI114" s="74"/>
      <c r="EJ114" s="74"/>
      <c r="EK114" s="74"/>
      <c r="EL114" s="74"/>
      <c r="EM114" s="74"/>
      <c r="EN114" s="74"/>
      <c r="EO114" s="74"/>
      <c r="EP114" s="74"/>
      <c r="EQ114" s="74"/>
      <c r="ER114" s="74"/>
      <c r="ES114" s="74"/>
      <c r="ET114" s="74"/>
      <c r="EU114" s="74"/>
      <c r="EV114" s="74"/>
      <c r="EW114" s="74"/>
      <c r="EX114" s="74"/>
      <c r="EY114" s="74"/>
      <c r="EZ114" s="74"/>
      <c r="FA114" s="74"/>
      <c r="FB114" s="74"/>
      <c r="FC114" s="74"/>
      <c r="FD114" s="74"/>
      <c r="FE114" s="74"/>
      <c r="FF114" s="74"/>
      <c r="FG114" s="74"/>
      <c r="FH114" s="74"/>
      <c r="FI114" s="74"/>
      <c r="FJ114" s="74"/>
      <c r="FK114" s="74"/>
      <c r="FL114" s="74"/>
      <c r="FM114" s="74"/>
      <c r="FN114" s="74"/>
      <c r="FO114" s="74"/>
      <c r="FP114" s="74"/>
      <c r="FQ114" s="74"/>
      <c r="FR114" s="74"/>
      <c r="FS114" s="74"/>
      <c r="FT114" s="74"/>
      <c r="FU114" s="74"/>
      <c r="FV114" s="74"/>
      <c r="FW114" s="74"/>
      <c r="FX114" s="74"/>
      <c r="FY114" s="74"/>
      <c r="FZ114" s="74"/>
      <c r="GA114" s="74"/>
      <c r="GB114" s="74"/>
      <c r="GC114" s="74"/>
      <c r="GD114" s="74"/>
      <c r="GE114" s="74"/>
      <c r="GF114" s="74"/>
      <c r="GG114" s="74"/>
      <c r="GH114" s="74"/>
      <c r="GI114" s="74"/>
      <c r="GJ114" s="74"/>
      <c r="GK114" s="74"/>
      <c r="GL114" s="74"/>
      <c r="GM114" s="74"/>
      <c r="GN114" s="74"/>
      <c r="GO114" s="74"/>
      <c r="GP114" s="74"/>
      <c r="GQ114" s="74"/>
      <c r="GR114" s="74"/>
      <c r="GS114" s="74"/>
      <c r="GT114" s="74"/>
      <c r="GU114" s="74"/>
      <c r="GV114" s="74"/>
      <c r="GW114" s="74"/>
      <c r="GX114" s="74"/>
      <c r="GY114" s="74"/>
      <c r="GZ114" s="74"/>
      <c r="HA114" s="74"/>
      <c r="HB114" s="74"/>
      <c r="HC114" s="74"/>
      <c r="HD114" s="74"/>
      <c r="HE114" s="74"/>
      <c r="HF114" s="74"/>
      <c r="HG114" s="74"/>
      <c r="HH114" s="74"/>
      <c r="HI114" s="74"/>
      <c r="HJ114" s="74"/>
      <c r="HK114" s="74"/>
      <c r="HL114" s="74"/>
      <c r="HM114" s="74"/>
      <c r="HN114" s="74"/>
      <c r="HO114" s="74"/>
      <c r="HP114" s="74"/>
      <c r="HQ114" s="74"/>
      <c r="HR114" s="74"/>
      <c r="HS114" s="74"/>
      <c r="HT114" s="74"/>
      <c r="HU114" s="74"/>
      <c r="HV114" s="74"/>
      <c r="HW114" s="74"/>
      <c r="HX114" s="74"/>
      <c r="HY114" s="74"/>
      <c r="HZ114" s="74"/>
      <c r="IA114" s="74"/>
      <c r="IB114" s="74"/>
      <c r="IC114" s="74"/>
      <c r="ID114" s="74"/>
      <c r="IE114" s="74"/>
      <c r="IF114" s="74"/>
      <c r="IG114" s="74"/>
      <c r="IH114" s="74"/>
      <c r="II114" s="74"/>
      <c r="IJ114" s="74"/>
      <c r="IK114" s="74"/>
      <c r="IL114" s="74"/>
      <c r="IM114" s="74"/>
      <c r="IN114" s="74"/>
      <c r="IO114" s="74"/>
      <c r="IP114" s="74"/>
      <c r="IQ114" s="74"/>
      <c r="IR114" s="74"/>
      <c r="IS114" s="74"/>
      <c r="IT114" s="74"/>
      <c r="IU114" s="74"/>
      <c r="IV114" s="74"/>
      <c r="IW114" s="74"/>
      <c r="IX114" s="74"/>
      <c r="IY114" s="74"/>
      <c r="IZ114" s="74"/>
      <c r="JA114" s="74"/>
      <c r="JB114" s="74"/>
      <c r="JC114" s="74"/>
      <c r="JD114" s="74"/>
      <c r="JE114" s="74"/>
      <c r="JF114" s="74"/>
      <c r="JG114" s="74"/>
      <c r="JH114" s="74"/>
      <c r="JI114" s="74"/>
      <c r="JJ114" s="74"/>
      <c r="JK114" s="74"/>
      <c r="JL114" s="74"/>
      <c r="JM114" s="74"/>
      <c r="JN114" s="74"/>
      <c r="JO114" s="74"/>
      <c r="JP114" s="74"/>
      <c r="JQ114" s="74"/>
      <c r="JR114" s="74"/>
      <c r="JS114" s="74"/>
      <c r="JT114" s="74"/>
      <c r="JU114" s="74"/>
      <c r="JV114" s="74"/>
      <c r="JW114" s="74"/>
      <c r="JX114" s="74"/>
      <c r="JY114" s="74"/>
      <c r="JZ114" s="74"/>
      <c r="KA114" s="74"/>
      <c r="KB114" s="74"/>
      <c r="KC114" s="74"/>
      <c r="KD114" s="74"/>
      <c r="KE114" s="74"/>
      <c r="KF114" s="74"/>
      <c r="KG114" s="74"/>
      <c r="KH114" s="74"/>
      <c r="KI114" s="74"/>
      <c r="KJ114" s="74"/>
      <c r="KK114" s="74"/>
      <c r="KL114" s="74"/>
      <c r="KM114" s="74"/>
      <c r="KN114" s="74"/>
      <c r="KO114" s="74"/>
      <c r="KP114" s="74"/>
      <c r="KQ114" s="74"/>
      <c r="KR114" s="74"/>
      <c r="KS114" s="74"/>
      <c r="KT114" s="74"/>
      <c r="KU114" s="74"/>
      <c r="KV114" s="74"/>
      <c r="KW114" s="74"/>
      <c r="KX114" s="74"/>
      <c r="KY114" s="74"/>
      <c r="KZ114" s="74"/>
      <c r="LA114" s="74"/>
      <c r="LB114" s="74"/>
      <c r="LC114" s="74"/>
      <c r="LD114" s="74"/>
      <c r="LE114" s="74"/>
      <c r="LF114" s="74"/>
      <c r="LG114" s="74"/>
      <c r="LH114" s="74"/>
      <c r="LI114" s="74"/>
      <c r="LJ114" s="74"/>
      <c r="LK114" s="74"/>
      <c r="LL114" s="74"/>
      <c r="LM114" s="74"/>
      <c r="LN114" s="74"/>
      <c r="LO114" s="74"/>
      <c r="LP114" s="74"/>
      <c r="LQ114" s="74"/>
      <c r="LR114" s="74"/>
    </row>
    <row r="115" spans="1:330" s="71" customFormat="1" x14ac:dyDescent="0.35">
      <c r="A115" s="74"/>
      <c r="B115" s="75"/>
      <c r="C115" s="75"/>
      <c r="D115" s="76"/>
      <c r="E115" s="74"/>
      <c r="F115" s="74"/>
      <c r="G115" s="78"/>
      <c r="M115" s="67"/>
      <c r="N115" s="67"/>
      <c r="O115" s="76"/>
      <c r="P115" s="76"/>
      <c r="Q115" s="77"/>
      <c r="R115" s="77"/>
      <c r="S115" s="74"/>
      <c r="T115" s="74"/>
      <c r="U115" s="74"/>
      <c r="V115" s="74"/>
      <c r="W115" s="74"/>
      <c r="Y115" s="74"/>
      <c r="AA115" s="74"/>
      <c r="AB115" s="74"/>
      <c r="AC115" s="62"/>
      <c r="AD115" s="74"/>
      <c r="AE115" s="74"/>
      <c r="AF115" s="74"/>
      <c r="AG115" s="74"/>
      <c r="AH115" s="74"/>
      <c r="AI115" s="74"/>
      <c r="AJ115" s="74"/>
      <c r="AK115" s="74"/>
      <c r="AL115" s="74"/>
      <c r="AM115" s="74"/>
      <c r="AN115" s="74"/>
      <c r="AO115" s="74"/>
      <c r="AP115" s="74"/>
      <c r="AQ115" s="74"/>
      <c r="AR115" s="74"/>
      <c r="AS115" s="74"/>
      <c r="AT115" s="74"/>
      <c r="AU115" s="74"/>
      <c r="AV115" s="74"/>
      <c r="AW115" s="74"/>
      <c r="AX115" s="74"/>
      <c r="AY115" s="74"/>
      <c r="AZ115" s="74"/>
      <c r="BA115" s="74"/>
      <c r="BB115" s="74"/>
      <c r="BC115" s="74"/>
      <c r="BD115" s="74"/>
      <c r="BE115" s="74"/>
      <c r="BF115" s="74"/>
      <c r="BG115" s="74"/>
      <c r="BH115" s="74"/>
      <c r="BI115" s="74"/>
      <c r="BJ115" s="74"/>
      <c r="BK115" s="74"/>
      <c r="BL115" s="74"/>
      <c r="BM115" s="74"/>
      <c r="BN115" s="74"/>
      <c r="BO115" s="74"/>
      <c r="BP115" s="74"/>
      <c r="BQ115" s="74"/>
      <c r="BR115" s="74"/>
      <c r="BS115" s="74"/>
      <c r="BT115" s="74"/>
      <c r="BU115" s="74"/>
      <c r="BV115" s="74"/>
      <c r="BW115" s="74"/>
      <c r="BX115" s="74"/>
      <c r="BY115" s="74"/>
      <c r="BZ115" s="74"/>
      <c r="CA115" s="74"/>
      <c r="CB115" s="74"/>
      <c r="CC115" s="74"/>
      <c r="CD115" s="74"/>
      <c r="CE115" s="74"/>
      <c r="CF115" s="74"/>
      <c r="CG115" s="74"/>
      <c r="CH115" s="74"/>
      <c r="CI115" s="74"/>
      <c r="CJ115" s="74"/>
      <c r="CK115" s="74"/>
      <c r="CL115" s="74"/>
      <c r="CM115" s="74"/>
      <c r="CN115" s="74"/>
      <c r="CO115" s="74"/>
      <c r="CP115" s="74"/>
      <c r="CQ115" s="74"/>
      <c r="CR115" s="74"/>
      <c r="CS115" s="74"/>
      <c r="CT115" s="74"/>
      <c r="CU115" s="74"/>
      <c r="CV115" s="74"/>
      <c r="CW115" s="74"/>
      <c r="CX115" s="74"/>
      <c r="CY115" s="74"/>
      <c r="CZ115" s="74"/>
      <c r="DA115" s="74"/>
      <c r="DB115" s="74"/>
      <c r="DC115" s="74"/>
      <c r="DD115" s="74"/>
      <c r="DE115" s="74"/>
      <c r="DF115" s="74"/>
      <c r="DG115" s="74"/>
      <c r="DH115" s="74"/>
      <c r="DI115" s="74"/>
      <c r="DJ115" s="74"/>
      <c r="DK115" s="74"/>
      <c r="DL115" s="74"/>
      <c r="DM115" s="74"/>
      <c r="DN115" s="74"/>
      <c r="DO115" s="74"/>
      <c r="DP115" s="74"/>
      <c r="DQ115" s="74"/>
      <c r="DR115" s="74"/>
      <c r="DS115" s="74"/>
      <c r="DT115" s="74"/>
      <c r="DU115" s="74"/>
      <c r="DV115" s="74"/>
      <c r="DW115" s="74"/>
      <c r="DX115" s="74"/>
      <c r="DY115" s="74"/>
      <c r="DZ115" s="74"/>
      <c r="EA115" s="74"/>
      <c r="EB115" s="74"/>
      <c r="EC115" s="74"/>
      <c r="ED115" s="74"/>
      <c r="EE115" s="74"/>
      <c r="EF115" s="74"/>
      <c r="EG115" s="74"/>
      <c r="EH115" s="74"/>
      <c r="EI115" s="74"/>
      <c r="EJ115" s="74"/>
      <c r="EK115" s="74"/>
      <c r="EL115" s="74"/>
      <c r="EM115" s="74"/>
      <c r="EN115" s="74"/>
      <c r="EO115" s="74"/>
      <c r="EP115" s="74"/>
      <c r="EQ115" s="74"/>
      <c r="ER115" s="74"/>
      <c r="ES115" s="74"/>
      <c r="ET115" s="74"/>
      <c r="EU115" s="74"/>
      <c r="EV115" s="74"/>
      <c r="EW115" s="74"/>
      <c r="EX115" s="74"/>
      <c r="EY115" s="74"/>
      <c r="EZ115" s="74"/>
      <c r="FA115" s="74"/>
      <c r="FB115" s="74"/>
      <c r="FC115" s="74"/>
      <c r="FD115" s="74"/>
      <c r="FE115" s="74"/>
      <c r="FF115" s="74"/>
      <c r="FG115" s="74"/>
      <c r="FH115" s="74"/>
      <c r="FI115" s="74"/>
      <c r="FJ115" s="74"/>
      <c r="FK115" s="74"/>
      <c r="FL115" s="74"/>
      <c r="FM115" s="74"/>
      <c r="FN115" s="74"/>
      <c r="FO115" s="74"/>
      <c r="FP115" s="74"/>
      <c r="FQ115" s="74"/>
      <c r="FR115" s="74"/>
      <c r="FS115" s="74"/>
      <c r="FT115" s="74"/>
      <c r="FU115" s="74"/>
      <c r="FV115" s="74"/>
      <c r="FW115" s="74"/>
      <c r="FX115" s="74"/>
      <c r="FY115" s="74"/>
      <c r="FZ115" s="74"/>
      <c r="GA115" s="74"/>
      <c r="GB115" s="74"/>
      <c r="GC115" s="74"/>
      <c r="GD115" s="74"/>
      <c r="GE115" s="74"/>
      <c r="GF115" s="74"/>
      <c r="GG115" s="74"/>
      <c r="GH115" s="74"/>
      <c r="GI115" s="74"/>
      <c r="GJ115" s="74"/>
      <c r="GK115" s="74"/>
      <c r="GL115" s="74"/>
      <c r="GM115" s="74"/>
      <c r="GN115" s="74"/>
      <c r="GO115" s="74"/>
      <c r="GP115" s="74"/>
      <c r="GQ115" s="74"/>
      <c r="GR115" s="74"/>
      <c r="GS115" s="74"/>
      <c r="GT115" s="74"/>
      <c r="GU115" s="74"/>
      <c r="GV115" s="74"/>
      <c r="GW115" s="74"/>
      <c r="GX115" s="74"/>
      <c r="GY115" s="74"/>
      <c r="GZ115" s="74"/>
      <c r="HA115" s="74"/>
      <c r="HB115" s="74"/>
      <c r="HC115" s="74"/>
      <c r="HD115" s="74"/>
      <c r="HE115" s="74"/>
      <c r="HF115" s="74"/>
      <c r="HG115" s="74"/>
      <c r="HH115" s="74"/>
      <c r="HI115" s="74"/>
      <c r="HJ115" s="74"/>
      <c r="HK115" s="74"/>
      <c r="HL115" s="74"/>
      <c r="HM115" s="74"/>
      <c r="HN115" s="74"/>
      <c r="HO115" s="74"/>
      <c r="HP115" s="74"/>
      <c r="HQ115" s="74"/>
      <c r="HR115" s="74"/>
      <c r="HS115" s="74"/>
      <c r="HT115" s="74"/>
      <c r="HU115" s="74"/>
      <c r="HV115" s="74"/>
      <c r="HW115" s="74"/>
      <c r="HX115" s="74"/>
      <c r="HY115" s="74"/>
      <c r="HZ115" s="74"/>
      <c r="IA115" s="74"/>
      <c r="IB115" s="74"/>
      <c r="IC115" s="74"/>
      <c r="ID115" s="74"/>
      <c r="IE115" s="74"/>
      <c r="IF115" s="74"/>
      <c r="IG115" s="74"/>
      <c r="IH115" s="74"/>
      <c r="II115" s="74"/>
      <c r="IJ115" s="74"/>
      <c r="IK115" s="74"/>
      <c r="IL115" s="74"/>
      <c r="IM115" s="74"/>
      <c r="IN115" s="74"/>
      <c r="IO115" s="74"/>
      <c r="IP115" s="74"/>
      <c r="IQ115" s="74"/>
      <c r="IR115" s="74"/>
      <c r="IS115" s="74"/>
      <c r="IT115" s="74"/>
      <c r="IU115" s="74"/>
      <c r="IV115" s="74"/>
      <c r="IW115" s="74"/>
      <c r="IX115" s="74"/>
      <c r="IY115" s="74"/>
      <c r="IZ115" s="74"/>
      <c r="JA115" s="74"/>
      <c r="JB115" s="74"/>
      <c r="JC115" s="74"/>
      <c r="JD115" s="74"/>
      <c r="JE115" s="74"/>
      <c r="JF115" s="74"/>
      <c r="JG115" s="74"/>
      <c r="JH115" s="74"/>
      <c r="JI115" s="74"/>
      <c r="JJ115" s="74"/>
      <c r="JK115" s="74"/>
      <c r="JL115" s="74"/>
      <c r="JM115" s="74"/>
      <c r="JN115" s="74"/>
      <c r="JO115" s="74"/>
      <c r="JP115" s="74"/>
      <c r="JQ115" s="74"/>
      <c r="JR115" s="74"/>
      <c r="JS115" s="74"/>
      <c r="JT115" s="74"/>
      <c r="JU115" s="74"/>
      <c r="JV115" s="74"/>
      <c r="JW115" s="74"/>
      <c r="JX115" s="74"/>
      <c r="JY115" s="74"/>
      <c r="JZ115" s="74"/>
      <c r="KA115" s="74"/>
      <c r="KB115" s="74"/>
      <c r="KC115" s="74"/>
      <c r="KD115" s="74"/>
      <c r="KE115" s="74"/>
      <c r="KF115" s="74"/>
      <c r="KG115" s="74"/>
      <c r="KH115" s="74"/>
      <c r="KI115" s="74"/>
      <c r="KJ115" s="74"/>
      <c r="KK115" s="74"/>
      <c r="KL115" s="74"/>
      <c r="KM115" s="74"/>
      <c r="KN115" s="74"/>
      <c r="KO115" s="74"/>
      <c r="KP115" s="74"/>
      <c r="KQ115" s="74"/>
      <c r="KR115" s="74"/>
      <c r="KS115" s="74"/>
      <c r="KT115" s="74"/>
      <c r="KU115" s="74"/>
      <c r="KV115" s="74"/>
      <c r="KW115" s="74"/>
      <c r="KX115" s="74"/>
      <c r="KY115" s="74"/>
      <c r="KZ115" s="74"/>
      <c r="LA115" s="74"/>
      <c r="LB115" s="74"/>
      <c r="LC115" s="74"/>
      <c r="LD115" s="74"/>
      <c r="LE115" s="74"/>
      <c r="LF115" s="74"/>
      <c r="LG115" s="74"/>
      <c r="LH115" s="74"/>
      <c r="LI115" s="74"/>
      <c r="LJ115" s="74"/>
      <c r="LK115" s="74"/>
      <c r="LL115" s="74"/>
      <c r="LM115" s="74"/>
      <c r="LN115" s="74"/>
      <c r="LO115" s="74"/>
      <c r="LP115" s="74"/>
      <c r="LQ115" s="74"/>
      <c r="LR115" s="74"/>
    </row>
    <row r="116" spans="1:330" s="71" customFormat="1" x14ac:dyDescent="0.35">
      <c r="A116" s="74"/>
      <c r="B116" s="75"/>
      <c r="C116" s="75"/>
      <c r="D116" s="76"/>
      <c r="E116" s="74"/>
      <c r="F116" s="74"/>
      <c r="G116" s="78"/>
      <c r="M116" s="67"/>
      <c r="N116" s="67"/>
      <c r="O116" s="76"/>
      <c r="P116" s="76"/>
      <c r="Q116" s="77"/>
      <c r="R116" s="77"/>
      <c r="S116" s="74"/>
      <c r="T116" s="74"/>
      <c r="U116" s="74"/>
      <c r="V116" s="74"/>
      <c r="W116" s="74"/>
      <c r="Y116" s="74"/>
      <c r="AA116" s="74"/>
      <c r="AB116" s="74"/>
      <c r="AC116" s="62"/>
      <c r="AD116" s="74"/>
      <c r="AE116" s="74"/>
      <c r="AF116" s="74"/>
      <c r="AG116" s="74"/>
      <c r="AH116" s="74"/>
      <c r="AI116" s="74"/>
      <c r="AJ116" s="74"/>
      <c r="AK116" s="74"/>
      <c r="AL116" s="74"/>
      <c r="AM116" s="74"/>
      <c r="AN116" s="74"/>
      <c r="AO116" s="74"/>
      <c r="AP116" s="74"/>
      <c r="AQ116" s="74"/>
      <c r="AR116" s="74"/>
      <c r="AS116" s="74"/>
      <c r="AT116" s="74"/>
      <c r="AU116" s="74"/>
      <c r="AV116" s="74"/>
      <c r="AW116" s="74"/>
      <c r="AX116" s="74"/>
      <c r="AY116" s="74"/>
      <c r="AZ116" s="74"/>
      <c r="BA116" s="74"/>
      <c r="BB116" s="74"/>
      <c r="BC116" s="74"/>
      <c r="BD116" s="74"/>
      <c r="BE116" s="74"/>
      <c r="BF116" s="74"/>
      <c r="BG116" s="74"/>
      <c r="BH116" s="74"/>
      <c r="BI116" s="74"/>
      <c r="BJ116" s="74"/>
      <c r="BK116" s="74"/>
      <c r="BL116" s="74"/>
      <c r="BM116" s="74"/>
      <c r="BN116" s="74"/>
      <c r="BO116" s="74"/>
      <c r="BP116" s="74"/>
      <c r="BQ116" s="74"/>
      <c r="BR116" s="74"/>
      <c r="BS116" s="74"/>
      <c r="BT116" s="74"/>
      <c r="BU116" s="74"/>
      <c r="BV116" s="74"/>
      <c r="BW116" s="74"/>
      <c r="BX116" s="74"/>
      <c r="BY116" s="74"/>
      <c r="BZ116" s="74"/>
      <c r="CA116" s="74"/>
      <c r="CB116" s="74"/>
      <c r="CC116" s="74"/>
      <c r="CD116" s="74"/>
      <c r="CE116" s="74"/>
      <c r="CF116" s="74"/>
      <c r="CG116" s="74"/>
      <c r="CH116" s="74"/>
      <c r="CI116" s="74"/>
      <c r="CJ116" s="74"/>
      <c r="CK116" s="74"/>
      <c r="CL116" s="74"/>
      <c r="CM116" s="74"/>
      <c r="CN116" s="74"/>
      <c r="CO116" s="74"/>
      <c r="CP116" s="74"/>
      <c r="CQ116" s="74"/>
      <c r="CR116" s="74"/>
      <c r="CS116" s="74"/>
      <c r="CT116" s="74"/>
      <c r="CU116" s="74"/>
      <c r="CV116" s="74"/>
      <c r="CW116" s="74"/>
      <c r="CX116" s="74"/>
      <c r="CY116" s="74"/>
      <c r="CZ116" s="74"/>
      <c r="DA116" s="74"/>
      <c r="DB116" s="74"/>
      <c r="DC116" s="74"/>
      <c r="DD116" s="74"/>
      <c r="DE116" s="74"/>
      <c r="DF116" s="74"/>
      <c r="DG116" s="74"/>
      <c r="DH116" s="74"/>
      <c r="DI116" s="74"/>
      <c r="DJ116" s="74"/>
      <c r="DK116" s="74"/>
      <c r="DL116" s="74"/>
      <c r="DM116" s="74"/>
      <c r="DN116" s="74"/>
      <c r="DO116" s="74"/>
      <c r="DP116" s="74"/>
      <c r="DQ116" s="74"/>
      <c r="DR116" s="74"/>
      <c r="DS116" s="74"/>
      <c r="DT116" s="74"/>
      <c r="DU116" s="74"/>
      <c r="DV116" s="74"/>
      <c r="DW116" s="74"/>
      <c r="DX116" s="74"/>
      <c r="DY116" s="74"/>
      <c r="DZ116" s="74"/>
      <c r="EA116" s="74"/>
      <c r="EB116" s="74"/>
      <c r="EC116" s="74"/>
      <c r="ED116" s="74"/>
      <c r="EE116" s="74"/>
      <c r="EF116" s="74"/>
      <c r="EG116" s="74"/>
      <c r="EH116" s="74"/>
      <c r="EI116" s="74"/>
      <c r="EJ116" s="74"/>
      <c r="EK116" s="74"/>
      <c r="EL116" s="74"/>
      <c r="EM116" s="74"/>
      <c r="EN116" s="74"/>
      <c r="EO116" s="74"/>
      <c r="EP116" s="74"/>
      <c r="EQ116" s="74"/>
      <c r="ER116" s="74"/>
      <c r="ES116" s="74"/>
      <c r="ET116" s="74"/>
      <c r="EU116" s="74"/>
      <c r="EV116" s="74"/>
      <c r="EW116" s="74"/>
      <c r="EX116" s="74"/>
      <c r="EY116" s="74"/>
      <c r="EZ116" s="74"/>
      <c r="FA116" s="74"/>
      <c r="FB116" s="74"/>
      <c r="FC116" s="74"/>
      <c r="FD116" s="74"/>
      <c r="FE116" s="74"/>
      <c r="FF116" s="74"/>
      <c r="FG116" s="74"/>
      <c r="FH116" s="74"/>
      <c r="FI116" s="74"/>
      <c r="FJ116" s="74"/>
      <c r="FK116" s="74"/>
      <c r="FL116" s="74"/>
      <c r="FM116" s="74"/>
      <c r="FN116" s="74"/>
      <c r="FO116" s="74"/>
      <c r="FP116" s="74"/>
      <c r="FQ116" s="74"/>
      <c r="FR116" s="74"/>
      <c r="FS116" s="74"/>
      <c r="FT116" s="74"/>
      <c r="FU116" s="74"/>
      <c r="FV116" s="74"/>
      <c r="FW116" s="74"/>
      <c r="FX116" s="74"/>
      <c r="FY116" s="74"/>
      <c r="FZ116" s="74"/>
      <c r="GA116" s="74"/>
      <c r="GB116" s="74"/>
      <c r="GC116" s="74"/>
      <c r="GD116" s="74"/>
      <c r="GE116" s="74"/>
      <c r="GF116" s="74"/>
      <c r="GG116" s="74"/>
      <c r="GH116" s="74"/>
      <c r="GI116" s="74"/>
      <c r="GJ116" s="74"/>
      <c r="GK116" s="74"/>
      <c r="GL116" s="74"/>
      <c r="GM116" s="74"/>
      <c r="GN116" s="74"/>
      <c r="GO116" s="74"/>
      <c r="GP116" s="74"/>
      <c r="GQ116" s="74"/>
      <c r="GR116" s="74"/>
      <c r="GS116" s="74"/>
      <c r="GT116" s="74"/>
      <c r="GU116" s="74"/>
      <c r="GV116" s="74"/>
      <c r="GW116" s="74"/>
      <c r="GX116" s="74"/>
      <c r="GY116" s="74"/>
      <c r="GZ116" s="74"/>
      <c r="HA116" s="74"/>
      <c r="HB116" s="74"/>
      <c r="HC116" s="74"/>
      <c r="HD116" s="74"/>
      <c r="HE116" s="74"/>
      <c r="HF116" s="74"/>
      <c r="HG116" s="74"/>
      <c r="HH116" s="74"/>
      <c r="HI116" s="74"/>
      <c r="HJ116" s="74"/>
      <c r="HK116" s="74"/>
      <c r="HL116" s="74"/>
      <c r="HM116" s="74"/>
      <c r="HN116" s="74"/>
      <c r="HO116" s="74"/>
      <c r="HP116" s="74"/>
      <c r="HQ116" s="74"/>
      <c r="HR116" s="74"/>
      <c r="HS116" s="74"/>
      <c r="HT116" s="74"/>
      <c r="HU116" s="74"/>
      <c r="HV116" s="74"/>
      <c r="HW116" s="74"/>
      <c r="HX116" s="74"/>
      <c r="HY116" s="74"/>
      <c r="HZ116" s="74"/>
      <c r="IA116" s="74"/>
      <c r="IB116" s="74"/>
      <c r="IC116" s="74"/>
      <c r="ID116" s="74"/>
      <c r="IE116" s="74"/>
      <c r="IF116" s="74"/>
      <c r="IG116" s="74"/>
      <c r="IH116" s="74"/>
      <c r="II116" s="74"/>
      <c r="IJ116" s="74"/>
      <c r="IK116" s="74"/>
      <c r="IL116" s="74"/>
      <c r="IM116" s="74"/>
      <c r="IN116" s="74"/>
      <c r="IO116" s="74"/>
      <c r="IP116" s="74"/>
      <c r="IQ116" s="74"/>
      <c r="IR116" s="74"/>
      <c r="IS116" s="74"/>
      <c r="IT116" s="74"/>
      <c r="IU116" s="74"/>
      <c r="IV116" s="74"/>
      <c r="IW116" s="74"/>
      <c r="IX116" s="74"/>
      <c r="IY116" s="74"/>
      <c r="IZ116" s="74"/>
      <c r="JA116" s="74"/>
      <c r="JB116" s="74"/>
      <c r="JC116" s="74"/>
      <c r="JD116" s="74"/>
      <c r="JE116" s="74"/>
      <c r="JF116" s="74"/>
      <c r="JG116" s="74"/>
      <c r="JH116" s="74"/>
      <c r="JI116" s="74"/>
      <c r="JJ116" s="74"/>
      <c r="JK116" s="74"/>
      <c r="JL116" s="74"/>
      <c r="JM116" s="74"/>
      <c r="JN116" s="74"/>
      <c r="JO116" s="74"/>
      <c r="JP116" s="74"/>
      <c r="JQ116" s="74"/>
      <c r="JR116" s="74"/>
      <c r="JS116" s="74"/>
      <c r="JT116" s="74"/>
      <c r="JU116" s="74"/>
      <c r="JV116" s="74"/>
      <c r="JW116" s="74"/>
      <c r="JX116" s="74"/>
      <c r="JY116" s="74"/>
      <c r="JZ116" s="74"/>
      <c r="KA116" s="74"/>
      <c r="KB116" s="74"/>
      <c r="KC116" s="74"/>
      <c r="KD116" s="74"/>
      <c r="KE116" s="74"/>
      <c r="KF116" s="74"/>
      <c r="KG116" s="74"/>
      <c r="KH116" s="74"/>
      <c r="KI116" s="74"/>
      <c r="KJ116" s="74"/>
      <c r="KK116" s="74"/>
      <c r="KL116" s="74"/>
      <c r="KM116" s="74"/>
      <c r="KN116" s="74"/>
      <c r="KO116" s="74"/>
      <c r="KP116" s="74"/>
      <c r="KQ116" s="74"/>
      <c r="KR116" s="74"/>
      <c r="KS116" s="74"/>
      <c r="KT116" s="74"/>
      <c r="KU116" s="74"/>
      <c r="KV116" s="74"/>
      <c r="KW116" s="74"/>
      <c r="KX116" s="74"/>
      <c r="KY116" s="74"/>
      <c r="KZ116" s="74"/>
      <c r="LA116" s="74"/>
      <c r="LB116" s="74"/>
      <c r="LC116" s="74"/>
      <c r="LD116" s="74"/>
      <c r="LE116" s="74"/>
      <c r="LF116" s="74"/>
      <c r="LG116" s="74"/>
      <c r="LH116" s="74"/>
      <c r="LI116" s="74"/>
      <c r="LJ116" s="74"/>
      <c r="LK116" s="74"/>
      <c r="LL116" s="74"/>
      <c r="LM116" s="74"/>
      <c r="LN116" s="74"/>
      <c r="LO116" s="74"/>
      <c r="LP116" s="74"/>
      <c r="LQ116" s="74"/>
      <c r="LR116" s="74"/>
    </row>
  </sheetData>
  <protectedRanges>
    <protectedRange password="E1A2" sqref="N3" name="Range1_1_4_1"/>
    <protectedRange password="E1A2" sqref="N4" name="Range1_2_1"/>
    <protectedRange password="E1A2" sqref="N5:O6 N11:O11 N8:O8" name="Range1_1_2"/>
    <protectedRange password="E1A2" sqref="N12:O14" name="Range1_1_3"/>
    <protectedRange password="E1A2" sqref="N10:O10" name="Range1_1_10"/>
    <protectedRange password="E1A2" sqref="N17:O17" name="Range1_1_5_1"/>
    <protectedRange password="E1A2" sqref="N15" name="Range1_2_1_1"/>
    <protectedRange password="E1A2" sqref="V4" name="Range1_1_4_2"/>
    <protectedRange password="E1A2" sqref="U2" name="Range1_1"/>
    <protectedRange password="E1A2" sqref="N9" name="Range1_1_4"/>
    <protectedRange password="E1A2" sqref="N16:O16" name="Range1_1_2_2"/>
    <protectedRange password="E1A2" sqref="N21" name="Range1_1_1"/>
  </protectedRanges>
  <autoFilter ref="A2:LR29" xr:uid="{1A04B635-FB6A-43FB-B021-6BFAC33E1EB0}"/>
  <conditionalFormatting sqref="J4:J29">
    <cfRule type="cellIs" dxfId="13" priority="5" operator="equal">
      <formula>"Info"</formula>
    </cfRule>
    <cfRule type="cellIs" dxfId="12" priority="6" operator="equal">
      <formula>"Fail"</formula>
    </cfRule>
    <cfRule type="cellIs" dxfId="11" priority="7" operator="equal">
      <formula>"Pass"</formula>
    </cfRule>
  </conditionalFormatting>
  <conditionalFormatting sqref="J3:J29">
    <cfRule type="cellIs" dxfId="10" priority="2" operator="equal">
      <formula>"Info"</formula>
    </cfRule>
    <cfRule type="cellIs" dxfId="9" priority="3" operator="equal">
      <formula>"Fail"</formula>
    </cfRule>
    <cfRule type="cellIs" dxfId="8" priority="4" operator="equal">
      <formula>"Pass"</formula>
    </cfRule>
  </conditionalFormatting>
  <conditionalFormatting sqref="N3:N29">
    <cfRule type="expression" dxfId="7" priority="9" stopIfTrue="1">
      <formula>ISERROR(AA3)</formula>
    </cfRule>
  </conditionalFormatting>
  <dataValidations count="5">
    <dataValidation type="list" allowBlank="1" showInputMessage="1" showErrorMessage="1" sqref="G80:G81" xr:uid="{B86412A9-0893-4080-830D-98C04DDC3B3A}">
      <formula1>$I$130:$I$133</formula1>
    </dataValidation>
    <dataValidation type="list" allowBlank="1" showInputMessage="1" showErrorMessage="1" sqref="G79 G73 G51:G53 G40 G98 G92 G111:G112 G55:G63 G105 G76 M3:M29" xr:uid="{AFDA1C4C-5AF4-4363-B70E-39FD7483F46D}">
      <formula1>$H$33:$H$36</formula1>
    </dataValidation>
    <dataValidation type="list" allowBlank="1" showInputMessage="1" showErrorMessage="1" sqref="G70:G72 J3:J29 G75 G77 G90:G91 G110" xr:uid="{18F40E8F-3282-44FE-90BB-31C23C19D74C}">
      <formula1>$G$33:$G$36</formula1>
    </dataValidation>
    <dataValidation type="list" allowBlank="1" showInputMessage="1" showErrorMessage="1" sqref="G89" xr:uid="{EB1460D8-4C75-4781-B638-588EA449E692}">
      <formula1>$H$130:$H$133</formula1>
    </dataValidation>
    <dataValidation type="list" allowBlank="1" showInputMessage="1" showErrorMessage="1" sqref="G93:G97 G113:G116 G41:G50 G74 G82:G88 G99:G104 G106:G109 G54:G55 G78 G64:G69" xr:uid="{7DB64B4B-E8FB-4784-A541-B1CFBFBEEF66}">
      <formula1>#REF!</formula1>
    </dataValidation>
  </dataValidations>
  <pageMargins left="0.7" right="0.7" top="0.75" bottom="0.75" header="0.3" footer="0.3"/>
  <pageSetup scale="21" orientation="portrait" r:id="rId1"/>
  <headerFooter alignWithMargins="0"/>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7C240-92EE-41C5-9762-E9BFF85827BB}">
  <dimension ref="A1:LR123"/>
  <sheetViews>
    <sheetView zoomScale="90" zoomScaleNormal="90" zoomScaleSheetLayoutView="80" workbookViewId="0">
      <pane ySplit="2" topLeftCell="A3" activePane="bottomLeft" state="frozenSplit"/>
      <selection pane="bottomLeft" activeCell="J3" sqref="J3:J7"/>
    </sheetView>
  </sheetViews>
  <sheetFormatPr defaultColWidth="18.7265625" defaultRowHeight="14.5" x14ac:dyDescent="0.35"/>
  <cols>
    <col min="1" max="1" width="14" style="74" customWidth="1"/>
    <col min="2" max="2" width="9" style="75" customWidth="1"/>
    <col min="3" max="3" width="14.1796875" style="75" customWidth="1"/>
    <col min="4" max="4" width="9.81640625" style="76" customWidth="1"/>
    <col min="5" max="5" width="24.453125" style="74" customWidth="1"/>
    <col min="6" max="6" width="35.7265625" style="74" customWidth="1"/>
    <col min="7" max="7" width="41.54296875" style="74" customWidth="1"/>
    <col min="8" max="8" width="33.7265625" style="71" customWidth="1"/>
    <col min="9" max="9" width="23.54296875" style="71" customWidth="1"/>
    <col min="10" max="10" width="14.453125" style="71" customWidth="1"/>
    <col min="11" max="11" width="31.26953125" style="71" hidden="1" customWidth="1"/>
    <col min="12" max="12" width="18.7265625" style="71" customWidth="1"/>
    <col min="13" max="13" width="14.81640625" style="67" customWidth="1"/>
    <col min="14" max="14" width="15.1796875" style="67" customWidth="1"/>
    <col min="15" max="15" width="45.26953125" style="76" customWidth="1"/>
    <col min="16" max="16" width="2.1796875" style="76" customWidth="1"/>
    <col min="17" max="17" width="16.26953125" style="77" customWidth="1"/>
    <col min="18" max="18" width="18.54296875" style="77" customWidth="1"/>
    <col min="19" max="19" width="55.453125" style="74" customWidth="1"/>
    <col min="20" max="20" width="54.7265625" style="74" customWidth="1"/>
    <col min="21" max="21" width="40.7265625" style="74" hidden="1" customWidth="1"/>
    <col min="22" max="22" width="30.1796875" style="74" hidden="1" customWidth="1"/>
    <col min="23" max="23" width="25.26953125" style="74" customWidth="1"/>
    <col min="24" max="24" width="18.7265625" style="62"/>
    <col min="25" max="25" width="14.1796875" style="74" customWidth="1"/>
    <col min="27" max="27" width="0" style="74" hidden="1" customWidth="1"/>
    <col min="28" max="28" width="18.7265625" style="74" customWidth="1"/>
    <col min="29" max="29" width="18.7265625" style="62"/>
    <col min="30" max="16384" width="18.7265625" style="74"/>
  </cols>
  <sheetData>
    <row r="1" spans="1:35" s="62" customFormat="1" x14ac:dyDescent="0.35">
      <c r="A1" s="252" t="s">
        <v>58</v>
      </c>
      <c r="B1" s="253"/>
      <c r="C1" s="253"/>
      <c r="D1" s="253"/>
      <c r="E1" s="253"/>
      <c r="F1" s="253"/>
      <c r="G1" s="253"/>
      <c r="H1" s="253"/>
      <c r="I1" s="253"/>
      <c r="J1" s="253"/>
      <c r="K1" s="254"/>
      <c r="L1" s="255"/>
      <c r="M1" s="255"/>
      <c r="N1" s="255"/>
      <c r="O1" s="255"/>
      <c r="P1" s="255"/>
      <c r="Q1" s="255"/>
      <c r="R1" s="255"/>
      <c r="S1" s="255"/>
      <c r="T1" s="254"/>
      <c r="U1" s="254"/>
      <c r="V1" s="254"/>
      <c r="W1" s="61"/>
      <c r="Y1" s="61"/>
      <c r="AA1" s="254"/>
    </row>
    <row r="2" spans="1:35" s="67" customFormat="1" ht="44.25" customHeight="1" x14ac:dyDescent="0.35">
      <c r="A2" s="63" t="s">
        <v>330</v>
      </c>
      <c r="B2" s="63" t="s">
        <v>168</v>
      </c>
      <c r="C2" s="63" t="s">
        <v>169</v>
      </c>
      <c r="D2" s="63" t="s">
        <v>170</v>
      </c>
      <c r="E2" s="63" t="s">
        <v>331</v>
      </c>
      <c r="F2" s="63" t="s">
        <v>332</v>
      </c>
      <c r="G2" s="63" t="s">
        <v>173</v>
      </c>
      <c r="H2" s="63" t="s">
        <v>174</v>
      </c>
      <c r="I2" s="63" t="s">
        <v>175</v>
      </c>
      <c r="J2" s="63" t="s">
        <v>176</v>
      </c>
      <c r="K2" s="181" t="s">
        <v>333</v>
      </c>
      <c r="L2" s="63" t="s">
        <v>177</v>
      </c>
      <c r="M2" s="63" t="s">
        <v>334</v>
      </c>
      <c r="N2" s="63" t="s">
        <v>179</v>
      </c>
      <c r="O2" s="63" t="s">
        <v>335</v>
      </c>
      <c r="P2" s="256"/>
      <c r="Q2" s="64" t="s">
        <v>336</v>
      </c>
      <c r="R2" s="65" t="s">
        <v>337</v>
      </c>
      <c r="S2" s="65" t="s">
        <v>338</v>
      </c>
      <c r="T2" s="65" t="s">
        <v>339</v>
      </c>
      <c r="U2" s="257" t="s">
        <v>340</v>
      </c>
      <c r="V2" s="258" t="s">
        <v>341</v>
      </c>
      <c r="W2" s="66"/>
      <c r="Y2" s="66"/>
      <c r="AA2" s="259" t="s">
        <v>181</v>
      </c>
    </row>
    <row r="3" spans="1:35" s="69" customFormat="1" ht="63.75" customHeight="1" x14ac:dyDescent="0.35">
      <c r="A3" s="260" t="s">
        <v>663</v>
      </c>
      <c r="B3" s="283" t="s">
        <v>238</v>
      </c>
      <c r="C3" s="289" t="s">
        <v>239</v>
      </c>
      <c r="D3" s="289" t="s">
        <v>326</v>
      </c>
      <c r="E3" s="263" t="s">
        <v>664</v>
      </c>
      <c r="F3" s="263" t="s">
        <v>665</v>
      </c>
      <c r="G3" s="263" t="s">
        <v>666</v>
      </c>
      <c r="H3" s="263" t="s">
        <v>667</v>
      </c>
      <c r="I3" s="264"/>
      <c r="J3" s="265"/>
      <c r="K3" s="263" t="s">
        <v>668</v>
      </c>
      <c r="L3" s="266"/>
      <c r="M3" s="249" t="s">
        <v>200</v>
      </c>
      <c r="N3" s="245" t="s">
        <v>500</v>
      </c>
      <c r="O3" s="249" t="s">
        <v>501</v>
      </c>
      <c r="P3" s="256"/>
      <c r="Q3" s="270" t="s">
        <v>669</v>
      </c>
      <c r="R3" s="271" t="s">
        <v>670</v>
      </c>
      <c r="S3" s="263" t="s">
        <v>671</v>
      </c>
      <c r="T3" s="263" t="s">
        <v>672</v>
      </c>
      <c r="U3" s="263" t="s">
        <v>673</v>
      </c>
      <c r="V3" s="263" t="s">
        <v>674</v>
      </c>
      <c r="W3" s="68"/>
      <c r="Y3" s="66"/>
      <c r="AA3" s="272" t="e">
        <f>IF(OR(J3="Fail",ISBLANK(J3)),INDEX('Issue Code Table'!C:C,MATCH(N:N,'Issue Code Table'!A:A,0)),IF(M3="Critical",6,IF(M3="Significant",5,IF(M3="Moderate",3,2))))</f>
        <v>#N/A</v>
      </c>
      <c r="AB3" s="66"/>
      <c r="AD3" s="66"/>
      <c r="AE3" s="66"/>
      <c r="AF3" s="66"/>
      <c r="AG3" s="66"/>
      <c r="AI3" s="66"/>
    </row>
    <row r="4" spans="1:35" s="69" customFormat="1" ht="66.75" customHeight="1" x14ac:dyDescent="0.35">
      <c r="A4" s="260" t="s">
        <v>675</v>
      </c>
      <c r="B4" s="273" t="s">
        <v>676</v>
      </c>
      <c r="C4" s="70" t="s">
        <v>677</v>
      </c>
      <c r="D4" s="289" t="s">
        <v>326</v>
      </c>
      <c r="E4" s="263" t="s">
        <v>678</v>
      </c>
      <c r="F4" s="263" t="s">
        <v>679</v>
      </c>
      <c r="G4" s="263" t="s">
        <v>680</v>
      </c>
      <c r="H4" s="274" t="s">
        <v>681</v>
      </c>
      <c r="I4" s="264"/>
      <c r="J4" s="265"/>
      <c r="K4" s="275" t="s">
        <v>682</v>
      </c>
      <c r="L4" s="266"/>
      <c r="M4" s="268" t="s">
        <v>200</v>
      </c>
      <c r="N4" s="281" t="s">
        <v>426</v>
      </c>
      <c r="O4" s="269" t="s">
        <v>427</v>
      </c>
      <c r="P4" s="256"/>
      <c r="Q4" s="270" t="s">
        <v>669</v>
      </c>
      <c r="R4" s="271" t="s">
        <v>683</v>
      </c>
      <c r="S4" s="263" t="s">
        <v>684</v>
      </c>
      <c r="T4" s="263" t="s">
        <v>685</v>
      </c>
      <c r="U4" s="263" t="s">
        <v>686</v>
      </c>
      <c r="V4" s="263" t="s">
        <v>687</v>
      </c>
      <c r="W4" s="68"/>
      <c r="Y4" s="66"/>
      <c r="AA4" s="272">
        <f>IF(OR(J4="Fail",ISBLANK(J4)),INDEX('Issue Code Table'!C:C,MATCH(N:N,'Issue Code Table'!A:A,0)),IF(M4="Critical",6,IF(M4="Significant",5,IF(M4="Moderate",3,2))))</f>
        <v>7</v>
      </c>
      <c r="AB4" s="66"/>
      <c r="AD4" s="66"/>
      <c r="AE4" s="66"/>
      <c r="AF4" s="66"/>
      <c r="AG4" s="66"/>
      <c r="AI4" s="66"/>
    </row>
    <row r="5" spans="1:35" s="71" customFormat="1" ht="69.75" customHeight="1" x14ac:dyDescent="0.35">
      <c r="A5" s="260" t="s">
        <v>688</v>
      </c>
      <c r="B5" s="262" t="s">
        <v>315</v>
      </c>
      <c r="C5" s="278" t="s">
        <v>316</v>
      </c>
      <c r="D5" s="289" t="s">
        <v>326</v>
      </c>
      <c r="E5" s="263" t="s">
        <v>689</v>
      </c>
      <c r="F5" s="263" t="s">
        <v>690</v>
      </c>
      <c r="G5" s="263" t="s">
        <v>691</v>
      </c>
      <c r="H5" s="274" t="s">
        <v>692</v>
      </c>
      <c r="I5" s="264"/>
      <c r="J5" s="265"/>
      <c r="K5" s="274" t="s">
        <v>693</v>
      </c>
      <c r="L5" s="266"/>
      <c r="M5" s="268" t="s">
        <v>200</v>
      </c>
      <c r="N5" s="281" t="s">
        <v>426</v>
      </c>
      <c r="O5" s="269" t="s">
        <v>427</v>
      </c>
      <c r="P5" s="256"/>
      <c r="Q5" s="270" t="s">
        <v>669</v>
      </c>
      <c r="R5" s="271" t="s">
        <v>694</v>
      </c>
      <c r="S5" s="263" t="s">
        <v>695</v>
      </c>
      <c r="T5" s="263" t="s">
        <v>696</v>
      </c>
      <c r="U5" s="263" t="s">
        <v>697</v>
      </c>
      <c r="V5" s="263" t="s">
        <v>698</v>
      </c>
      <c r="W5" s="68"/>
      <c r="Y5" s="66"/>
      <c r="AA5" s="272">
        <f>IF(OR(J5="Fail",ISBLANK(J5)),INDEX('Issue Code Table'!C:C,MATCH(N:N,'Issue Code Table'!A:A,0)),IF(M5="Critical",6,IF(M5="Significant",5,IF(M5="Moderate",3,2))))</f>
        <v>7</v>
      </c>
    </row>
    <row r="6" spans="1:35" s="71" customFormat="1" ht="57" customHeight="1" x14ac:dyDescent="0.35">
      <c r="A6" s="260" t="s">
        <v>699</v>
      </c>
      <c r="B6" s="262" t="s">
        <v>315</v>
      </c>
      <c r="C6" s="278" t="s">
        <v>316</v>
      </c>
      <c r="D6" s="289" t="s">
        <v>326</v>
      </c>
      <c r="E6" s="263" t="s">
        <v>700</v>
      </c>
      <c r="F6" s="263" t="s">
        <v>701</v>
      </c>
      <c r="G6" s="263" t="s">
        <v>702</v>
      </c>
      <c r="H6" s="263" t="s">
        <v>703</v>
      </c>
      <c r="I6" s="264"/>
      <c r="J6" s="265"/>
      <c r="K6" s="263" t="s">
        <v>704</v>
      </c>
      <c r="L6" s="266"/>
      <c r="M6" s="267" t="s">
        <v>209</v>
      </c>
      <c r="N6" s="268" t="s">
        <v>414</v>
      </c>
      <c r="O6" s="269" t="s">
        <v>415</v>
      </c>
      <c r="P6" s="256"/>
      <c r="Q6" s="270" t="s">
        <v>669</v>
      </c>
      <c r="R6" s="271" t="s">
        <v>705</v>
      </c>
      <c r="S6" s="263" t="s">
        <v>706</v>
      </c>
      <c r="T6" s="263" t="s">
        <v>707</v>
      </c>
      <c r="U6" s="263" t="s">
        <v>708</v>
      </c>
      <c r="V6" s="263"/>
      <c r="W6" s="68"/>
      <c r="Y6" s="66"/>
      <c r="AA6" s="272">
        <f>IF(OR(J6="Fail",ISBLANK(J6)),INDEX('Issue Code Table'!C:C,MATCH(N:N,'Issue Code Table'!A:A,0)),IF(M6="Critical",6,IF(M6="Significant",5,IF(M6="Moderate",3,2))))</f>
        <v>4</v>
      </c>
    </row>
    <row r="7" spans="1:35" s="71" customFormat="1" ht="64.5" customHeight="1" x14ac:dyDescent="0.35">
      <c r="A7" s="260" t="s">
        <v>709</v>
      </c>
      <c r="B7" s="262" t="s">
        <v>315</v>
      </c>
      <c r="C7" s="278" t="s">
        <v>316</v>
      </c>
      <c r="D7" s="289" t="s">
        <v>326</v>
      </c>
      <c r="E7" s="263" t="s">
        <v>710</v>
      </c>
      <c r="F7" s="263" t="s">
        <v>711</v>
      </c>
      <c r="G7" s="263" t="s">
        <v>712</v>
      </c>
      <c r="H7" s="263" t="s">
        <v>713</v>
      </c>
      <c r="I7" s="264"/>
      <c r="J7" s="265"/>
      <c r="K7" s="279" t="s">
        <v>714</v>
      </c>
      <c r="L7" s="266"/>
      <c r="M7" s="267" t="s">
        <v>209</v>
      </c>
      <c r="N7" s="268" t="s">
        <v>414</v>
      </c>
      <c r="O7" s="269" t="s">
        <v>415</v>
      </c>
      <c r="P7" s="256"/>
      <c r="Q7" s="270" t="s">
        <v>669</v>
      </c>
      <c r="R7" s="271" t="s">
        <v>715</v>
      </c>
      <c r="S7" s="263" t="s">
        <v>716</v>
      </c>
      <c r="T7" s="263" t="s">
        <v>717</v>
      </c>
      <c r="U7" s="263" t="s">
        <v>718</v>
      </c>
      <c r="V7" s="263"/>
      <c r="W7" s="68"/>
      <c r="Y7" s="66"/>
      <c r="AA7" s="272">
        <f>IF(OR(J7="Fail",ISBLANK(J7)),INDEX('Issue Code Table'!C:C,MATCH(N:N,'Issue Code Table'!A:A,0)),IF(M7="Critical",6,IF(M7="Significant",5,IF(M7="Moderate",3,2))))</f>
        <v>4</v>
      </c>
    </row>
    <row r="8" spans="1:35" s="71" customFormat="1" ht="43.5" customHeight="1" x14ac:dyDescent="0.35">
      <c r="A8" s="260" t="s">
        <v>719</v>
      </c>
      <c r="B8" s="261" t="s">
        <v>262</v>
      </c>
      <c r="C8" s="261" t="s">
        <v>263</v>
      </c>
      <c r="D8" s="289" t="s">
        <v>326</v>
      </c>
      <c r="E8" s="263" t="s">
        <v>720</v>
      </c>
      <c r="F8" s="263" t="s">
        <v>721</v>
      </c>
      <c r="G8" s="263" t="s">
        <v>722</v>
      </c>
      <c r="H8" s="263" t="s">
        <v>723</v>
      </c>
      <c r="I8" s="264"/>
      <c r="J8" s="265"/>
      <c r="K8" s="279" t="s">
        <v>724</v>
      </c>
      <c r="L8" s="266"/>
      <c r="M8" s="267" t="s">
        <v>209</v>
      </c>
      <c r="N8" s="268" t="s">
        <v>348</v>
      </c>
      <c r="O8" s="269" t="s">
        <v>349</v>
      </c>
      <c r="P8" s="256"/>
      <c r="Q8" s="270" t="s">
        <v>669</v>
      </c>
      <c r="R8" s="271" t="s">
        <v>725</v>
      </c>
      <c r="S8" s="263" t="s">
        <v>726</v>
      </c>
      <c r="T8" s="263" t="s">
        <v>727</v>
      </c>
      <c r="U8" s="263" t="s">
        <v>728</v>
      </c>
      <c r="V8" s="263"/>
      <c r="W8" s="68"/>
      <c r="Y8" s="66"/>
      <c r="AA8" s="272">
        <f>IF(OR(J8="Fail",ISBLANK(J8)),INDEX('Issue Code Table'!C:C,MATCH(N:N,'Issue Code Table'!A:A,0)),IF(M8="Critical",6,IF(M8="Significant",5,IF(M8="Moderate",3,2))))</f>
        <v>4</v>
      </c>
    </row>
    <row r="9" spans="1:35" s="71" customFormat="1" ht="66.75" customHeight="1" x14ac:dyDescent="0.35">
      <c r="A9" s="260" t="s">
        <v>729</v>
      </c>
      <c r="B9" s="276" t="s">
        <v>730</v>
      </c>
      <c r="C9" s="280" t="s">
        <v>731</v>
      </c>
      <c r="D9" s="289" t="s">
        <v>326</v>
      </c>
      <c r="E9" s="263" t="s">
        <v>732</v>
      </c>
      <c r="F9" s="263" t="s">
        <v>733</v>
      </c>
      <c r="G9" s="263" t="s">
        <v>734</v>
      </c>
      <c r="H9" s="263" t="s">
        <v>735</v>
      </c>
      <c r="I9" s="264"/>
      <c r="J9" s="265"/>
      <c r="K9" s="276" t="s">
        <v>736</v>
      </c>
      <c r="L9" s="266"/>
      <c r="M9" s="267" t="s">
        <v>200</v>
      </c>
      <c r="N9" s="268" t="s">
        <v>300</v>
      </c>
      <c r="O9" s="269" t="s">
        <v>301</v>
      </c>
      <c r="P9" s="256"/>
      <c r="Q9" s="270" t="s">
        <v>669</v>
      </c>
      <c r="R9" s="271" t="s">
        <v>737</v>
      </c>
      <c r="S9" s="263" t="s">
        <v>738</v>
      </c>
      <c r="T9" s="263" t="s">
        <v>739</v>
      </c>
      <c r="U9" s="263" t="s">
        <v>740</v>
      </c>
      <c r="V9" s="263" t="s">
        <v>741</v>
      </c>
      <c r="W9" s="68"/>
      <c r="Y9" s="66"/>
      <c r="AA9" s="272">
        <f>IF(OR(J9="Fail",ISBLANK(J9)),INDEX('Issue Code Table'!C:C,MATCH(N:N,'Issue Code Table'!A:A,0)),IF(M9="Critical",6,IF(M9="Significant",5,IF(M9="Moderate",3,2))))</f>
        <v>5</v>
      </c>
    </row>
    <row r="10" spans="1:35" s="71" customFormat="1" ht="66" customHeight="1" x14ac:dyDescent="0.35">
      <c r="A10" s="260" t="s">
        <v>742</v>
      </c>
      <c r="B10" s="261" t="s">
        <v>262</v>
      </c>
      <c r="C10" s="261" t="s">
        <v>263</v>
      </c>
      <c r="D10" s="289" t="s">
        <v>326</v>
      </c>
      <c r="E10" s="263" t="s">
        <v>743</v>
      </c>
      <c r="F10" s="263" t="s">
        <v>744</v>
      </c>
      <c r="G10" s="263" t="s">
        <v>745</v>
      </c>
      <c r="H10" s="263" t="s">
        <v>746</v>
      </c>
      <c r="I10" s="264"/>
      <c r="J10" s="265"/>
      <c r="K10" s="276" t="s">
        <v>747</v>
      </c>
      <c r="L10" s="266"/>
      <c r="M10" s="267" t="s">
        <v>200</v>
      </c>
      <c r="N10" s="268" t="s">
        <v>547</v>
      </c>
      <c r="O10" s="269" t="s">
        <v>548</v>
      </c>
      <c r="P10" s="256"/>
      <c r="Q10" s="270" t="s">
        <v>669</v>
      </c>
      <c r="R10" s="271">
        <v>1.1000000000000001</v>
      </c>
      <c r="S10" s="263" t="s">
        <v>748</v>
      </c>
      <c r="T10" s="263" t="s">
        <v>749</v>
      </c>
      <c r="U10" s="263" t="s">
        <v>750</v>
      </c>
      <c r="V10" s="263" t="s">
        <v>751</v>
      </c>
      <c r="W10" s="68"/>
      <c r="Y10" s="66"/>
      <c r="AA10" s="272">
        <f>IF(OR(J10="Fail",ISBLANK(J10)),INDEX('Issue Code Table'!C:C,MATCH(N:N,'Issue Code Table'!A:A,0)),IF(M10="Critical",6,IF(M10="Significant",5,IF(M10="Moderate",3,2))))</f>
        <v>5</v>
      </c>
    </row>
    <row r="11" spans="1:35" s="71" customFormat="1" ht="58.5" customHeight="1" x14ac:dyDescent="0.35">
      <c r="A11" s="260" t="s">
        <v>752</v>
      </c>
      <c r="B11" s="276" t="s">
        <v>303</v>
      </c>
      <c r="C11" s="277" t="s">
        <v>753</v>
      </c>
      <c r="D11" s="289" t="s">
        <v>326</v>
      </c>
      <c r="E11" s="263" t="s">
        <v>754</v>
      </c>
      <c r="F11" s="263" t="s">
        <v>755</v>
      </c>
      <c r="G11" s="263" t="s">
        <v>756</v>
      </c>
      <c r="H11" s="263" t="s">
        <v>757</v>
      </c>
      <c r="I11" s="264"/>
      <c r="J11" s="265"/>
      <c r="K11" s="276" t="s">
        <v>758</v>
      </c>
      <c r="L11" s="266"/>
      <c r="M11" s="267" t="s">
        <v>200</v>
      </c>
      <c r="N11" s="268" t="s">
        <v>547</v>
      </c>
      <c r="O11" s="269" t="s">
        <v>548</v>
      </c>
      <c r="P11" s="256"/>
      <c r="Q11" s="270" t="s">
        <v>669</v>
      </c>
      <c r="R11" s="271" t="s">
        <v>759</v>
      </c>
      <c r="S11" s="263" t="s">
        <v>760</v>
      </c>
      <c r="T11" s="263" t="s">
        <v>761</v>
      </c>
      <c r="U11" s="263" t="s">
        <v>761</v>
      </c>
      <c r="V11" s="263" t="s">
        <v>762</v>
      </c>
      <c r="W11" s="68"/>
      <c r="Y11" s="66"/>
      <c r="AA11" s="272">
        <f>IF(OR(J11="Fail",ISBLANK(J11)),INDEX('Issue Code Table'!C:C,MATCH(N:N,'Issue Code Table'!A:A,0)),IF(M11="Critical",6,IF(M11="Significant",5,IF(M11="Moderate",3,2))))</f>
        <v>5</v>
      </c>
    </row>
    <row r="12" spans="1:35" s="71" customFormat="1" ht="78.75" customHeight="1" x14ac:dyDescent="0.35">
      <c r="A12" s="260" t="s">
        <v>763</v>
      </c>
      <c r="B12" s="290" t="s">
        <v>764</v>
      </c>
      <c r="C12" s="168" t="s">
        <v>765</v>
      </c>
      <c r="D12" s="289" t="s">
        <v>326</v>
      </c>
      <c r="E12" s="263" t="s">
        <v>766</v>
      </c>
      <c r="F12" s="263" t="s">
        <v>767</v>
      </c>
      <c r="G12" s="263" t="s">
        <v>768</v>
      </c>
      <c r="H12" s="263" t="s">
        <v>769</v>
      </c>
      <c r="I12" s="264"/>
      <c r="J12" s="265"/>
      <c r="K12" s="276" t="s">
        <v>770</v>
      </c>
      <c r="L12" s="266"/>
      <c r="M12" s="169" t="s">
        <v>209</v>
      </c>
      <c r="N12" s="170" t="s">
        <v>771</v>
      </c>
      <c r="O12" s="171" t="s">
        <v>772</v>
      </c>
      <c r="P12" s="256"/>
      <c r="Q12" s="270" t="s">
        <v>669</v>
      </c>
      <c r="R12" s="271" t="s">
        <v>773</v>
      </c>
      <c r="S12" s="263" t="s">
        <v>774</v>
      </c>
      <c r="T12" s="263" t="s">
        <v>775</v>
      </c>
      <c r="U12" s="263" t="s">
        <v>776</v>
      </c>
      <c r="V12" s="263"/>
      <c r="W12" s="68"/>
      <c r="Y12" s="66"/>
      <c r="AA12" s="272">
        <f>IF(OR(J12="Fail",ISBLANK(J12)),INDEX('Issue Code Table'!C:C,MATCH(N:N,'Issue Code Table'!A:A,0)),IF(M12="Critical",6,IF(M12="Significant",5,IF(M12="Moderate",3,2))))</f>
        <v>3</v>
      </c>
    </row>
    <row r="13" spans="1:35" s="71" customFormat="1" ht="87" customHeight="1" x14ac:dyDescent="0.35">
      <c r="A13" s="260" t="s">
        <v>777</v>
      </c>
      <c r="B13" s="172" t="s">
        <v>262</v>
      </c>
      <c r="C13" s="173" t="s">
        <v>263</v>
      </c>
      <c r="D13" s="289" t="s">
        <v>326</v>
      </c>
      <c r="E13" s="263" t="s">
        <v>778</v>
      </c>
      <c r="F13" s="263" t="s">
        <v>779</v>
      </c>
      <c r="G13" s="263" t="s">
        <v>780</v>
      </c>
      <c r="H13" s="263" t="s">
        <v>781</v>
      </c>
      <c r="I13" s="264"/>
      <c r="J13" s="265"/>
      <c r="K13" s="263" t="s">
        <v>782</v>
      </c>
      <c r="L13" s="266"/>
      <c r="M13" s="267" t="s">
        <v>329</v>
      </c>
      <c r="N13" s="268" t="s">
        <v>783</v>
      </c>
      <c r="O13" s="269" t="s">
        <v>784</v>
      </c>
      <c r="P13" s="256"/>
      <c r="Q13" s="270" t="s">
        <v>669</v>
      </c>
      <c r="R13" s="271" t="s">
        <v>785</v>
      </c>
      <c r="S13" s="263" t="s">
        <v>786</v>
      </c>
      <c r="T13" s="263" t="s">
        <v>787</v>
      </c>
      <c r="U13" s="263" t="s">
        <v>788</v>
      </c>
      <c r="V13" s="263"/>
      <c r="W13" s="68"/>
      <c r="Y13" s="66"/>
      <c r="AA13" s="272">
        <f>IF(OR(J13="Fail",ISBLANK(J13)),INDEX('Issue Code Table'!C:C,MATCH(N:N,'Issue Code Table'!A:A,0)),IF(M13="Critical",6,IF(M13="Significant",5,IF(M13="Moderate",3,2))))</f>
        <v>1</v>
      </c>
    </row>
    <row r="14" spans="1:35" s="71" customFormat="1" ht="75.75" customHeight="1" x14ac:dyDescent="0.35">
      <c r="A14" s="260" t="s">
        <v>789</v>
      </c>
      <c r="B14" s="168" t="s">
        <v>790</v>
      </c>
      <c r="C14" s="174" t="s">
        <v>791</v>
      </c>
      <c r="D14" s="289" t="s">
        <v>326</v>
      </c>
      <c r="E14" s="263" t="s">
        <v>792</v>
      </c>
      <c r="F14" s="263" t="s">
        <v>793</v>
      </c>
      <c r="G14" s="263" t="s">
        <v>794</v>
      </c>
      <c r="H14" s="263" t="s">
        <v>795</v>
      </c>
      <c r="I14" s="264"/>
      <c r="J14" s="265"/>
      <c r="K14" s="279" t="s">
        <v>796</v>
      </c>
      <c r="L14" s="266"/>
      <c r="M14" s="267" t="s">
        <v>200</v>
      </c>
      <c r="N14" s="268" t="s">
        <v>797</v>
      </c>
      <c r="O14" s="269" t="s">
        <v>798</v>
      </c>
      <c r="P14" s="256"/>
      <c r="Q14" s="270" t="s">
        <v>669</v>
      </c>
      <c r="R14" s="270" t="s">
        <v>799</v>
      </c>
      <c r="S14" s="263" t="s">
        <v>800</v>
      </c>
      <c r="T14" s="263" t="s">
        <v>801</v>
      </c>
      <c r="U14" s="263" t="s">
        <v>802</v>
      </c>
      <c r="V14" s="263" t="s">
        <v>803</v>
      </c>
      <c r="W14" s="68"/>
      <c r="Y14" s="66"/>
      <c r="AA14" s="272">
        <f>IF(OR(J14="Fail",ISBLANK(J14)),INDEX('Issue Code Table'!C:C,MATCH(N:N,'Issue Code Table'!A:A,0)),IF(M14="Critical",6,IF(M14="Significant",5,IF(M14="Moderate",3,2))))</f>
        <v>5</v>
      </c>
    </row>
    <row r="15" spans="1:35" s="71" customFormat="1" ht="80.25" customHeight="1" x14ac:dyDescent="0.35">
      <c r="A15" s="260" t="s">
        <v>804</v>
      </c>
      <c r="B15" s="276" t="s">
        <v>805</v>
      </c>
      <c r="C15" s="174" t="s">
        <v>806</v>
      </c>
      <c r="D15" s="289" t="s">
        <v>326</v>
      </c>
      <c r="E15" s="263" t="s">
        <v>807</v>
      </c>
      <c r="F15" s="263" t="s">
        <v>808</v>
      </c>
      <c r="G15" s="263" t="s">
        <v>809</v>
      </c>
      <c r="H15" s="263" t="s">
        <v>810</v>
      </c>
      <c r="I15" s="264"/>
      <c r="J15" s="265"/>
      <c r="K15" s="279" t="s">
        <v>811</v>
      </c>
      <c r="L15" s="266"/>
      <c r="M15" s="169" t="s">
        <v>200</v>
      </c>
      <c r="N15" s="268" t="s">
        <v>812</v>
      </c>
      <c r="O15" s="269" t="s">
        <v>813</v>
      </c>
      <c r="P15" s="256"/>
      <c r="Q15" s="270" t="s">
        <v>669</v>
      </c>
      <c r="R15" s="270" t="s">
        <v>814</v>
      </c>
      <c r="S15" s="263" t="s">
        <v>815</v>
      </c>
      <c r="T15" s="263" t="s">
        <v>816</v>
      </c>
      <c r="U15" s="263" t="s">
        <v>817</v>
      </c>
      <c r="V15" s="263" t="s">
        <v>818</v>
      </c>
      <c r="W15" s="68"/>
      <c r="Y15" s="66"/>
      <c r="AA15" s="272">
        <f>IF(OR(J15="Fail",ISBLANK(J15)),INDEX('Issue Code Table'!C:C,MATCH(N:N,'Issue Code Table'!A:A,0)),IF(M15="Critical",6,IF(M15="Significant",5,IF(M15="Moderate",3,2))))</f>
        <v>6</v>
      </c>
    </row>
    <row r="16" spans="1:35" s="71" customFormat="1" ht="93.75" customHeight="1" x14ac:dyDescent="0.35">
      <c r="A16" s="260" t="s">
        <v>819</v>
      </c>
      <c r="B16" s="175" t="s">
        <v>230</v>
      </c>
      <c r="C16" s="72" t="s">
        <v>820</v>
      </c>
      <c r="D16" s="289" t="s">
        <v>326</v>
      </c>
      <c r="E16" s="263" t="s">
        <v>821</v>
      </c>
      <c r="F16" s="263" t="s">
        <v>822</v>
      </c>
      <c r="G16" s="263" t="s">
        <v>823</v>
      </c>
      <c r="H16" s="263" t="s">
        <v>824</v>
      </c>
      <c r="I16" s="264"/>
      <c r="J16" s="265"/>
      <c r="K16" s="279" t="s">
        <v>825</v>
      </c>
      <c r="L16" s="266"/>
      <c r="M16" s="169" t="s">
        <v>200</v>
      </c>
      <c r="N16" s="268" t="s">
        <v>826</v>
      </c>
      <c r="O16" s="269" t="s">
        <v>827</v>
      </c>
      <c r="P16" s="256"/>
      <c r="Q16" s="270" t="s">
        <v>669</v>
      </c>
      <c r="R16" s="270" t="s">
        <v>828</v>
      </c>
      <c r="S16" s="263" t="s">
        <v>829</v>
      </c>
      <c r="T16" s="263" t="s">
        <v>830</v>
      </c>
      <c r="U16" s="263" t="s">
        <v>831</v>
      </c>
      <c r="V16" s="263" t="s">
        <v>832</v>
      </c>
      <c r="W16" s="68"/>
      <c r="Y16" s="66"/>
      <c r="AA16" s="272">
        <f>IF(OR(J16="Fail",ISBLANK(J16)),INDEX('Issue Code Table'!C:C,MATCH(N:N,'Issue Code Table'!A:A,0)),IF(M16="Critical",6,IF(M16="Significant",5,IF(M16="Moderate",3,2))))</f>
        <v>6</v>
      </c>
    </row>
    <row r="17" spans="1:27" s="71" customFormat="1" ht="87.75" customHeight="1" x14ac:dyDescent="0.35">
      <c r="A17" s="260" t="s">
        <v>833</v>
      </c>
      <c r="B17" s="276" t="s">
        <v>355</v>
      </c>
      <c r="C17" s="174" t="s">
        <v>834</v>
      </c>
      <c r="D17" s="289" t="s">
        <v>326</v>
      </c>
      <c r="E17" s="263" t="s">
        <v>835</v>
      </c>
      <c r="F17" s="263" t="s">
        <v>836</v>
      </c>
      <c r="G17" s="263" t="s">
        <v>837</v>
      </c>
      <c r="H17" s="263" t="s">
        <v>838</v>
      </c>
      <c r="I17" s="264"/>
      <c r="J17" s="265"/>
      <c r="K17" s="279" t="s">
        <v>839</v>
      </c>
      <c r="L17" s="176"/>
      <c r="M17" s="169" t="s">
        <v>200</v>
      </c>
      <c r="N17" s="170" t="s">
        <v>300</v>
      </c>
      <c r="O17" s="169" t="s">
        <v>301</v>
      </c>
      <c r="P17" s="256"/>
      <c r="Q17" s="270" t="s">
        <v>669</v>
      </c>
      <c r="R17" s="270">
        <v>1.2</v>
      </c>
      <c r="S17" s="263" t="s">
        <v>840</v>
      </c>
      <c r="T17" s="263" t="s">
        <v>841</v>
      </c>
      <c r="U17" s="263" t="s">
        <v>842</v>
      </c>
      <c r="V17" s="263" t="s">
        <v>843</v>
      </c>
      <c r="W17" s="68"/>
      <c r="Y17" s="66"/>
      <c r="AA17" s="272">
        <f>IF(OR(J17="Fail",ISBLANK(J17)),INDEX('Issue Code Table'!C:C,MATCH(N:N,'Issue Code Table'!A:A,0)),IF(M17="Critical",6,IF(M17="Significant",5,IF(M17="Moderate",3,2))))</f>
        <v>5</v>
      </c>
    </row>
    <row r="18" spans="1:27" s="71" customFormat="1" ht="83.15" customHeight="1" x14ac:dyDescent="0.35">
      <c r="A18" s="260" t="s">
        <v>844</v>
      </c>
      <c r="B18" s="169" t="s">
        <v>406</v>
      </c>
      <c r="C18" s="182" t="s">
        <v>407</v>
      </c>
      <c r="D18" s="289" t="s">
        <v>326</v>
      </c>
      <c r="E18" s="263" t="s">
        <v>845</v>
      </c>
      <c r="F18" s="263" t="s">
        <v>846</v>
      </c>
      <c r="G18" s="263" t="s">
        <v>847</v>
      </c>
      <c r="H18" s="263" t="s">
        <v>848</v>
      </c>
      <c r="I18" s="264"/>
      <c r="J18" s="265"/>
      <c r="K18" s="263" t="s">
        <v>849</v>
      </c>
      <c r="L18" s="266"/>
      <c r="M18" s="267" t="s">
        <v>209</v>
      </c>
      <c r="N18" s="268" t="s">
        <v>414</v>
      </c>
      <c r="O18" s="269" t="s">
        <v>415</v>
      </c>
      <c r="P18" s="256"/>
      <c r="Q18" s="271" t="s">
        <v>669</v>
      </c>
      <c r="R18" s="271" t="s">
        <v>850</v>
      </c>
      <c r="S18" s="263" t="s">
        <v>851</v>
      </c>
      <c r="T18" s="263" t="s">
        <v>852</v>
      </c>
      <c r="U18" s="263" t="s">
        <v>853</v>
      </c>
      <c r="V18" s="263"/>
      <c r="W18" s="68"/>
      <c r="Y18" s="66"/>
      <c r="AA18" s="272">
        <f>IF(OR(J18="Fail",ISBLANK(J18)),INDEX('Issue Code Table'!C:C,MATCH(N:N,'Issue Code Table'!A:A,0)),IF(M18="Critical",6,IF(M18="Significant",5,IF(M18="Moderate",3,2))))</f>
        <v>4</v>
      </c>
    </row>
    <row r="19" spans="1:27" s="71" customFormat="1" ht="83.15" customHeight="1" x14ac:dyDescent="0.35">
      <c r="A19" s="260" t="s">
        <v>854</v>
      </c>
      <c r="B19" s="276" t="s">
        <v>295</v>
      </c>
      <c r="C19" s="174" t="s">
        <v>855</v>
      </c>
      <c r="D19" s="289" t="s">
        <v>326</v>
      </c>
      <c r="E19" s="263" t="s">
        <v>856</v>
      </c>
      <c r="F19" s="263" t="s">
        <v>857</v>
      </c>
      <c r="G19" s="263" t="s">
        <v>858</v>
      </c>
      <c r="H19" s="263" t="s">
        <v>859</v>
      </c>
      <c r="I19" s="264"/>
      <c r="J19" s="265"/>
      <c r="K19" s="263" t="s">
        <v>860</v>
      </c>
      <c r="L19" s="266"/>
      <c r="M19" s="169" t="s">
        <v>200</v>
      </c>
      <c r="N19" s="170" t="s">
        <v>300</v>
      </c>
      <c r="O19" s="169" t="s">
        <v>301</v>
      </c>
      <c r="P19" s="256"/>
      <c r="Q19" s="271" t="s">
        <v>669</v>
      </c>
      <c r="R19" s="271" t="s">
        <v>861</v>
      </c>
      <c r="S19" s="263" t="s">
        <v>862</v>
      </c>
      <c r="T19" s="263" t="s">
        <v>863</v>
      </c>
      <c r="U19" s="263" t="s">
        <v>864</v>
      </c>
      <c r="V19" s="263" t="s">
        <v>865</v>
      </c>
      <c r="W19" s="68"/>
      <c r="Y19" s="66"/>
      <c r="AA19" s="272">
        <f>IF(OR(J19="Fail",ISBLANK(J19)),INDEX('Issue Code Table'!C:C,MATCH(N:N,'Issue Code Table'!A:A,0)),IF(M19="Critical",6,IF(M19="Significant",5,IF(M19="Moderate",3,2))))</f>
        <v>5</v>
      </c>
    </row>
    <row r="20" spans="1:27" s="71" customFormat="1" ht="83.15" customHeight="1" x14ac:dyDescent="0.35">
      <c r="A20" s="260" t="s">
        <v>866</v>
      </c>
      <c r="B20" s="175" t="s">
        <v>238</v>
      </c>
      <c r="C20" s="72" t="s">
        <v>239</v>
      </c>
      <c r="D20" s="289" t="s">
        <v>326</v>
      </c>
      <c r="E20" s="263" t="s">
        <v>867</v>
      </c>
      <c r="F20" s="263" t="s">
        <v>868</v>
      </c>
      <c r="G20" s="263" t="s">
        <v>869</v>
      </c>
      <c r="H20" s="263" t="s">
        <v>870</v>
      </c>
      <c r="I20" s="264"/>
      <c r="J20" s="265"/>
      <c r="K20" s="263" t="s">
        <v>871</v>
      </c>
      <c r="L20" s="266"/>
      <c r="M20" s="267" t="s">
        <v>200</v>
      </c>
      <c r="N20" s="268" t="s">
        <v>512</v>
      </c>
      <c r="O20" s="269" t="s">
        <v>513</v>
      </c>
      <c r="P20" s="256"/>
      <c r="Q20" s="271" t="s">
        <v>669</v>
      </c>
      <c r="R20" s="271" t="s">
        <v>872</v>
      </c>
      <c r="S20" s="263" t="s">
        <v>873</v>
      </c>
      <c r="T20" s="263" t="s">
        <v>874</v>
      </c>
      <c r="U20" s="263" t="s">
        <v>875</v>
      </c>
      <c r="V20" s="263" t="s">
        <v>876</v>
      </c>
      <c r="W20" s="68"/>
      <c r="Y20" s="66"/>
      <c r="AA20" s="272">
        <f>IF(OR(J20="Fail",ISBLANK(J20)),INDEX('Issue Code Table'!C:C,MATCH(N:N,'Issue Code Table'!A:A,0)),IF(M20="Critical",6,IF(M20="Significant",5,IF(M20="Moderate",3,2))))</f>
        <v>5</v>
      </c>
    </row>
    <row r="21" spans="1:27" s="71" customFormat="1" ht="57.75" customHeight="1" x14ac:dyDescent="0.35">
      <c r="A21" s="260" t="s">
        <v>877</v>
      </c>
      <c r="B21" s="169" t="s">
        <v>406</v>
      </c>
      <c r="C21" s="182" t="s">
        <v>407</v>
      </c>
      <c r="D21" s="289" t="s">
        <v>326</v>
      </c>
      <c r="E21" s="263" t="s">
        <v>878</v>
      </c>
      <c r="F21" s="263" t="s">
        <v>879</v>
      </c>
      <c r="G21" s="263" t="s">
        <v>880</v>
      </c>
      <c r="H21" s="263" t="s">
        <v>881</v>
      </c>
      <c r="I21" s="264"/>
      <c r="J21" s="265"/>
      <c r="K21" s="279" t="s">
        <v>882</v>
      </c>
      <c r="L21" s="266"/>
      <c r="M21" s="170" t="s">
        <v>209</v>
      </c>
      <c r="N21" s="177" t="s">
        <v>883</v>
      </c>
      <c r="O21" s="178" t="s">
        <v>884</v>
      </c>
      <c r="P21" s="256"/>
      <c r="Q21" s="271" t="s">
        <v>669</v>
      </c>
      <c r="R21" s="271" t="s">
        <v>885</v>
      </c>
      <c r="S21" s="263" t="s">
        <v>886</v>
      </c>
      <c r="T21" s="263" t="s">
        <v>887</v>
      </c>
      <c r="U21" s="263" t="s">
        <v>888</v>
      </c>
      <c r="V21" s="263"/>
      <c r="W21" s="68"/>
      <c r="Y21" s="66"/>
      <c r="AA21" s="272">
        <f>IF(OR(J21="Fail",ISBLANK(J21)),INDEX('Issue Code Table'!C:C,MATCH(N:N,'Issue Code Table'!A:A,0)),IF(M21="Critical",6,IF(M21="Significant",5,IF(M21="Moderate",3,2))))</f>
        <v>4</v>
      </c>
    </row>
    <row r="22" spans="1:27" s="71" customFormat="1" ht="58.5" customHeight="1" x14ac:dyDescent="0.35">
      <c r="A22" s="260" t="s">
        <v>889</v>
      </c>
      <c r="B22" s="169" t="s">
        <v>262</v>
      </c>
      <c r="C22" s="169" t="s">
        <v>263</v>
      </c>
      <c r="D22" s="289" t="s">
        <v>326</v>
      </c>
      <c r="E22" s="263" t="s">
        <v>890</v>
      </c>
      <c r="F22" s="263" t="s">
        <v>891</v>
      </c>
      <c r="G22" s="263" t="s">
        <v>892</v>
      </c>
      <c r="H22" s="263" t="s">
        <v>893</v>
      </c>
      <c r="I22" s="264"/>
      <c r="J22" s="265"/>
      <c r="K22" s="279" t="s">
        <v>894</v>
      </c>
      <c r="L22" s="266"/>
      <c r="M22" s="170" t="s">
        <v>200</v>
      </c>
      <c r="N22" s="177" t="s">
        <v>895</v>
      </c>
      <c r="O22" s="178" t="s">
        <v>896</v>
      </c>
      <c r="P22" s="256"/>
      <c r="Q22" s="271" t="s">
        <v>669</v>
      </c>
      <c r="R22" s="271" t="s">
        <v>897</v>
      </c>
      <c r="S22" s="263" t="s">
        <v>898</v>
      </c>
      <c r="T22" s="263" t="s">
        <v>899</v>
      </c>
      <c r="U22" s="263" t="s">
        <v>900</v>
      </c>
      <c r="V22" s="263" t="s">
        <v>901</v>
      </c>
      <c r="W22" s="68"/>
      <c r="Y22" s="66"/>
      <c r="AA22" s="272">
        <f>IF(OR(J22="Fail",ISBLANK(J22)),INDEX('Issue Code Table'!C:C,MATCH(N:N,'Issue Code Table'!A:A,0)),IF(M22="Critical",6,IF(M22="Significant",5,IF(M22="Moderate",3,2))))</f>
        <v>6</v>
      </c>
    </row>
    <row r="23" spans="1:27" s="71" customFormat="1" ht="44.25" customHeight="1" x14ac:dyDescent="0.35">
      <c r="A23" s="260" t="s">
        <v>902</v>
      </c>
      <c r="B23" s="276" t="s">
        <v>903</v>
      </c>
      <c r="C23" s="174" t="s">
        <v>904</v>
      </c>
      <c r="D23" s="289" t="s">
        <v>326</v>
      </c>
      <c r="E23" s="263" t="s">
        <v>905</v>
      </c>
      <c r="F23" s="263" t="s">
        <v>906</v>
      </c>
      <c r="G23" s="263" t="s">
        <v>907</v>
      </c>
      <c r="H23" s="263" t="s">
        <v>908</v>
      </c>
      <c r="I23" s="264"/>
      <c r="J23" s="265"/>
      <c r="K23" s="279" t="s">
        <v>909</v>
      </c>
      <c r="L23" s="266"/>
      <c r="M23" s="267" t="s">
        <v>200</v>
      </c>
      <c r="N23" s="268" t="s">
        <v>547</v>
      </c>
      <c r="O23" s="269" t="s">
        <v>548</v>
      </c>
      <c r="P23" s="256"/>
      <c r="Q23" s="271" t="s">
        <v>669</v>
      </c>
      <c r="R23" s="271" t="s">
        <v>910</v>
      </c>
      <c r="S23" s="263" t="s">
        <v>911</v>
      </c>
      <c r="T23" s="263" t="s">
        <v>912</v>
      </c>
      <c r="U23" s="263" t="s">
        <v>913</v>
      </c>
      <c r="V23" s="263" t="s">
        <v>914</v>
      </c>
      <c r="W23" s="68"/>
      <c r="Y23" s="66"/>
      <c r="AA23" s="272">
        <f>IF(OR(J23="Fail",ISBLANK(J23)),INDEX('Issue Code Table'!C:C,MATCH(N:N,'Issue Code Table'!A:A,0)),IF(M23="Critical",6,IF(M23="Significant",5,IF(M23="Moderate",3,2))))</f>
        <v>5</v>
      </c>
    </row>
    <row r="24" spans="1:27" s="71" customFormat="1" ht="60.75" customHeight="1" x14ac:dyDescent="0.35">
      <c r="A24" s="260" t="s">
        <v>915</v>
      </c>
      <c r="B24" s="173" t="s">
        <v>355</v>
      </c>
      <c r="C24" s="70" t="s">
        <v>356</v>
      </c>
      <c r="D24" s="289" t="s">
        <v>326</v>
      </c>
      <c r="E24" s="263" t="s">
        <v>916</v>
      </c>
      <c r="F24" s="263" t="s">
        <v>917</v>
      </c>
      <c r="G24" s="263" t="s">
        <v>918</v>
      </c>
      <c r="H24" s="263" t="s">
        <v>919</v>
      </c>
      <c r="I24" s="264"/>
      <c r="J24" s="265"/>
      <c r="K24" s="279" t="s">
        <v>920</v>
      </c>
      <c r="L24" s="266"/>
      <c r="M24" s="267" t="s">
        <v>200</v>
      </c>
      <c r="N24" s="268" t="s">
        <v>547</v>
      </c>
      <c r="O24" s="269" t="s">
        <v>548</v>
      </c>
      <c r="P24" s="256"/>
      <c r="Q24" s="271" t="s">
        <v>669</v>
      </c>
      <c r="R24" s="271" t="s">
        <v>921</v>
      </c>
      <c r="S24" s="263" t="s">
        <v>922</v>
      </c>
      <c r="T24" s="263" t="s">
        <v>923</v>
      </c>
      <c r="U24" s="263" t="s">
        <v>924</v>
      </c>
      <c r="V24" s="263" t="s">
        <v>925</v>
      </c>
      <c r="W24" s="68"/>
      <c r="Y24" s="66"/>
      <c r="AA24" s="272">
        <f>IF(OR(J24="Fail",ISBLANK(J24)),INDEX('Issue Code Table'!C:C,MATCH(N:N,'Issue Code Table'!A:A,0)),IF(M24="Critical",6,IF(M24="Significant",5,IF(M24="Moderate",3,2))))</f>
        <v>5</v>
      </c>
    </row>
    <row r="25" spans="1:27" s="71" customFormat="1" ht="59.25" customHeight="1" x14ac:dyDescent="0.35">
      <c r="A25" s="260" t="s">
        <v>926</v>
      </c>
      <c r="B25" s="173" t="s">
        <v>355</v>
      </c>
      <c r="C25" s="70" t="s">
        <v>356</v>
      </c>
      <c r="D25" s="289" t="s">
        <v>326</v>
      </c>
      <c r="E25" s="263" t="s">
        <v>927</v>
      </c>
      <c r="F25" s="263" t="s">
        <v>928</v>
      </c>
      <c r="G25" s="263" t="s">
        <v>929</v>
      </c>
      <c r="H25" s="263" t="s">
        <v>930</v>
      </c>
      <c r="I25" s="264"/>
      <c r="J25" s="265"/>
      <c r="K25" s="279" t="s">
        <v>931</v>
      </c>
      <c r="L25" s="266"/>
      <c r="M25" s="267" t="s">
        <v>200</v>
      </c>
      <c r="N25" s="268" t="s">
        <v>300</v>
      </c>
      <c r="O25" s="269" t="s">
        <v>301</v>
      </c>
      <c r="P25" s="256"/>
      <c r="Q25" s="271" t="s">
        <v>932</v>
      </c>
      <c r="R25" s="271" t="s">
        <v>933</v>
      </c>
      <c r="S25" s="263" t="s">
        <v>934</v>
      </c>
      <c r="T25" s="263" t="s">
        <v>935</v>
      </c>
      <c r="U25" s="263" t="s">
        <v>936</v>
      </c>
      <c r="V25" s="263" t="s">
        <v>937</v>
      </c>
      <c r="W25" s="68"/>
      <c r="Y25" s="66"/>
      <c r="AA25" s="272">
        <f>IF(OR(J25="Fail",ISBLANK(J25)),INDEX('Issue Code Table'!C:C,MATCH(N:N,'Issue Code Table'!A:A,0)),IF(M25="Critical",6,IF(M25="Significant",5,IF(M25="Moderate",3,2))))</f>
        <v>5</v>
      </c>
    </row>
    <row r="26" spans="1:27" s="71" customFormat="1" ht="55.5" customHeight="1" x14ac:dyDescent="0.35">
      <c r="A26" s="260" t="s">
        <v>938</v>
      </c>
      <c r="B26" s="273" t="s">
        <v>355</v>
      </c>
      <c r="C26" s="70" t="s">
        <v>356</v>
      </c>
      <c r="D26" s="289" t="s">
        <v>326</v>
      </c>
      <c r="E26" s="263" t="s">
        <v>939</v>
      </c>
      <c r="F26" s="263" t="s">
        <v>940</v>
      </c>
      <c r="G26" s="263" t="s">
        <v>941</v>
      </c>
      <c r="H26" s="263" t="s">
        <v>942</v>
      </c>
      <c r="I26" s="264"/>
      <c r="J26" s="265"/>
      <c r="K26" s="279" t="s">
        <v>943</v>
      </c>
      <c r="L26" s="266"/>
      <c r="M26" s="267" t="s">
        <v>200</v>
      </c>
      <c r="N26" s="268" t="s">
        <v>547</v>
      </c>
      <c r="O26" s="269" t="s">
        <v>548</v>
      </c>
      <c r="P26" s="256"/>
      <c r="Q26" s="271" t="s">
        <v>932</v>
      </c>
      <c r="R26" s="271" t="s">
        <v>944</v>
      </c>
      <c r="S26" s="263" t="s">
        <v>945</v>
      </c>
      <c r="T26" s="263" t="s">
        <v>946</v>
      </c>
      <c r="U26" s="263" t="s">
        <v>947</v>
      </c>
      <c r="V26" s="263" t="s">
        <v>948</v>
      </c>
      <c r="W26" s="68"/>
      <c r="Y26" s="66"/>
      <c r="AA26" s="272">
        <f>IF(OR(J26="Fail",ISBLANK(J26)),INDEX('Issue Code Table'!C:C,MATCH(N:N,'Issue Code Table'!A:A,0)),IF(M26="Critical",6,IF(M26="Significant",5,IF(M26="Moderate",3,2))))</f>
        <v>5</v>
      </c>
    </row>
    <row r="27" spans="1:27" s="71" customFormat="1" ht="69" customHeight="1" x14ac:dyDescent="0.35">
      <c r="A27" s="260" t="s">
        <v>949</v>
      </c>
      <c r="B27" s="273" t="s">
        <v>355</v>
      </c>
      <c r="C27" s="70" t="s">
        <v>356</v>
      </c>
      <c r="D27" s="289" t="s">
        <v>326</v>
      </c>
      <c r="E27" s="263" t="s">
        <v>950</v>
      </c>
      <c r="F27" s="263" t="s">
        <v>951</v>
      </c>
      <c r="G27" s="263" t="s">
        <v>952</v>
      </c>
      <c r="H27" s="263" t="s">
        <v>953</v>
      </c>
      <c r="I27" s="264"/>
      <c r="J27" s="265"/>
      <c r="K27" s="176" t="s">
        <v>954</v>
      </c>
      <c r="L27" s="266"/>
      <c r="M27" s="267" t="s">
        <v>200</v>
      </c>
      <c r="N27" s="268" t="s">
        <v>547</v>
      </c>
      <c r="O27" s="269" t="s">
        <v>548</v>
      </c>
      <c r="P27" s="256"/>
      <c r="Q27" s="271" t="s">
        <v>932</v>
      </c>
      <c r="R27" s="271" t="s">
        <v>955</v>
      </c>
      <c r="S27" s="263" t="s">
        <v>956</v>
      </c>
      <c r="T27" s="263" t="s">
        <v>957</v>
      </c>
      <c r="U27" s="263" t="s">
        <v>958</v>
      </c>
      <c r="V27" s="263" t="s">
        <v>959</v>
      </c>
      <c r="W27" s="68"/>
      <c r="Y27" s="66"/>
      <c r="AA27" s="272">
        <f>IF(OR(J27="Fail",ISBLANK(J27)),INDEX('Issue Code Table'!C:C,MATCH(N:N,'Issue Code Table'!A:A,0)),IF(M27="Critical",6,IF(M27="Significant",5,IF(M27="Moderate",3,2))))</f>
        <v>5</v>
      </c>
    </row>
    <row r="28" spans="1:27" s="71" customFormat="1" ht="51.75" customHeight="1" x14ac:dyDescent="0.35">
      <c r="A28" s="260" t="s">
        <v>960</v>
      </c>
      <c r="B28" s="273" t="s">
        <v>355</v>
      </c>
      <c r="C28" s="70" t="s">
        <v>356</v>
      </c>
      <c r="D28" s="289" t="s">
        <v>326</v>
      </c>
      <c r="E28" s="263" t="s">
        <v>961</v>
      </c>
      <c r="F28" s="263" t="s">
        <v>962</v>
      </c>
      <c r="G28" s="263" t="s">
        <v>963</v>
      </c>
      <c r="H28" s="263" t="s">
        <v>964</v>
      </c>
      <c r="I28" s="264"/>
      <c r="J28" s="265"/>
      <c r="K28" s="279" t="s">
        <v>965</v>
      </c>
      <c r="L28" s="266"/>
      <c r="M28" s="267" t="s">
        <v>329</v>
      </c>
      <c r="N28" s="268" t="s">
        <v>374</v>
      </c>
      <c r="O28" s="269" t="s">
        <v>375</v>
      </c>
      <c r="P28" s="256"/>
      <c r="Q28" s="271" t="s">
        <v>932</v>
      </c>
      <c r="R28" s="271" t="s">
        <v>966</v>
      </c>
      <c r="S28" s="263" t="s">
        <v>967</v>
      </c>
      <c r="T28" s="263" t="s">
        <v>968</v>
      </c>
      <c r="U28" s="263" t="s">
        <v>969</v>
      </c>
      <c r="V28" s="263"/>
      <c r="W28" s="68"/>
      <c r="Y28" s="66"/>
      <c r="AA28" s="272">
        <f>IF(OR(J28="Fail",ISBLANK(J28)),INDEX('Issue Code Table'!C:C,MATCH(N:N,'Issue Code Table'!A:A,0)),IF(M28="Critical",6,IF(M28="Significant",5,IF(M28="Moderate",3,2))))</f>
        <v>1</v>
      </c>
    </row>
    <row r="29" spans="1:27" s="71" customFormat="1" ht="51.75" customHeight="1" x14ac:dyDescent="0.35">
      <c r="A29" s="260" t="s">
        <v>970</v>
      </c>
      <c r="B29" s="273" t="s">
        <v>355</v>
      </c>
      <c r="C29" s="70" t="s">
        <v>356</v>
      </c>
      <c r="D29" s="289" t="s">
        <v>326</v>
      </c>
      <c r="E29" s="263" t="s">
        <v>971</v>
      </c>
      <c r="F29" s="263" t="s">
        <v>972</v>
      </c>
      <c r="G29" s="263" t="s">
        <v>973</v>
      </c>
      <c r="H29" s="263" t="s">
        <v>974</v>
      </c>
      <c r="I29" s="264"/>
      <c r="J29" s="265"/>
      <c r="K29" s="263" t="s">
        <v>975</v>
      </c>
      <c r="L29" s="266"/>
      <c r="M29" s="267" t="s">
        <v>329</v>
      </c>
      <c r="N29" s="268" t="s">
        <v>374</v>
      </c>
      <c r="O29" s="269" t="s">
        <v>375</v>
      </c>
      <c r="P29" s="256"/>
      <c r="Q29" s="271" t="s">
        <v>932</v>
      </c>
      <c r="R29" s="271" t="s">
        <v>976</v>
      </c>
      <c r="S29" s="263" t="s">
        <v>977</v>
      </c>
      <c r="T29" s="263" t="s">
        <v>978</v>
      </c>
      <c r="U29" s="263" t="s">
        <v>979</v>
      </c>
      <c r="V29" s="263"/>
      <c r="W29" s="68"/>
      <c r="Y29" s="66"/>
      <c r="AA29" s="272">
        <f>IF(OR(J29="Fail",ISBLANK(J29)),INDEX('Issue Code Table'!C:C,MATCH(N:N,'Issue Code Table'!A:A,0)),IF(M29="Critical",6,IF(M29="Significant",5,IF(M29="Moderate",3,2))))</f>
        <v>1</v>
      </c>
    </row>
    <row r="30" spans="1:27" s="71" customFormat="1" ht="51.75" customHeight="1" x14ac:dyDescent="0.35">
      <c r="A30" s="260" t="s">
        <v>980</v>
      </c>
      <c r="B30" s="273" t="s">
        <v>355</v>
      </c>
      <c r="C30" s="70" t="s">
        <v>356</v>
      </c>
      <c r="D30" s="289" t="s">
        <v>326</v>
      </c>
      <c r="E30" s="263" t="s">
        <v>981</v>
      </c>
      <c r="F30" s="263" t="s">
        <v>982</v>
      </c>
      <c r="G30" s="263" t="s">
        <v>983</v>
      </c>
      <c r="H30" s="263" t="s">
        <v>984</v>
      </c>
      <c r="I30" s="264"/>
      <c r="J30" s="265"/>
      <c r="K30" s="279" t="s">
        <v>985</v>
      </c>
      <c r="L30" s="266"/>
      <c r="M30" s="267" t="s">
        <v>329</v>
      </c>
      <c r="N30" s="268" t="s">
        <v>374</v>
      </c>
      <c r="O30" s="269" t="s">
        <v>375</v>
      </c>
      <c r="P30" s="256"/>
      <c r="Q30" s="271" t="s">
        <v>932</v>
      </c>
      <c r="R30" s="271" t="s">
        <v>986</v>
      </c>
      <c r="S30" s="263" t="s">
        <v>987</v>
      </c>
      <c r="T30" s="263" t="s">
        <v>988</v>
      </c>
      <c r="U30" s="263" t="s">
        <v>989</v>
      </c>
      <c r="V30" s="263"/>
      <c r="W30" s="68"/>
      <c r="Y30" s="66"/>
      <c r="AA30" s="272">
        <f>IF(OR(J30="Fail",ISBLANK(J30)),INDEX('Issue Code Table'!C:C,MATCH(N:N,'Issue Code Table'!A:A,0)),IF(M30="Critical",6,IF(M30="Significant",5,IF(M30="Moderate",3,2))))</f>
        <v>1</v>
      </c>
    </row>
    <row r="31" spans="1:27" s="71" customFormat="1" ht="51.75" customHeight="1" x14ac:dyDescent="0.35">
      <c r="A31" s="260" t="s">
        <v>990</v>
      </c>
      <c r="B31" s="273" t="s">
        <v>355</v>
      </c>
      <c r="C31" s="70" t="s">
        <v>356</v>
      </c>
      <c r="D31" s="289" t="s">
        <v>326</v>
      </c>
      <c r="E31" s="263" t="s">
        <v>991</v>
      </c>
      <c r="F31" s="263" t="s">
        <v>992</v>
      </c>
      <c r="G31" s="263" t="s">
        <v>993</v>
      </c>
      <c r="H31" s="263" t="s">
        <v>994</v>
      </c>
      <c r="I31" s="264"/>
      <c r="J31" s="265"/>
      <c r="K31" s="279" t="s">
        <v>995</v>
      </c>
      <c r="L31" s="266"/>
      <c r="M31" s="267" t="s">
        <v>329</v>
      </c>
      <c r="N31" s="268" t="s">
        <v>374</v>
      </c>
      <c r="O31" s="269" t="s">
        <v>375</v>
      </c>
      <c r="P31" s="256"/>
      <c r="Q31" s="271" t="s">
        <v>932</v>
      </c>
      <c r="R31" s="271" t="s">
        <v>996</v>
      </c>
      <c r="S31" s="263" t="s">
        <v>997</v>
      </c>
      <c r="T31" s="263" t="s">
        <v>998</v>
      </c>
      <c r="U31" s="263" t="s">
        <v>999</v>
      </c>
      <c r="V31" s="263"/>
      <c r="W31" s="68"/>
      <c r="Y31" s="66"/>
      <c r="AA31" s="272">
        <f>IF(OR(J31="Fail",ISBLANK(J31)),INDEX('Issue Code Table'!C:C,MATCH(N:N,'Issue Code Table'!A:A,0)),IF(M31="Critical",6,IF(M31="Significant",5,IF(M31="Moderate",3,2))))</f>
        <v>1</v>
      </c>
    </row>
    <row r="32" spans="1:27" s="71" customFormat="1" ht="51.75" customHeight="1" x14ac:dyDescent="0.35">
      <c r="A32" s="260" t="s">
        <v>1000</v>
      </c>
      <c r="B32" s="273" t="s">
        <v>355</v>
      </c>
      <c r="C32" s="70" t="s">
        <v>356</v>
      </c>
      <c r="D32" s="289" t="s">
        <v>326</v>
      </c>
      <c r="E32" s="263" t="s">
        <v>1001</v>
      </c>
      <c r="F32" s="263" t="s">
        <v>1002</v>
      </c>
      <c r="G32" s="263" t="s">
        <v>1003</v>
      </c>
      <c r="H32" s="263" t="s">
        <v>1004</v>
      </c>
      <c r="I32" s="264"/>
      <c r="J32" s="265"/>
      <c r="K32" s="279" t="s">
        <v>1005</v>
      </c>
      <c r="L32" s="266"/>
      <c r="M32" s="267" t="s">
        <v>329</v>
      </c>
      <c r="N32" s="268" t="s">
        <v>374</v>
      </c>
      <c r="O32" s="269" t="s">
        <v>375</v>
      </c>
      <c r="P32" s="256"/>
      <c r="Q32" s="271" t="s">
        <v>932</v>
      </c>
      <c r="R32" s="271">
        <v>2.1</v>
      </c>
      <c r="S32" s="263" t="s">
        <v>1006</v>
      </c>
      <c r="T32" s="263" t="s">
        <v>1007</v>
      </c>
      <c r="U32" s="263" t="s">
        <v>1008</v>
      </c>
      <c r="V32" s="263"/>
      <c r="W32" s="68"/>
      <c r="Y32" s="66"/>
      <c r="AA32" s="272">
        <f>IF(OR(J32="Fail",ISBLANK(J32)),INDEX('Issue Code Table'!C:C,MATCH(N:N,'Issue Code Table'!A:A,0)),IF(M32="Critical",6,IF(M32="Significant",5,IF(M32="Moderate",3,2))))</f>
        <v>1</v>
      </c>
    </row>
    <row r="33" spans="1:27" s="71" customFormat="1" ht="51.75" customHeight="1" x14ac:dyDescent="0.35">
      <c r="A33" s="260" t="s">
        <v>1009</v>
      </c>
      <c r="B33" s="273" t="s">
        <v>355</v>
      </c>
      <c r="C33" s="70" t="s">
        <v>356</v>
      </c>
      <c r="D33" s="289" t="s">
        <v>326</v>
      </c>
      <c r="E33" s="263" t="s">
        <v>1010</v>
      </c>
      <c r="F33" s="263" t="s">
        <v>1011</v>
      </c>
      <c r="G33" s="263" t="s">
        <v>1012</v>
      </c>
      <c r="H33" s="263" t="s">
        <v>1013</v>
      </c>
      <c r="I33" s="264"/>
      <c r="J33" s="265"/>
      <c r="K33" s="279" t="s">
        <v>1014</v>
      </c>
      <c r="L33" s="266"/>
      <c r="M33" s="267" t="s">
        <v>329</v>
      </c>
      <c r="N33" s="268" t="s">
        <v>783</v>
      </c>
      <c r="O33" s="269" t="s">
        <v>784</v>
      </c>
      <c r="P33" s="256"/>
      <c r="Q33" s="271" t="s">
        <v>1015</v>
      </c>
      <c r="R33" s="271" t="s">
        <v>1016</v>
      </c>
      <c r="S33" s="263" t="s">
        <v>1017</v>
      </c>
      <c r="T33" s="263" t="s">
        <v>1018</v>
      </c>
      <c r="U33" s="263" t="s">
        <v>1019</v>
      </c>
      <c r="V33" s="263"/>
      <c r="W33" s="68"/>
      <c r="Y33" s="66"/>
      <c r="AA33" s="272">
        <f>IF(OR(J33="Fail",ISBLANK(J33)),INDEX('Issue Code Table'!C:C,MATCH(N:N,'Issue Code Table'!A:A,0)),IF(M33="Critical",6,IF(M33="Significant",5,IF(M33="Moderate",3,2))))</f>
        <v>1</v>
      </c>
    </row>
    <row r="34" spans="1:27" s="71" customFormat="1" ht="51.75" customHeight="1" x14ac:dyDescent="0.35">
      <c r="A34" s="260" t="s">
        <v>1020</v>
      </c>
      <c r="B34" s="172" t="s">
        <v>262</v>
      </c>
      <c r="C34" s="273" t="s">
        <v>263</v>
      </c>
      <c r="D34" s="289" t="s">
        <v>326</v>
      </c>
      <c r="E34" s="263" t="s">
        <v>1021</v>
      </c>
      <c r="F34" s="263" t="s">
        <v>1022</v>
      </c>
      <c r="G34" s="263" t="s">
        <v>1023</v>
      </c>
      <c r="H34" s="263" t="s">
        <v>1024</v>
      </c>
      <c r="I34" s="264"/>
      <c r="J34" s="265"/>
      <c r="K34" s="279" t="s">
        <v>1025</v>
      </c>
      <c r="L34" s="266"/>
      <c r="M34" s="267" t="s">
        <v>329</v>
      </c>
      <c r="N34" s="268" t="s">
        <v>783</v>
      </c>
      <c r="O34" s="269" t="s">
        <v>784</v>
      </c>
      <c r="P34" s="256"/>
      <c r="Q34" s="271" t="s">
        <v>1015</v>
      </c>
      <c r="R34" s="271" t="s">
        <v>1026</v>
      </c>
      <c r="S34" s="263" t="s">
        <v>1027</v>
      </c>
      <c r="T34" s="263" t="s">
        <v>1028</v>
      </c>
      <c r="U34" s="263" t="s">
        <v>1029</v>
      </c>
      <c r="V34" s="263"/>
      <c r="W34" s="68"/>
      <c r="Y34" s="66"/>
      <c r="AA34" s="272">
        <f>IF(OR(J34="Fail",ISBLANK(J34)),INDEX('Issue Code Table'!C:C,MATCH(N:N,'Issue Code Table'!A:A,0)),IF(M34="Critical",6,IF(M34="Significant",5,IF(M34="Moderate",3,2))))</f>
        <v>1</v>
      </c>
    </row>
    <row r="35" spans="1:27" s="71" customFormat="1" ht="51.75" customHeight="1" x14ac:dyDescent="0.35">
      <c r="A35" s="260" t="s">
        <v>1030</v>
      </c>
      <c r="B35" s="276" t="s">
        <v>262</v>
      </c>
      <c r="C35" s="277" t="s">
        <v>263</v>
      </c>
      <c r="D35" s="289" t="s">
        <v>326</v>
      </c>
      <c r="E35" s="263" t="s">
        <v>1031</v>
      </c>
      <c r="F35" s="263" t="s">
        <v>1032</v>
      </c>
      <c r="G35" s="263" t="s">
        <v>1033</v>
      </c>
      <c r="H35" s="263" t="s">
        <v>1034</v>
      </c>
      <c r="I35" s="264"/>
      <c r="J35" s="265"/>
      <c r="K35" s="279" t="s">
        <v>1035</v>
      </c>
      <c r="L35" s="266"/>
      <c r="M35" s="267" t="s">
        <v>200</v>
      </c>
      <c r="N35" s="268" t="s">
        <v>300</v>
      </c>
      <c r="O35" s="269" t="s">
        <v>301</v>
      </c>
      <c r="P35" s="256"/>
      <c r="Q35" s="271" t="s">
        <v>1015</v>
      </c>
      <c r="R35" s="271" t="s">
        <v>1036</v>
      </c>
      <c r="S35" s="263" t="s">
        <v>1037</v>
      </c>
      <c r="T35" s="263" t="s">
        <v>1038</v>
      </c>
      <c r="U35" s="263" t="s">
        <v>1039</v>
      </c>
      <c r="V35" s="263" t="s">
        <v>1040</v>
      </c>
      <c r="W35" s="68"/>
      <c r="Y35" s="66"/>
      <c r="AA35" s="272">
        <f>IF(OR(J35="Fail",ISBLANK(J35)),INDEX('Issue Code Table'!C:C,MATCH(N:N,'Issue Code Table'!A:A,0)),IF(M35="Critical",6,IF(M35="Significant",5,IF(M35="Moderate",3,2))))</f>
        <v>5</v>
      </c>
    </row>
    <row r="36" spans="1:27" s="71" customFormat="1" ht="78" customHeight="1" x14ac:dyDescent="0.35">
      <c r="A36" s="260" t="s">
        <v>1041</v>
      </c>
      <c r="B36" s="276" t="s">
        <v>262</v>
      </c>
      <c r="C36" s="277" t="s">
        <v>263</v>
      </c>
      <c r="D36" s="289" t="s">
        <v>326</v>
      </c>
      <c r="E36" s="263" t="s">
        <v>1042</v>
      </c>
      <c r="F36" s="263" t="s">
        <v>1043</v>
      </c>
      <c r="G36" s="263" t="s">
        <v>1044</v>
      </c>
      <c r="H36" s="263" t="s">
        <v>1045</v>
      </c>
      <c r="I36" s="264"/>
      <c r="J36" s="265"/>
      <c r="K36" s="263" t="s">
        <v>1046</v>
      </c>
      <c r="L36" s="266"/>
      <c r="M36" s="267" t="s">
        <v>329</v>
      </c>
      <c r="N36" s="268" t="s">
        <v>374</v>
      </c>
      <c r="O36" s="269" t="s">
        <v>375</v>
      </c>
      <c r="P36" s="256"/>
      <c r="Q36" s="271" t="s">
        <v>1015</v>
      </c>
      <c r="R36" s="271" t="s">
        <v>1047</v>
      </c>
      <c r="S36" s="263" t="s">
        <v>1048</v>
      </c>
      <c r="T36" s="263" t="s">
        <v>1049</v>
      </c>
      <c r="U36" s="263" t="s">
        <v>1050</v>
      </c>
      <c r="V36" s="263"/>
      <c r="W36" s="68"/>
      <c r="Y36" s="66"/>
      <c r="AA36" s="272">
        <f>IF(OR(J36="Fail",ISBLANK(J36)),INDEX('Issue Code Table'!C:C,MATCH(N:N,'Issue Code Table'!A:A,0)),IF(M36="Critical",6,IF(M36="Significant",5,IF(M36="Moderate",3,2))))</f>
        <v>1</v>
      </c>
    </row>
    <row r="37" spans="1:27" x14ac:dyDescent="0.35">
      <c r="A37" s="179"/>
      <c r="B37" s="180"/>
      <c r="C37" s="179"/>
      <c r="D37" s="179"/>
      <c r="E37" s="179"/>
      <c r="F37" s="179"/>
      <c r="G37" s="179"/>
      <c r="H37" s="179"/>
      <c r="I37" s="179"/>
      <c r="J37" s="179"/>
      <c r="K37" s="179"/>
      <c r="L37" s="179"/>
      <c r="M37" s="179"/>
      <c r="N37" s="179"/>
      <c r="O37" s="179"/>
      <c r="P37" s="73"/>
      <c r="Q37" s="179"/>
      <c r="R37" s="179"/>
      <c r="S37" s="179"/>
      <c r="T37" s="179"/>
      <c r="U37" s="179"/>
      <c r="V37" s="179"/>
      <c r="AA37" s="179"/>
    </row>
    <row r="38" spans="1:27" s="62" customFormat="1" x14ac:dyDescent="0.35">
      <c r="W38" s="61"/>
      <c r="Y38" s="61"/>
    </row>
    <row r="39" spans="1:27" s="62" customFormat="1" hidden="1" x14ac:dyDescent="0.35">
      <c r="H39" s="62" t="s">
        <v>328</v>
      </c>
      <c r="W39" s="61"/>
      <c r="Y39" s="61"/>
    </row>
    <row r="40" spans="1:27" s="62" customFormat="1" hidden="1" x14ac:dyDescent="0.35">
      <c r="G40" s="62" t="s">
        <v>59</v>
      </c>
      <c r="H40" s="62" t="s">
        <v>191</v>
      </c>
      <c r="W40" s="61"/>
      <c r="Y40" s="61"/>
    </row>
    <row r="41" spans="1:27" s="62" customFormat="1" hidden="1" x14ac:dyDescent="0.35">
      <c r="G41" s="62" t="s">
        <v>60</v>
      </c>
      <c r="H41" s="62" t="s">
        <v>200</v>
      </c>
      <c r="W41" s="61"/>
      <c r="Y41" s="61"/>
    </row>
    <row r="42" spans="1:27" s="62" customFormat="1" hidden="1" x14ac:dyDescent="0.35">
      <c r="G42" s="62" t="s">
        <v>48</v>
      </c>
      <c r="H42" s="62" t="s">
        <v>209</v>
      </c>
      <c r="W42" s="61"/>
      <c r="Y42" s="61"/>
    </row>
    <row r="43" spans="1:27" s="62" customFormat="1" hidden="1" x14ac:dyDescent="0.35">
      <c r="G43" s="62" t="s">
        <v>323</v>
      </c>
      <c r="H43" s="62" t="s">
        <v>329</v>
      </c>
      <c r="W43" s="61"/>
      <c r="Y43" s="61"/>
    </row>
    <row r="44" spans="1:27" s="62" customFormat="1" hidden="1" x14ac:dyDescent="0.35">
      <c r="W44" s="61"/>
      <c r="Y44" s="61"/>
    </row>
    <row r="45" spans="1:27" s="62" customFormat="1" x14ac:dyDescent="0.35">
      <c r="W45" s="61"/>
      <c r="Y45" s="61"/>
    </row>
    <row r="46" spans="1:27" x14ac:dyDescent="0.35">
      <c r="U46" s="62"/>
      <c r="V46" s="62"/>
    </row>
    <row r="47" spans="1:27" x14ac:dyDescent="0.35">
      <c r="G47" s="78"/>
      <c r="U47" s="62"/>
      <c r="V47" s="62"/>
    </row>
    <row r="48" spans="1:27" x14ac:dyDescent="0.35">
      <c r="G48" s="78"/>
      <c r="U48" s="62"/>
      <c r="V48" s="62"/>
    </row>
    <row r="49" spans="1:330" x14ac:dyDescent="0.35">
      <c r="G49" s="78"/>
      <c r="U49" s="62"/>
      <c r="V49" s="62"/>
    </row>
    <row r="50" spans="1:330" x14ac:dyDescent="0.35">
      <c r="G50" s="78"/>
    </row>
    <row r="51" spans="1:330" x14ac:dyDescent="0.35">
      <c r="G51" s="78"/>
    </row>
    <row r="52" spans="1:330" x14ac:dyDescent="0.35">
      <c r="G52" s="78"/>
    </row>
    <row r="53" spans="1:330" x14ac:dyDescent="0.35">
      <c r="G53" s="78"/>
    </row>
    <row r="54" spans="1:330" s="71" customFormat="1" x14ac:dyDescent="0.35">
      <c r="A54" s="74"/>
      <c r="B54" s="75"/>
      <c r="C54" s="75"/>
      <c r="D54" s="76"/>
      <c r="E54" s="74"/>
      <c r="F54" s="74"/>
      <c r="G54" s="78"/>
      <c r="M54" s="67"/>
      <c r="N54" s="67"/>
      <c r="O54" s="76"/>
      <c r="P54" s="76"/>
      <c r="Q54" s="77"/>
      <c r="R54" s="77"/>
      <c r="S54" s="74"/>
      <c r="T54" s="74"/>
      <c r="U54" s="74"/>
      <c r="V54" s="74"/>
      <c r="W54" s="74"/>
      <c r="Y54" s="74"/>
      <c r="AA54" s="74"/>
      <c r="AB54" s="74"/>
      <c r="AC54" s="62"/>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c r="DW54" s="74"/>
      <c r="DX54" s="74"/>
      <c r="DY54" s="74"/>
      <c r="DZ54" s="74"/>
      <c r="EA54" s="74"/>
      <c r="EB54" s="74"/>
      <c r="EC54" s="74"/>
      <c r="ED54" s="74"/>
      <c r="EE54" s="74"/>
      <c r="EF54" s="74"/>
      <c r="EG54" s="74"/>
      <c r="EH54" s="74"/>
      <c r="EI54" s="74"/>
      <c r="EJ54" s="74"/>
      <c r="EK54" s="74"/>
      <c r="EL54" s="74"/>
      <c r="EM54" s="74"/>
      <c r="EN54" s="74"/>
      <c r="EO54" s="74"/>
      <c r="EP54" s="74"/>
      <c r="EQ54" s="74"/>
      <c r="ER54" s="74"/>
      <c r="ES54" s="74"/>
      <c r="ET54" s="74"/>
      <c r="EU54" s="74"/>
      <c r="EV54" s="74"/>
      <c r="EW54" s="74"/>
      <c r="EX54" s="74"/>
      <c r="EY54" s="74"/>
      <c r="EZ54" s="74"/>
      <c r="FA54" s="74"/>
      <c r="FB54" s="74"/>
      <c r="FC54" s="74"/>
      <c r="FD54" s="74"/>
      <c r="FE54" s="74"/>
      <c r="FF54" s="74"/>
      <c r="FG54" s="74"/>
      <c r="FH54" s="74"/>
      <c r="FI54" s="74"/>
      <c r="FJ54" s="74"/>
      <c r="FK54" s="74"/>
      <c r="FL54" s="74"/>
      <c r="FM54" s="74"/>
      <c r="FN54" s="74"/>
      <c r="FO54" s="74"/>
      <c r="FP54" s="74"/>
      <c r="FQ54" s="74"/>
      <c r="FR54" s="74"/>
      <c r="FS54" s="74"/>
      <c r="FT54" s="74"/>
      <c r="FU54" s="74"/>
      <c r="FV54" s="74"/>
      <c r="FW54" s="74"/>
      <c r="FX54" s="74"/>
      <c r="FY54" s="74"/>
      <c r="FZ54" s="74"/>
      <c r="GA54" s="74"/>
      <c r="GB54" s="74"/>
      <c r="GC54" s="74"/>
      <c r="GD54" s="74"/>
      <c r="GE54" s="74"/>
      <c r="GF54" s="74"/>
      <c r="GG54" s="74"/>
      <c r="GH54" s="74"/>
      <c r="GI54" s="74"/>
      <c r="GJ54" s="74"/>
      <c r="GK54" s="74"/>
      <c r="GL54" s="74"/>
      <c r="GM54" s="74"/>
      <c r="GN54" s="74"/>
      <c r="GO54" s="74"/>
      <c r="GP54" s="74"/>
      <c r="GQ54" s="74"/>
      <c r="GR54" s="74"/>
      <c r="GS54" s="74"/>
      <c r="GT54" s="74"/>
      <c r="GU54" s="74"/>
      <c r="GV54" s="74"/>
      <c r="GW54" s="74"/>
      <c r="GX54" s="74"/>
      <c r="GY54" s="74"/>
      <c r="GZ54" s="74"/>
      <c r="HA54" s="74"/>
      <c r="HB54" s="74"/>
      <c r="HC54" s="74"/>
      <c r="HD54" s="74"/>
      <c r="HE54" s="74"/>
      <c r="HF54" s="74"/>
      <c r="HG54" s="74"/>
      <c r="HH54" s="74"/>
      <c r="HI54" s="74"/>
      <c r="HJ54" s="74"/>
      <c r="HK54" s="74"/>
      <c r="HL54" s="74"/>
      <c r="HM54" s="74"/>
      <c r="HN54" s="74"/>
      <c r="HO54" s="74"/>
      <c r="HP54" s="74"/>
      <c r="HQ54" s="74"/>
      <c r="HR54" s="74"/>
      <c r="HS54" s="74"/>
      <c r="HT54" s="74"/>
      <c r="HU54" s="74"/>
      <c r="HV54" s="74"/>
      <c r="HW54" s="74"/>
      <c r="HX54" s="74"/>
      <c r="HY54" s="74"/>
      <c r="HZ54" s="74"/>
      <c r="IA54" s="74"/>
      <c r="IB54" s="74"/>
      <c r="IC54" s="74"/>
      <c r="ID54" s="74"/>
      <c r="IE54" s="74"/>
      <c r="IF54" s="74"/>
      <c r="IG54" s="74"/>
      <c r="IH54" s="74"/>
      <c r="II54" s="74"/>
      <c r="IJ54" s="74"/>
      <c r="IK54" s="74"/>
      <c r="IL54" s="74"/>
      <c r="IM54" s="74"/>
      <c r="IN54" s="74"/>
      <c r="IO54" s="74"/>
      <c r="IP54" s="74"/>
      <c r="IQ54" s="74"/>
      <c r="IR54" s="74"/>
      <c r="IS54" s="74"/>
      <c r="IT54" s="74"/>
      <c r="IU54" s="74"/>
      <c r="IV54" s="74"/>
      <c r="IW54" s="74"/>
      <c r="IX54" s="74"/>
      <c r="IY54" s="74"/>
      <c r="IZ54" s="74"/>
      <c r="JA54" s="74"/>
      <c r="JB54" s="74"/>
      <c r="JC54" s="74"/>
      <c r="JD54" s="74"/>
      <c r="JE54" s="74"/>
      <c r="JF54" s="74"/>
      <c r="JG54" s="74"/>
      <c r="JH54" s="74"/>
      <c r="JI54" s="74"/>
      <c r="JJ54" s="74"/>
      <c r="JK54" s="74"/>
      <c r="JL54" s="74"/>
      <c r="JM54" s="74"/>
      <c r="JN54" s="74"/>
      <c r="JO54" s="74"/>
      <c r="JP54" s="74"/>
      <c r="JQ54" s="74"/>
      <c r="JR54" s="74"/>
      <c r="JS54" s="74"/>
      <c r="JT54" s="74"/>
      <c r="JU54" s="74"/>
      <c r="JV54" s="74"/>
      <c r="JW54" s="74"/>
      <c r="JX54" s="74"/>
      <c r="JY54" s="74"/>
      <c r="JZ54" s="74"/>
      <c r="KA54" s="74"/>
      <c r="KB54" s="74"/>
      <c r="KC54" s="74"/>
      <c r="KD54" s="74"/>
      <c r="KE54" s="74"/>
      <c r="KF54" s="74"/>
      <c r="KG54" s="74"/>
      <c r="KH54" s="74"/>
      <c r="KI54" s="74"/>
      <c r="KJ54" s="74"/>
      <c r="KK54" s="74"/>
      <c r="KL54" s="74"/>
      <c r="KM54" s="74"/>
      <c r="KN54" s="74"/>
      <c r="KO54" s="74"/>
      <c r="KP54" s="74"/>
      <c r="KQ54" s="74"/>
      <c r="KR54" s="74"/>
      <c r="KS54" s="74"/>
      <c r="KT54" s="74"/>
      <c r="KU54" s="74"/>
      <c r="KV54" s="74"/>
      <c r="KW54" s="74"/>
      <c r="KX54" s="74"/>
      <c r="KY54" s="74"/>
      <c r="KZ54" s="74"/>
      <c r="LA54" s="74"/>
      <c r="LB54" s="74"/>
      <c r="LC54" s="74"/>
      <c r="LD54" s="74"/>
      <c r="LE54" s="74"/>
      <c r="LF54" s="74"/>
      <c r="LG54" s="74"/>
      <c r="LH54" s="74"/>
      <c r="LI54" s="74"/>
      <c r="LJ54" s="74"/>
      <c r="LK54" s="74"/>
      <c r="LL54" s="74"/>
      <c r="LM54" s="74"/>
      <c r="LN54" s="74"/>
      <c r="LO54" s="74"/>
      <c r="LP54" s="74"/>
      <c r="LQ54" s="74"/>
      <c r="LR54" s="74"/>
    </row>
    <row r="55" spans="1:330" s="71" customFormat="1" x14ac:dyDescent="0.35">
      <c r="A55" s="74"/>
      <c r="B55" s="75"/>
      <c r="C55" s="75"/>
      <c r="D55" s="76"/>
      <c r="E55" s="74"/>
      <c r="F55" s="74"/>
      <c r="G55" s="78"/>
      <c r="M55" s="67"/>
      <c r="N55" s="67"/>
      <c r="O55" s="76"/>
      <c r="P55" s="76"/>
      <c r="Q55" s="77"/>
      <c r="R55" s="77"/>
      <c r="S55" s="74"/>
      <c r="T55" s="74"/>
      <c r="U55" s="74"/>
      <c r="V55" s="74"/>
      <c r="W55" s="74"/>
      <c r="Y55" s="74"/>
      <c r="AA55" s="74"/>
      <c r="AB55" s="74"/>
      <c r="AC55" s="62"/>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c r="DI55" s="74"/>
      <c r="DJ55" s="74"/>
      <c r="DK55" s="74"/>
      <c r="DL55" s="74"/>
      <c r="DM55" s="74"/>
      <c r="DN55" s="74"/>
      <c r="DO55" s="74"/>
      <c r="DP55" s="74"/>
      <c r="DQ55" s="74"/>
      <c r="DR55" s="74"/>
      <c r="DS55" s="74"/>
      <c r="DT55" s="74"/>
      <c r="DU55" s="74"/>
      <c r="DV55" s="74"/>
      <c r="DW55" s="74"/>
      <c r="DX55" s="74"/>
      <c r="DY55" s="74"/>
      <c r="DZ55" s="74"/>
      <c r="EA55" s="74"/>
      <c r="EB55" s="74"/>
      <c r="EC55" s="74"/>
      <c r="ED55" s="74"/>
      <c r="EE55" s="74"/>
      <c r="EF55" s="74"/>
      <c r="EG55" s="74"/>
      <c r="EH55" s="74"/>
      <c r="EI55" s="74"/>
      <c r="EJ55" s="74"/>
      <c r="EK55" s="74"/>
      <c r="EL55" s="74"/>
      <c r="EM55" s="74"/>
      <c r="EN55" s="74"/>
      <c r="EO55" s="74"/>
      <c r="EP55" s="74"/>
      <c r="EQ55" s="74"/>
      <c r="ER55" s="74"/>
      <c r="ES55" s="74"/>
      <c r="ET55" s="74"/>
      <c r="EU55" s="74"/>
      <c r="EV55" s="74"/>
      <c r="EW55" s="74"/>
      <c r="EX55" s="74"/>
      <c r="EY55" s="74"/>
      <c r="EZ55" s="74"/>
      <c r="FA55" s="74"/>
      <c r="FB55" s="74"/>
      <c r="FC55" s="74"/>
      <c r="FD55" s="74"/>
      <c r="FE55" s="74"/>
      <c r="FF55" s="74"/>
      <c r="FG55" s="74"/>
      <c r="FH55" s="74"/>
      <c r="FI55" s="74"/>
      <c r="FJ55" s="74"/>
      <c r="FK55" s="74"/>
      <c r="FL55" s="74"/>
      <c r="FM55" s="74"/>
      <c r="FN55" s="74"/>
      <c r="FO55" s="74"/>
      <c r="FP55" s="74"/>
      <c r="FQ55" s="74"/>
      <c r="FR55" s="74"/>
      <c r="FS55" s="74"/>
      <c r="FT55" s="74"/>
      <c r="FU55" s="74"/>
      <c r="FV55" s="74"/>
      <c r="FW55" s="74"/>
      <c r="FX55" s="74"/>
      <c r="FY55" s="74"/>
      <c r="FZ55" s="74"/>
      <c r="GA55" s="74"/>
      <c r="GB55" s="74"/>
      <c r="GC55" s="74"/>
      <c r="GD55" s="74"/>
      <c r="GE55" s="74"/>
      <c r="GF55" s="74"/>
      <c r="GG55" s="74"/>
      <c r="GH55" s="74"/>
      <c r="GI55" s="74"/>
      <c r="GJ55" s="74"/>
      <c r="GK55" s="74"/>
      <c r="GL55" s="74"/>
      <c r="GM55" s="74"/>
      <c r="GN55" s="74"/>
      <c r="GO55" s="74"/>
      <c r="GP55" s="74"/>
      <c r="GQ55" s="74"/>
      <c r="GR55" s="74"/>
      <c r="GS55" s="74"/>
      <c r="GT55" s="74"/>
      <c r="GU55" s="74"/>
      <c r="GV55" s="74"/>
      <c r="GW55" s="74"/>
      <c r="GX55" s="74"/>
      <c r="GY55" s="74"/>
      <c r="GZ55" s="74"/>
      <c r="HA55" s="74"/>
      <c r="HB55" s="74"/>
      <c r="HC55" s="74"/>
      <c r="HD55" s="74"/>
      <c r="HE55" s="74"/>
      <c r="HF55" s="74"/>
      <c r="HG55" s="74"/>
      <c r="HH55" s="74"/>
      <c r="HI55" s="74"/>
      <c r="HJ55" s="74"/>
      <c r="HK55" s="74"/>
      <c r="HL55" s="74"/>
      <c r="HM55" s="74"/>
      <c r="HN55" s="74"/>
      <c r="HO55" s="74"/>
      <c r="HP55" s="74"/>
      <c r="HQ55" s="74"/>
      <c r="HR55" s="74"/>
      <c r="HS55" s="74"/>
      <c r="HT55" s="74"/>
      <c r="HU55" s="74"/>
      <c r="HV55" s="74"/>
      <c r="HW55" s="74"/>
      <c r="HX55" s="74"/>
      <c r="HY55" s="74"/>
      <c r="HZ55" s="74"/>
      <c r="IA55" s="74"/>
      <c r="IB55" s="74"/>
      <c r="IC55" s="74"/>
      <c r="ID55" s="74"/>
      <c r="IE55" s="74"/>
      <c r="IF55" s="74"/>
      <c r="IG55" s="74"/>
      <c r="IH55" s="74"/>
      <c r="II55" s="74"/>
      <c r="IJ55" s="74"/>
      <c r="IK55" s="74"/>
      <c r="IL55" s="74"/>
      <c r="IM55" s="74"/>
      <c r="IN55" s="74"/>
      <c r="IO55" s="74"/>
      <c r="IP55" s="74"/>
      <c r="IQ55" s="74"/>
      <c r="IR55" s="74"/>
      <c r="IS55" s="74"/>
      <c r="IT55" s="74"/>
      <c r="IU55" s="74"/>
      <c r="IV55" s="74"/>
      <c r="IW55" s="74"/>
      <c r="IX55" s="74"/>
      <c r="IY55" s="74"/>
      <c r="IZ55" s="74"/>
      <c r="JA55" s="74"/>
      <c r="JB55" s="74"/>
      <c r="JC55" s="74"/>
      <c r="JD55" s="74"/>
      <c r="JE55" s="74"/>
      <c r="JF55" s="74"/>
      <c r="JG55" s="74"/>
      <c r="JH55" s="74"/>
      <c r="JI55" s="74"/>
      <c r="JJ55" s="74"/>
      <c r="JK55" s="74"/>
      <c r="JL55" s="74"/>
      <c r="JM55" s="74"/>
      <c r="JN55" s="74"/>
      <c r="JO55" s="74"/>
      <c r="JP55" s="74"/>
      <c r="JQ55" s="74"/>
      <c r="JR55" s="74"/>
      <c r="JS55" s="74"/>
      <c r="JT55" s="74"/>
      <c r="JU55" s="74"/>
      <c r="JV55" s="74"/>
      <c r="JW55" s="74"/>
      <c r="JX55" s="74"/>
      <c r="JY55" s="74"/>
      <c r="JZ55" s="74"/>
      <c r="KA55" s="74"/>
      <c r="KB55" s="74"/>
      <c r="KC55" s="74"/>
      <c r="KD55" s="74"/>
      <c r="KE55" s="74"/>
      <c r="KF55" s="74"/>
      <c r="KG55" s="74"/>
      <c r="KH55" s="74"/>
      <c r="KI55" s="74"/>
      <c r="KJ55" s="74"/>
      <c r="KK55" s="74"/>
      <c r="KL55" s="74"/>
      <c r="KM55" s="74"/>
      <c r="KN55" s="74"/>
      <c r="KO55" s="74"/>
      <c r="KP55" s="74"/>
      <c r="KQ55" s="74"/>
      <c r="KR55" s="74"/>
      <c r="KS55" s="74"/>
      <c r="KT55" s="74"/>
      <c r="KU55" s="74"/>
      <c r="KV55" s="74"/>
      <c r="KW55" s="74"/>
      <c r="KX55" s="74"/>
      <c r="KY55" s="74"/>
      <c r="KZ55" s="74"/>
      <c r="LA55" s="74"/>
      <c r="LB55" s="74"/>
      <c r="LC55" s="74"/>
      <c r="LD55" s="74"/>
      <c r="LE55" s="74"/>
      <c r="LF55" s="74"/>
      <c r="LG55" s="74"/>
      <c r="LH55" s="74"/>
      <c r="LI55" s="74"/>
      <c r="LJ55" s="74"/>
      <c r="LK55" s="74"/>
      <c r="LL55" s="74"/>
      <c r="LM55" s="74"/>
      <c r="LN55" s="74"/>
      <c r="LO55" s="74"/>
      <c r="LP55" s="74"/>
      <c r="LQ55" s="74"/>
      <c r="LR55" s="74"/>
    </row>
    <row r="56" spans="1:330" s="71" customFormat="1" x14ac:dyDescent="0.35">
      <c r="A56" s="74"/>
      <c r="B56" s="75"/>
      <c r="C56" s="75"/>
      <c r="D56" s="76"/>
      <c r="E56" s="74"/>
      <c r="F56" s="74"/>
      <c r="G56" s="78"/>
      <c r="M56" s="67"/>
      <c r="N56" s="67"/>
      <c r="O56" s="76"/>
      <c r="P56" s="76"/>
      <c r="Q56" s="77"/>
      <c r="R56" s="77"/>
      <c r="S56" s="74"/>
      <c r="T56" s="74"/>
      <c r="U56" s="74"/>
      <c r="V56" s="74"/>
      <c r="W56" s="74"/>
      <c r="Y56" s="74"/>
      <c r="AA56" s="74"/>
      <c r="AB56" s="74"/>
      <c r="AC56" s="62"/>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4"/>
      <c r="BR56" s="74"/>
      <c r="BS56" s="74"/>
      <c r="BT56" s="74"/>
      <c r="BU56" s="74"/>
      <c r="BV56" s="74"/>
      <c r="BW56" s="74"/>
      <c r="BX56" s="74"/>
      <c r="BY56" s="74"/>
      <c r="BZ56" s="74"/>
      <c r="CA56" s="74"/>
      <c r="CB56" s="74"/>
      <c r="CC56" s="74"/>
      <c r="CD56" s="74"/>
      <c r="CE56" s="74"/>
      <c r="CF56" s="74"/>
      <c r="CG56" s="74"/>
      <c r="CH56" s="74"/>
      <c r="CI56" s="74"/>
      <c r="CJ56" s="74"/>
      <c r="CK56" s="74"/>
      <c r="CL56" s="74"/>
      <c r="CM56" s="74"/>
      <c r="CN56" s="74"/>
      <c r="CO56" s="74"/>
      <c r="CP56" s="74"/>
      <c r="CQ56" s="74"/>
      <c r="CR56" s="74"/>
      <c r="CS56" s="74"/>
      <c r="CT56" s="74"/>
      <c r="CU56" s="74"/>
      <c r="CV56" s="74"/>
      <c r="CW56" s="74"/>
      <c r="CX56" s="74"/>
      <c r="CY56" s="74"/>
      <c r="CZ56" s="74"/>
      <c r="DA56" s="74"/>
      <c r="DB56" s="74"/>
      <c r="DC56" s="74"/>
      <c r="DD56" s="74"/>
      <c r="DE56" s="74"/>
      <c r="DF56" s="74"/>
      <c r="DG56" s="74"/>
      <c r="DH56" s="74"/>
      <c r="DI56" s="74"/>
      <c r="DJ56" s="74"/>
      <c r="DK56" s="74"/>
      <c r="DL56" s="74"/>
      <c r="DM56" s="74"/>
      <c r="DN56" s="74"/>
      <c r="DO56" s="74"/>
      <c r="DP56" s="74"/>
      <c r="DQ56" s="74"/>
      <c r="DR56" s="74"/>
      <c r="DS56" s="74"/>
      <c r="DT56" s="74"/>
      <c r="DU56" s="74"/>
      <c r="DV56" s="74"/>
      <c r="DW56" s="74"/>
      <c r="DX56" s="74"/>
      <c r="DY56" s="74"/>
      <c r="DZ56" s="74"/>
      <c r="EA56" s="74"/>
      <c r="EB56" s="74"/>
      <c r="EC56" s="74"/>
      <c r="ED56" s="74"/>
      <c r="EE56" s="74"/>
      <c r="EF56" s="74"/>
      <c r="EG56" s="74"/>
      <c r="EH56" s="74"/>
      <c r="EI56" s="74"/>
      <c r="EJ56" s="74"/>
      <c r="EK56" s="74"/>
      <c r="EL56" s="74"/>
      <c r="EM56" s="74"/>
      <c r="EN56" s="74"/>
      <c r="EO56" s="74"/>
      <c r="EP56" s="74"/>
      <c r="EQ56" s="74"/>
      <c r="ER56" s="74"/>
      <c r="ES56" s="74"/>
      <c r="ET56" s="74"/>
      <c r="EU56" s="74"/>
      <c r="EV56" s="74"/>
      <c r="EW56" s="74"/>
      <c r="EX56" s="74"/>
      <c r="EY56" s="74"/>
      <c r="EZ56" s="74"/>
      <c r="FA56" s="74"/>
      <c r="FB56" s="74"/>
      <c r="FC56" s="74"/>
      <c r="FD56" s="74"/>
      <c r="FE56" s="74"/>
      <c r="FF56" s="74"/>
      <c r="FG56" s="74"/>
      <c r="FH56" s="74"/>
      <c r="FI56" s="74"/>
      <c r="FJ56" s="74"/>
      <c r="FK56" s="74"/>
      <c r="FL56" s="74"/>
      <c r="FM56" s="74"/>
      <c r="FN56" s="74"/>
      <c r="FO56" s="74"/>
      <c r="FP56" s="74"/>
      <c r="FQ56" s="74"/>
      <c r="FR56" s="74"/>
      <c r="FS56" s="74"/>
      <c r="FT56" s="74"/>
      <c r="FU56" s="74"/>
      <c r="FV56" s="74"/>
      <c r="FW56" s="74"/>
      <c r="FX56" s="74"/>
      <c r="FY56" s="74"/>
      <c r="FZ56" s="74"/>
      <c r="GA56" s="74"/>
      <c r="GB56" s="74"/>
      <c r="GC56" s="74"/>
      <c r="GD56" s="74"/>
      <c r="GE56" s="74"/>
      <c r="GF56" s="74"/>
      <c r="GG56" s="74"/>
      <c r="GH56" s="74"/>
      <c r="GI56" s="74"/>
      <c r="GJ56" s="74"/>
      <c r="GK56" s="74"/>
      <c r="GL56" s="74"/>
      <c r="GM56" s="74"/>
      <c r="GN56" s="74"/>
      <c r="GO56" s="74"/>
      <c r="GP56" s="74"/>
      <c r="GQ56" s="74"/>
      <c r="GR56" s="74"/>
      <c r="GS56" s="74"/>
      <c r="GT56" s="74"/>
      <c r="GU56" s="74"/>
      <c r="GV56" s="74"/>
      <c r="GW56" s="74"/>
      <c r="GX56" s="74"/>
      <c r="GY56" s="74"/>
      <c r="GZ56" s="74"/>
      <c r="HA56" s="74"/>
      <c r="HB56" s="74"/>
      <c r="HC56" s="74"/>
      <c r="HD56" s="74"/>
      <c r="HE56" s="74"/>
      <c r="HF56" s="74"/>
      <c r="HG56" s="74"/>
      <c r="HH56" s="74"/>
      <c r="HI56" s="74"/>
      <c r="HJ56" s="74"/>
      <c r="HK56" s="74"/>
      <c r="HL56" s="74"/>
      <c r="HM56" s="74"/>
      <c r="HN56" s="74"/>
      <c r="HO56" s="74"/>
      <c r="HP56" s="74"/>
      <c r="HQ56" s="74"/>
      <c r="HR56" s="74"/>
      <c r="HS56" s="74"/>
      <c r="HT56" s="74"/>
      <c r="HU56" s="74"/>
      <c r="HV56" s="74"/>
      <c r="HW56" s="74"/>
      <c r="HX56" s="74"/>
      <c r="HY56" s="74"/>
      <c r="HZ56" s="74"/>
      <c r="IA56" s="74"/>
      <c r="IB56" s="74"/>
      <c r="IC56" s="74"/>
      <c r="ID56" s="74"/>
      <c r="IE56" s="74"/>
      <c r="IF56" s="74"/>
      <c r="IG56" s="74"/>
      <c r="IH56" s="74"/>
      <c r="II56" s="74"/>
      <c r="IJ56" s="74"/>
      <c r="IK56" s="74"/>
      <c r="IL56" s="74"/>
      <c r="IM56" s="74"/>
      <c r="IN56" s="74"/>
      <c r="IO56" s="74"/>
      <c r="IP56" s="74"/>
      <c r="IQ56" s="74"/>
      <c r="IR56" s="74"/>
      <c r="IS56" s="74"/>
      <c r="IT56" s="74"/>
      <c r="IU56" s="74"/>
      <c r="IV56" s="74"/>
      <c r="IW56" s="74"/>
      <c r="IX56" s="74"/>
      <c r="IY56" s="74"/>
      <c r="IZ56" s="74"/>
      <c r="JA56" s="74"/>
      <c r="JB56" s="74"/>
      <c r="JC56" s="74"/>
      <c r="JD56" s="74"/>
      <c r="JE56" s="74"/>
      <c r="JF56" s="74"/>
      <c r="JG56" s="74"/>
      <c r="JH56" s="74"/>
      <c r="JI56" s="74"/>
      <c r="JJ56" s="74"/>
      <c r="JK56" s="74"/>
      <c r="JL56" s="74"/>
      <c r="JM56" s="74"/>
      <c r="JN56" s="74"/>
      <c r="JO56" s="74"/>
      <c r="JP56" s="74"/>
      <c r="JQ56" s="74"/>
      <c r="JR56" s="74"/>
      <c r="JS56" s="74"/>
      <c r="JT56" s="74"/>
      <c r="JU56" s="74"/>
      <c r="JV56" s="74"/>
      <c r="JW56" s="74"/>
      <c r="JX56" s="74"/>
      <c r="JY56" s="74"/>
      <c r="JZ56" s="74"/>
      <c r="KA56" s="74"/>
      <c r="KB56" s="74"/>
      <c r="KC56" s="74"/>
      <c r="KD56" s="74"/>
      <c r="KE56" s="74"/>
      <c r="KF56" s="74"/>
      <c r="KG56" s="74"/>
      <c r="KH56" s="74"/>
      <c r="KI56" s="74"/>
      <c r="KJ56" s="74"/>
      <c r="KK56" s="74"/>
      <c r="KL56" s="74"/>
      <c r="KM56" s="74"/>
      <c r="KN56" s="74"/>
      <c r="KO56" s="74"/>
      <c r="KP56" s="74"/>
      <c r="KQ56" s="74"/>
      <c r="KR56" s="74"/>
      <c r="KS56" s="74"/>
      <c r="KT56" s="74"/>
      <c r="KU56" s="74"/>
      <c r="KV56" s="74"/>
      <c r="KW56" s="74"/>
      <c r="KX56" s="74"/>
      <c r="KY56" s="74"/>
      <c r="KZ56" s="74"/>
      <c r="LA56" s="74"/>
      <c r="LB56" s="74"/>
      <c r="LC56" s="74"/>
      <c r="LD56" s="74"/>
      <c r="LE56" s="74"/>
      <c r="LF56" s="74"/>
      <c r="LG56" s="74"/>
      <c r="LH56" s="74"/>
      <c r="LI56" s="74"/>
      <c r="LJ56" s="74"/>
      <c r="LK56" s="74"/>
      <c r="LL56" s="74"/>
      <c r="LM56" s="74"/>
      <c r="LN56" s="74"/>
      <c r="LO56" s="74"/>
      <c r="LP56" s="74"/>
      <c r="LQ56" s="74"/>
      <c r="LR56" s="74"/>
    </row>
    <row r="57" spans="1:330" s="71" customFormat="1" x14ac:dyDescent="0.35">
      <c r="A57" s="74"/>
      <c r="B57" s="75"/>
      <c r="C57" s="75"/>
      <c r="D57" s="76"/>
      <c r="E57" s="74"/>
      <c r="F57" s="74"/>
      <c r="G57" s="78"/>
      <c r="M57" s="67"/>
      <c r="N57" s="67"/>
      <c r="O57" s="76"/>
      <c r="P57" s="76"/>
      <c r="Q57" s="77"/>
      <c r="R57" s="77"/>
      <c r="S57" s="74"/>
      <c r="T57" s="74"/>
      <c r="U57" s="74"/>
      <c r="V57" s="74"/>
      <c r="W57" s="74"/>
      <c r="Y57" s="74"/>
      <c r="AA57" s="74"/>
      <c r="AB57" s="74"/>
      <c r="AC57" s="62"/>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c r="BR57" s="74"/>
      <c r="BS57" s="74"/>
      <c r="BT57" s="74"/>
      <c r="BU57" s="74"/>
      <c r="BV57" s="74"/>
      <c r="BW57" s="74"/>
      <c r="BX57" s="74"/>
      <c r="BY57" s="74"/>
      <c r="BZ57" s="74"/>
      <c r="CA57" s="74"/>
      <c r="CB57" s="74"/>
      <c r="CC57" s="74"/>
      <c r="CD57" s="74"/>
      <c r="CE57" s="74"/>
      <c r="CF57" s="74"/>
      <c r="CG57" s="74"/>
      <c r="CH57" s="74"/>
      <c r="CI57" s="74"/>
      <c r="CJ57" s="74"/>
      <c r="CK57" s="74"/>
      <c r="CL57" s="74"/>
      <c r="CM57" s="74"/>
      <c r="CN57" s="74"/>
      <c r="CO57" s="74"/>
      <c r="CP57" s="74"/>
      <c r="CQ57" s="74"/>
      <c r="CR57" s="74"/>
      <c r="CS57" s="74"/>
      <c r="CT57" s="74"/>
      <c r="CU57" s="74"/>
      <c r="CV57" s="74"/>
      <c r="CW57" s="74"/>
      <c r="CX57" s="74"/>
      <c r="CY57" s="74"/>
      <c r="CZ57" s="74"/>
      <c r="DA57" s="74"/>
      <c r="DB57" s="74"/>
      <c r="DC57" s="74"/>
      <c r="DD57" s="74"/>
      <c r="DE57" s="74"/>
      <c r="DF57" s="74"/>
      <c r="DG57" s="74"/>
      <c r="DH57" s="74"/>
      <c r="DI57" s="74"/>
      <c r="DJ57" s="74"/>
      <c r="DK57" s="74"/>
      <c r="DL57" s="74"/>
      <c r="DM57" s="74"/>
      <c r="DN57" s="74"/>
      <c r="DO57" s="74"/>
      <c r="DP57" s="74"/>
      <c r="DQ57" s="74"/>
      <c r="DR57" s="74"/>
      <c r="DS57" s="74"/>
      <c r="DT57" s="74"/>
      <c r="DU57" s="74"/>
      <c r="DV57" s="74"/>
      <c r="DW57" s="74"/>
      <c r="DX57" s="74"/>
      <c r="DY57" s="74"/>
      <c r="DZ57" s="74"/>
      <c r="EA57" s="74"/>
      <c r="EB57" s="74"/>
      <c r="EC57" s="74"/>
      <c r="ED57" s="74"/>
      <c r="EE57" s="74"/>
      <c r="EF57" s="74"/>
      <c r="EG57" s="74"/>
      <c r="EH57" s="74"/>
      <c r="EI57" s="74"/>
      <c r="EJ57" s="74"/>
      <c r="EK57" s="74"/>
      <c r="EL57" s="74"/>
      <c r="EM57" s="74"/>
      <c r="EN57" s="74"/>
      <c r="EO57" s="74"/>
      <c r="EP57" s="74"/>
      <c r="EQ57" s="74"/>
      <c r="ER57" s="74"/>
      <c r="ES57" s="74"/>
      <c r="ET57" s="74"/>
      <c r="EU57" s="74"/>
      <c r="EV57" s="74"/>
      <c r="EW57" s="74"/>
      <c r="EX57" s="74"/>
      <c r="EY57" s="74"/>
      <c r="EZ57" s="74"/>
      <c r="FA57" s="74"/>
      <c r="FB57" s="74"/>
      <c r="FC57" s="74"/>
      <c r="FD57" s="74"/>
      <c r="FE57" s="74"/>
      <c r="FF57" s="74"/>
      <c r="FG57" s="74"/>
      <c r="FH57" s="74"/>
      <c r="FI57" s="74"/>
      <c r="FJ57" s="74"/>
      <c r="FK57" s="74"/>
      <c r="FL57" s="74"/>
      <c r="FM57" s="74"/>
      <c r="FN57" s="74"/>
      <c r="FO57" s="74"/>
      <c r="FP57" s="74"/>
      <c r="FQ57" s="74"/>
      <c r="FR57" s="74"/>
      <c r="FS57" s="74"/>
      <c r="FT57" s="74"/>
      <c r="FU57" s="74"/>
      <c r="FV57" s="74"/>
      <c r="FW57" s="74"/>
      <c r="FX57" s="74"/>
      <c r="FY57" s="74"/>
      <c r="FZ57" s="74"/>
      <c r="GA57" s="74"/>
      <c r="GB57" s="74"/>
      <c r="GC57" s="74"/>
      <c r="GD57" s="74"/>
      <c r="GE57" s="74"/>
      <c r="GF57" s="74"/>
      <c r="GG57" s="74"/>
      <c r="GH57" s="74"/>
      <c r="GI57" s="74"/>
      <c r="GJ57" s="74"/>
      <c r="GK57" s="74"/>
      <c r="GL57" s="74"/>
      <c r="GM57" s="74"/>
      <c r="GN57" s="74"/>
      <c r="GO57" s="74"/>
      <c r="GP57" s="74"/>
      <c r="GQ57" s="74"/>
      <c r="GR57" s="74"/>
      <c r="GS57" s="74"/>
      <c r="GT57" s="74"/>
      <c r="GU57" s="74"/>
      <c r="GV57" s="74"/>
      <c r="GW57" s="74"/>
      <c r="GX57" s="74"/>
      <c r="GY57" s="74"/>
      <c r="GZ57" s="74"/>
      <c r="HA57" s="74"/>
      <c r="HB57" s="74"/>
      <c r="HC57" s="74"/>
      <c r="HD57" s="74"/>
      <c r="HE57" s="74"/>
      <c r="HF57" s="74"/>
      <c r="HG57" s="74"/>
      <c r="HH57" s="74"/>
      <c r="HI57" s="74"/>
      <c r="HJ57" s="74"/>
      <c r="HK57" s="74"/>
      <c r="HL57" s="74"/>
      <c r="HM57" s="74"/>
      <c r="HN57" s="74"/>
      <c r="HO57" s="74"/>
      <c r="HP57" s="74"/>
      <c r="HQ57" s="74"/>
      <c r="HR57" s="74"/>
      <c r="HS57" s="74"/>
      <c r="HT57" s="74"/>
      <c r="HU57" s="74"/>
      <c r="HV57" s="74"/>
      <c r="HW57" s="74"/>
      <c r="HX57" s="74"/>
      <c r="HY57" s="74"/>
      <c r="HZ57" s="74"/>
      <c r="IA57" s="74"/>
      <c r="IB57" s="74"/>
      <c r="IC57" s="74"/>
      <c r="ID57" s="74"/>
      <c r="IE57" s="74"/>
      <c r="IF57" s="74"/>
      <c r="IG57" s="74"/>
      <c r="IH57" s="74"/>
      <c r="II57" s="74"/>
      <c r="IJ57" s="74"/>
      <c r="IK57" s="74"/>
      <c r="IL57" s="74"/>
      <c r="IM57" s="74"/>
      <c r="IN57" s="74"/>
      <c r="IO57" s="74"/>
      <c r="IP57" s="74"/>
      <c r="IQ57" s="74"/>
      <c r="IR57" s="74"/>
      <c r="IS57" s="74"/>
      <c r="IT57" s="74"/>
      <c r="IU57" s="74"/>
      <c r="IV57" s="74"/>
      <c r="IW57" s="74"/>
      <c r="IX57" s="74"/>
      <c r="IY57" s="74"/>
      <c r="IZ57" s="74"/>
      <c r="JA57" s="74"/>
      <c r="JB57" s="74"/>
      <c r="JC57" s="74"/>
      <c r="JD57" s="74"/>
      <c r="JE57" s="74"/>
      <c r="JF57" s="74"/>
      <c r="JG57" s="74"/>
      <c r="JH57" s="74"/>
      <c r="JI57" s="74"/>
      <c r="JJ57" s="74"/>
      <c r="JK57" s="74"/>
      <c r="JL57" s="74"/>
      <c r="JM57" s="74"/>
      <c r="JN57" s="74"/>
      <c r="JO57" s="74"/>
      <c r="JP57" s="74"/>
      <c r="JQ57" s="74"/>
      <c r="JR57" s="74"/>
      <c r="JS57" s="74"/>
      <c r="JT57" s="74"/>
      <c r="JU57" s="74"/>
      <c r="JV57" s="74"/>
      <c r="JW57" s="74"/>
      <c r="JX57" s="74"/>
      <c r="JY57" s="74"/>
      <c r="JZ57" s="74"/>
      <c r="KA57" s="74"/>
      <c r="KB57" s="74"/>
      <c r="KC57" s="74"/>
      <c r="KD57" s="74"/>
      <c r="KE57" s="74"/>
      <c r="KF57" s="74"/>
      <c r="KG57" s="74"/>
      <c r="KH57" s="74"/>
      <c r="KI57" s="74"/>
      <c r="KJ57" s="74"/>
      <c r="KK57" s="74"/>
      <c r="KL57" s="74"/>
      <c r="KM57" s="74"/>
      <c r="KN57" s="74"/>
      <c r="KO57" s="74"/>
      <c r="KP57" s="74"/>
      <c r="KQ57" s="74"/>
      <c r="KR57" s="74"/>
      <c r="KS57" s="74"/>
      <c r="KT57" s="74"/>
      <c r="KU57" s="74"/>
      <c r="KV57" s="74"/>
      <c r="KW57" s="74"/>
      <c r="KX57" s="74"/>
      <c r="KY57" s="74"/>
      <c r="KZ57" s="74"/>
      <c r="LA57" s="74"/>
      <c r="LB57" s="74"/>
      <c r="LC57" s="74"/>
      <c r="LD57" s="74"/>
      <c r="LE57" s="74"/>
      <c r="LF57" s="74"/>
      <c r="LG57" s="74"/>
      <c r="LH57" s="74"/>
      <c r="LI57" s="74"/>
      <c r="LJ57" s="74"/>
      <c r="LK57" s="74"/>
      <c r="LL57" s="74"/>
      <c r="LM57" s="74"/>
      <c r="LN57" s="74"/>
      <c r="LO57" s="74"/>
      <c r="LP57" s="74"/>
      <c r="LQ57" s="74"/>
      <c r="LR57" s="74"/>
    </row>
    <row r="58" spans="1:330" s="71" customFormat="1" x14ac:dyDescent="0.35">
      <c r="A58" s="74"/>
      <c r="B58" s="75"/>
      <c r="C58" s="75"/>
      <c r="D58" s="76"/>
      <c r="E58" s="74"/>
      <c r="F58" s="74"/>
      <c r="G58" s="78"/>
      <c r="M58" s="67"/>
      <c r="N58" s="67"/>
      <c r="O58" s="76"/>
      <c r="P58" s="76"/>
      <c r="Q58" s="77"/>
      <c r="R58" s="77"/>
      <c r="S58" s="74"/>
      <c r="T58" s="74"/>
      <c r="U58" s="74"/>
      <c r="V58" s="74"/>
      <c r="W58" s="74"/>
      <c r="Y58" s="74"/>
      <c r="AA58" s="74"/>
      <c r="AB58" s="74"/>
      <c r="AC58" s="62"/>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4"/>
      <c r="BU58" s="74"/>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c r="DI58" s="74"/>
      <c r="DJ58" s="74"/>
      <c r="DK58" s="74"/>
      <c r="DL58" s="74"/>
      <c r="DM58" s="74"/>
      <c r="DN58" s="74"/>
      <c r="DO58" s="74"/>
      <c r="DP58" s="74"/>
      <c r="DQ58" s="74"/>
      <c r="DR58" s="74"/>
      <c r="DS58" s="74"/>
      <c r="DT58" s="74"/>
      <c r="DU58" s="74"/>
      <c r="DV58" s="74"/>
      <c r="DW58" s="74"/>
      <c r="DX58" s="74"/>
      <c r="DY58" s="74"/>
      <c r="DZ58" s="74"/>
      <c r="EA58" s="74"/>
      <c r="EB58" s="74"/>
      <c r="EC58" s="74"/>
      <c r="ED58" s="74"/>
      <c r="EE58" s="74"/>
      <c r="EF58" s="74"/>
      <c r="EG58" s="74"/>
      <c r="EH58" s="74"/>
      <c r="EI58" s="74"/>
      <c r="EJ58" s="74"/>
      <c r="EK58" s="74"/>
      <c r="EL58" s="74"/>
      <c r="EM58" s="74"/>
      <c r="EN58" s="74"/>
      <c r="EO58" s="74"/>
      <c r="EP58" s="74"/>
      <c r="EQ58" s="74"/>
      <c r="ER58" s="74"/>
      <c r="ES58" s="74"/>
      <c r="ET58" s="74"/>
      <c r="EU58" s="74"/>
      <c r="EV58" s="74"/>
      <c r="EW58" s="74"/>
      <c r="EX58" s="74"/>
      <c r="EY58" s="74"/>
      <c r="EZ58" s="74"/>
      <c r="FA58" s="74"/>
      <c r="FB58" s="74"/>
      <c r="FC58" s="74"/>
      <c r="FD58" s="74"/>
      <c r="FE58" s="74"/>
      <c r="FF58" s="74"/>
      <c r="FG58" s="74"/>
      <c r="FH58" s="74"/>
      <c r="FI58" s="74"/>
      <c r="FJ58" s="74"/>
      <c r="FK58" s="74"/>
      <c r="FL58" s="74"/>
      <c r="FM58" s="74"/>
      <c r="FN58" s="74"/>
      <c r="FO58" s="74"/>
      <c r="FP58" s="74"/>
      <c r="FQ58" s="74"/>
      <c r="FR58" s="74"/>
      <c r="FS58" s="74"/>
      <c r="FT58" s="74"/>
      <c r="FU58" s="74"/>
      <c r="FV58" s="74"/>
      <c r="FW58" s="74"/>
      <c r="FX58" s="74"/>
      <c r="FY58" s="74"/>
      <c r="FZ58" s="74"/>
      <c r="GA58" s="74"/>
      <c r="GB58" s="74"/>
      <c r="GC58" s="74"/>
      <c r="GD58" s="74"/>
      <c r="GE58" s="74"/>
      <c r="GF58" s="74"/>
      <c r="GG58" s="74"/>
      <c r="GH58" s="74"/>
      <c r="GI58" s="74"/>
      <c r="GJ58" s="74"/>
      <c r="GK58" s="74"/>
      <c r="GL58" s="74"/>
      <c r="GM58" s="74"/>
      <c r="GN58" s="74"/>
      <c r="GO58" s="74"/>
      <c r="GP58" s="74"/>
      <c r="GQ58" s="74"/>
      <c r="GR58" s="74"/>
      <c r="GS58" s="74"/>
      <c r="GT58" s="74"/>
      <c r="GU58" s="74"/>
      <c r="GV58" s="74"/>
      <c r="GW58" s="74"/>
      <c r="GX58" s="74"/>
      <c r="GY58" s="74"/>
      <c r="GZ58" s="74"/>
      <c r="HA58" s="74"/>
      <c r="HB58" s="74"/>
      <c r="HC58" s="74"/>
      <c r="HD58" s="74"/>
      <c r="HE58" s="74"/>
      <c r="HF58" s="74"/>
      <c r="HG58" s="74"/>
      <c r="HH58" s="74"/>
      <c r="HI58" s="74"/>
      <c r="HJ58" s="74"/>
      <c r="HK58" s="74"/>
      <c r="HL58" s="74"/>
      <c r="HM58" s="74"/>
      <c r="HN58" s="74"/>
      <c r="HO58" s="74"/>
      <c r="HP58" s="74"/>
      <c r="HQ58" s="74"/>
      <c r="HR58" s="74"/>
      <c r="HS58" s="74"/>
      <c r="HT58" s="74"/>
      <c r="HU58" s="74"/>
      <c r="HV58" s="74"/>
      <c r="HW58" s="74"/>
      <c r="HX58" s="74"/>
      <c r="HY58" s="74"/>
      <c r="HZ58" s="74"/>
      <c r="IA58" s="74"/>
      <c r="IB58" s="74"/>
      <c r="IC58" s="74"/>
      <c r="ID58" s="74"/>
      <c r="IE58" s="74"/>
      <c r="IF58" s="74"/>
      <c r="IG58" s="74"/>
      <c r="IH58" s="74"/>
      <c r="II58" s="74"/>
      <c r="IJ58" s="74"/>
      <c r="IK58" s="74"/>
      <c r="IL58" s="74"/>
      <c r="IM58" s="74"/>
      <c r="IN58" s="74"/>
      <c r="IO58" s="74"/>
      <c r="IP58" s="74"/>
      <c r="IQ58" s="74"/>
      <c r="IR58" s="74"/>
      <c r="IS58" s="74"/>
      <c r="IT58" s="74"/>
      <c r="IU58" s="74"/>
      <c r="IV58" s="74"/>
      <c r="IW58" s="74"/>
      <c r="IX58" s="74"/>
      <c r="IY58" s="74"/>
      <c r="IZ58" s="74"/>
      <c r="JA58" s="74"/>
      <c r="JB58" s="74"/>
      <c r="JC58" s="74"/>
      <c r="JD58" s="74"/>
      <c r="JE58" s="74"/>
      <c r="JF58" s="74"/>
      <c r="JG58" s="74"/>
      <c r="JH58" s="74"/>
      <c r="JI58" s="74"/>
      <c r="JJ58" s="74"/>
      <c r="JK58" s="74"/>
      <c r="JL58" s="74"/>
      <c r="JM58" s="74"/>
      <c r="JN58" s="74"/>
      <c r="JO58" s="74"/>
      <c r="JP58" s="74"/>
      <c r="JQ58" s="74"/>
      <c r="JR58" s="74"/>
      <c r="JS58" s="74"/>
      <c r="JT58" s="74"/>
      <c r="JU58" s="74"/>
      <c r="JV58" s="74"/>
      <c r="JW58" s="74"/>
      <c r="JX58" s="74"/>
      <c r="JY58" s="74"/>
      <c r="JZ58" s="74"/>
      <c r="KA58" s="74"/>
      <c r="KB58" s="74"/>
      <c r="KC58" s="74"/>
      <c r="KD58" s="74"/>
      <c r="KE58" s="74"/>
      <c r="KF58" s="74"/>
      <c r="KG58" s="74"/>
      <c r="KH58" s="74"/>
      <c r="KI58" s="74"/>
      <c r="KJ58" s="74"/>
      <c r="KK58" s="74"/>
      <c r="KL58" s="74"/>
      <c r="KM58" s="74"/>
      <c r="KN58" s="74"/>
      <c r="KO58" s="74"/>
      <c r="KP58" s="74"/>
      <c r="KQ58" s="74"/>
      <c r="KR58" s="74"/>
      <c r="KS58" s="74"/>
      <c r="KT58" s="74"/>
      <c r="KU58" s="74"/>
      <c r="KV58" s="74"/>
      <c r="KW58" s="74"/>
      <c r="KX58" s="74"/>
      <c r="KY58" s="74"/>
      <c r="KZ58" s="74"/>
      <c r="LA58" s="74"/>
      <c r="LB58" s="74"/>
      <c r="LC58" s="74"/>
      <c r="LD58" s="74"/>
      <c r="LE58" s="74"/>
      <c r="LF58" s="74"/>
      <c r="LG58" s="74"/>
      <c r="LH58" s="74"/>
      <c r="LI58" s="74"/>
      <c r="LJ58" s="74"/>
      <c r="LK58" s="74"/>
      <c r="LL58" s="74"/>
      <c r="LM58" s="74"/>
      <c r="LN58" s="74"/>
      <c r="LO58" s="74"/>
      <c r="LP58" s="74"/>
      <c r="LQ58" s="74"/>
      <c r="LR58" s="74"/>
    </row>
    <row r="59" spans="1:330" s="71" customFormat="1" x14ac:dyDescent="0.35">
      <c r="A59" s="74"/>
      <c r="B59" s="75"/>
      <c r="C59" s="75"/>
      <c r="D59" s="76"/>
      <c r="E59" s="74"/>
      <c r="F59" s="74"/>
      <c r="G59" s="78"/>
      <c r="M59" s="67"/>
      <c r="N59" s="67"/>
      <c r="O59" s="76"/>
      <c r="P59" s="76"/>
      <c r="Q59" s="77"/>
      <c r="R59" s="77"/>
      <c r="S59" s="74"/>
      <c r="T59" s="74"/>
      <c r="U59" s="74"/>
      <c r="V59" s="74"/>
      <c r="W59" s="74"/>
      <c r="Y59" s="74"/>
      <c r="AA59" s="74"/>
      <c r="AB59" s="74"/>
      <c r="AC59" s="62"/>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4"/>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c r="DI59" s="74"/>
      <c r="DJ59" s="74"/>
      <c r="DK59" s="74"/>
      <c r="DL59" s="74"/>
      <c r="DM59" s="74"/>
      <c r="DN59" s="74"/>
      <c r="DO59" s="74"/>
      <c r="DP59" s="74"/>
      <c r="DQ59" s="74"/>
      <c r="DR59" s="74"/>
      <c r="DS59" s="74"/>
      <c r="DT59" s="74"/>
      <c r="DU59" s="74"/>
      <c r="DV59" s="74"/>
      <c r="DW59" s="74"/>
      <c r="DX59" s="74"/>
      <c r="DY59" s="74"/>
      <c r="DZ59" s="74"/>
      <c r="EA59" s="74"/>
      <c r="EB59" s="74"/>
      <c r="EC59" s="74"/>
      <c r="ED59" s="74"/>
      <c r="EE59" s="74"/>
      <c r="EF59" s="74"/>
      <c r="EG59" s="74"/>
      <c r="EH59" s="74"/>
      <c r="EI59" s="74"/>
      <c r="EJ59" s="74"/>
      <c r="EK59" s="74"/>
      <c r="EL59" s="74"/>
      <c r="EM59" s="74"/>
      <c r="EN59" s="74"/>
      <c r="EO59" s="74"/>
      <c r="EP59" s="74"/>
      <c r="EQ59" s="74"/>
      <c r="ER59" s="74"/>
      <c r="ES59" s="74"/>
      <c r="ET59" s="74"/>
      <c r="EU59" s="74"/>
      <c r="EV59" s="74"/>
      <c r="EW59" s="74"/>
      <c r="EX59" s="74"/>
      <c r="EY59" s="74"/>
      <c r="EZ59" s="74"/>
      <c r="FA59" s="74"/>
      <c r="FB59" s="74"/>
      <c r="FC59" s="74"/>
      <c r="FD59" s="74"/>
      <c r="FE59" s="74"/>
      <c r="FF59" s="74"/>
      <c r="FG59" s="74"/>
      <c r="FH59" s="74"/>
      <c r="FI59" s="74"/>
      <c r="FJ59" s="74"/>
      <c r="FK59" s="74"/>
      <c r="FL59" s="74"/>
      <c r="FM59" s="74"/>
      <c r="FN59" s="74"/>
      <c r="FO59" s="74"/>
      <c r="FP59" s="74"/>
      <c r="FQ59" s="74"/>
      <c r="FR59" s="74"/>
      <c r="FS59" s="74"/>
      <c r="FT59" s="74"/>
      <c r="FU59" s="74"/>
      <c r="FV59" s="74"/>
      <c r="FW59" s="74"/>
      <c r="FX59" s="74"/>
      <c r="FY59" s="74"/>
      <c r="FZ59" s="74"/>
      <c r="GA59" s="74"/>
      <c r="GB59" s="74"/>
      <c r="GC59" s="74"/>
      <c r="GD59" s="74"/>
      <c r="GE59" s="74"/>
      <c r="GF59" s="74"/>
      <c r="GG59" s="74"/>
      <c r="GH59" s="74"/>
      <c r="GI59" s="74"/>
      <c r="GJ59" s="74"/>
      <c r="GK59" s="74"/>
      <c r="GL59" s="74"/>
      <c r="GM59" s="74"/>
      <c r="GN59" s="74"/>
      <c r="GO59" s="74"/>
      <c r="GP59" s="74"/>
      <c r="GQ59" s="74"/>
      <c r="GR59" s="74"/>
      <c r="GS59" s="74"/>
      <c r="GT59" s="74"/>
      <c r="GU59" s="74"/>
      <c r="GV59" s="74"/>
      <c r="GW59" s="74"/>
      <c r="GX59" s="74"/>
      <c r="GY59" s="74"/>
      <c r="GZ59" s="74"/>
      <c r="HA59" s="74"/>
      <c r="HB59" s="74"/>
      <c r="HC59" s="74"/>
      <c r="HD59" s="74"/>
      <c r="HE59" s="74"/>
      <c r="HF59" s="74"/>
      <c r="HG59" s="74"/>
      <c r="HH59" s="74"/>
      <c r="HI59" s="74"/>
      <c r="HJ59" s="74"/>
      <c r="HK59" s="74"/>
      <c r="HL59" s="74"/>
      <c r="HM59" s="74"/>
      <c r="HN59" s="74"/>
      <c r="HO59" s="74"/>
      <c r="HP59" s="74"/>
      <c r="HQ59" s="74"/>
      <c r="HR59" s="74"/>
      <c r="HS59" s="74"/>
      <c r="HT59" s="74"/>
      <c r="HU59" s="74"/>
      <c r="HV59" s="74"/>
      <c r="HW59" s="74"/>
      <c r="HX59" s="74"/>
      <c r="HY59" s="74"/>
      <c r="HZ59" s="74"/>
      <c r="IA59" s="74"/>
      <c r="IB59" s="74"/>
      <c r="IC59" s="74"/>
      <c r="ID59" s="74"/>
      <c r="IE59" s="74"/>
      <c r="IF59" s="74"/>
      <c r="IG59" s="74"/>
      <c r="IH59" s="74"/>
      <c r="II59" s="74"/>
      <c r="IJ59" s="74"/>
      <c r="IK59" s="74"/>
      <c r="IL59" s="74"/>
      <c r="IM59" s="74"/>
      <c r="IN59" s="74"/>
      <c r="IO59" s="74"/>
      <c r="IP59" s="74"/>
      <c r="IQ59" s="74"/>
      <c r="IR59" s="74"/>
      <c r="IS59" s="74"/>
      <c r="IT59" s="74"/>
      <c r="IU59" s="74"/>
      <c r="IV59" s="74"/>
      <c r="IW59" s="74"/>
      <c r="IX59" s="74"/>
      <c r="IY59" s="74"/>
      <c r="IZ59" s="74"/>
      <c r="JA59" s="74"/>
      <c r="JB59" s="74"/>
      <c r="JC59" s="74"/>
      <c r="JD59" s="74"/>
      <c r="JE59" s="74"/>
      <c r="JF59" s="74"/>
      <c r="JG59" s="74"/>
      <c r="JH59" s="74"/>
      <c r="JI59" s="74"/>
      <c r="JJ59" s="74"/>
      <c r="JK59" s="74"/>
      <c r="JL59" s="74"/>
      <c r="JM59" s="74"/>
      <c r="JN59" s="74"/>
      <c r="JO59" s="74"/>
      <c r="JP59" s="74"/>
      <c r="JQ59" s="74"/>
      <c r="JR59" s="74"/>
      <c r="JS59" s="74"/>
      <c r="JT59" s="74"/>
      <c r="JU59" s="74"/>
      <c r="JV59" s="74"/>
      <c r="JW59" s="74"/>
      <c r="JX59" s="74"/>
      <c r="JY59" s="74"/>
      <c r="JZ59" s="74"/>
      <c r="KA59" s="74"/>
      <c r="KB59" s="74"/>
      <c r="KC59" s="74"/>
      <c r="KD59" s="74"/>
      <c r="KE59" s="74"/>
      <c r="KF59" s="74"/>
      <c r="KG59" s="74"/>
      <c r="KH59" s="74"/>
      <c r="KI59" s="74"/>
      <c r="KJ59" s="74"/>
      <c r="KK59" s="74"/>
      <c r="KL59" s="74"/>
      <c r="KM59" s="74"/>
      <c r="KN59" s="74"/>
      <c r="KO59" s="74"/>
      <c r="KP59" s="74"/>
      <c r="KQ59" s="74"/>
      <c r="KR59" s="74"/>
      <c r="KS59" s="74"/>
      <c r="KT59" s="74"/>
      <c r="KU59" s="74"/>
      <c r="KV59" s="74"/>
      <c r="KW59" s="74"/>
      <c r="KX59" s="74"/>
      <c r="KY59" s="74"/>
      <c r="KZ59" s="74"/>
      <c r="LA59" s="74"/>
      <c r="LB59" s="74"/>
      <c r="LC59" s="74"/>
      <c r="LD59" s="74"/>
      <c r="LE59" s="74"/>
      <c r="LF59" s="74"/>
      <c r="LG59" s="74"/>
      <c r="LH59" s="74"/>
      <c r="LI59" s="74"/>
      <c r="LJ59" s="74"/>
      <c r="LK59" s="74"/>
      <c r="LL59" s="74"/>
      <c r="LM59" s="74"/>
      <c r="LN59" s="74"/>
      <c r="LO59" s="74"/>
      <c r="LP59" s="74"/>
      <c r="LQ59" s="74"/>
      <c r="LR59" s="74"/>
    </row>
    <row r="60" spans="1:330" s="71" customFormat="1" x14ac:dyDescent="0.35">
      <c r="A60" s="74"/>
      <c r="B60" s="75"/>
      <c r="C60" s="75"/>
      <c r="D60" s="76"/>
      <c r="E60" s="74"/>
      <c r="F60" s="74"/>
      <c r="G60" s="78"/>
      <c r="M60" s="67"/>
      <c r="N60" s="67"/>
      <c r="O60" s="76"/>
      <c r="P60" s="76"/>
      <c r="Q60" s="77"/>
      <c r="R60" s="77"/>
      <c r="S60" s="74"/>
      <c r="T60" s="74"/>
      <c r="U60" s="74"/>
      <c r="V60" s="74"/>
      <c r="W60" s="74"/>
      <c r="Y60" s="74"/>
      <c r="AA60" s="74"/>
      <c r="AB60" s="74"/>
      <c r="AC60" s="62"/>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4"/>
      <c r="BW60" s="74"/>
      <c r="BX60" s="74"/>
      <c r="BY60" s="74"/>
      <c r="BZ60" s="74"/>
      <c r="CA60" s="74"/>
      <c r="CB60" s="74"/>
      <c r="CC60" s="74"/>
      <c r="CD60" s="74"/>
      <c r="CE60" s="74"/>
      <c r="CF60" s="74"/>
      <c r="CG60" s="74"/>
      <c r="CH60" s="74"/>
      <c r="CI60" s="74"/>
      <c r="CJ60" s="74"/>
      <c r="CK60" s="74"/>
      <c r="CL60" s="74"/>
      <c r="CM60" s="74"/>
      <c r="CN60" s="74"/>
      <c r="CO60" s="74"/>
      <c r="CP60" s="74"/>
      <c r="CQ60" s="74"/>
      <c r="CR60" s="74"/>
      <c r="CS60" s="74"/>
      <c r="CT60" s="74"/>
      <c r="CU60" s="74"/>
      <c r="CV60" s="74"/>
      <c r="CW60" s="74"/>
      <c r="CX60" s="74"/>
      <c r="CY60" s="74"/>
      <c r="CZ60" s="74"/>
      <c r="DA60" s="74"/>
      <c r="DB60" s="74"/>
      <c r="DC60" s="74"/>
      <c r="DD60" s="74"/>
      <c r="DE60" s="74"/>
      <c r="DF60" s="74"/>
      <c r="DG60" s="74"/>
      <c r="DH60" s="74"/>
      <c r="DI60" s="74"/>
      <c r="DJ60" s="74"/>
      <c r="DK60" s="74"/>
      <c r="DL60" s="74"/>
      <c r="DM60" s="74"/>
      <c r="DN60" s="74"/>
      <c r="DO60" s="74"/>
      <c r="DP60" s="74"/>
      <c r="DQ60" s="74"/>
      <c r="DR60" s="74"/>
      <c r="DS60" s="74"/>
      <c r="DT60" s="74"/>
      <c r="DU60" s="74"/>
      <c r="DV60" s="74"/>
      <c r="DW60" s="74"/>
      <c r="DX60" s="74"/>
      <c r="DY60" s="74"/>
      <c r="DZ60" s="74"/>
      <c r="EA60" s="74"/>
      <c r="EB60" s="74"/>
      <c r="EC60" s="74"/>
      <c r="ED60" s="74"/>
      <c r="EE60" s="74"/>
      <c r="EF60" s="74"/>
      <c r="EG60" s="74"/>
      <c r="EH60" s="74"/>
      <c r="EI60" s="74"/>
      <c r="EJ60" s="74"/>
      <c r="EK60" s="74"/>
      <c r="EL60" s="74"/>
      <c r="EM60" s="74"/>
      <c r="EN60" s="74"/>
      <c r="EO60" s="74"/>
      <c r="EP60" s="74"/>
      <c r="EQ60" s="74"/>
      <c r="ER60" s="74"/>
      <c r="ES60" s="74"/>
      <c r="ET60" s="74"/>
      <c r="EU60" s="74"/>
      <c r="EV60" s="74"/>
      <c r="EW60" s="74"/>
      <c r="EX60" s="74"/>
      <c r="EY60" s="74"/>
      <c r="EZ60" s="74"/>
      <c r="FA60" s="74"/>
      <c r="FB60" s="74"/>
      <c r="FC60" s="74"/>
      <c r="FD60" s="74"/>
      <c r="FE60" s="74"/>
      <c r="FF60" s="74"/>
      <c r="FG60" s="74"/>
      <c r="FH60" s="74"/>
      <c r="FI60" s="74"/>
      <c r="FJ60" s="74"/>
      <c r="FK60" s="74"/>
      <c r="FL60" s="74"/>
      <c r="FM60" s="74"/>
      <c r="FN60" s="74"/>
      <c r="FO60" s="74"/>
      <c r="FP60" s="74"/>
      <c r="FQ60" s="74"/>
      <c r="FR60" s="74"/>
      <c r="FS60" s="74"/>
      <c r="FT60" s="74"/>
      <c r="FU60" s="74"/>
      <c r="FV60" s="74"/>
      <c r="FW60" s="74"/>
      <c r="FX60" s="74"/>
      <c r="FY60" s="74"/>
      <c r="FZ60" s="74"/>
      <c r="GA60" s="74"/>
      <c r="GB60" s="74"/>
      <c r="GC60" s="74"/>
      <c r="GD60" s="74"/>
      <c r="GE60" s="74"/>
      <c r="GF60" s="74"/>
      <c r="GG60" s="74"/>
      <c r="GH60" s="74"/>
      <c r="GI60" s="74"/>
      <c r="GJ60" s="74"/>
      <c r="GK60" s="74"/>
      <c r="GL60" s="74"/>
      <c r="GM60" s="74"/>
      <c r="GN60" s="74"/>
      <c r="GO60" s="74"/>
      <c r="GP60" s="74"/>
      <c r="GQ60" s="74"/>
      <c r="GR60" s="74"/>
      <c r="GS60" s="74"/>
      <c r="GT60" s="74"/>
      <c r="GU60" s="74"/>
      <c r="GV60" s="74"/>
      <c r="GW60" s="74"/>
      <c r="GX60" s="74"/>
      <c r="GY60" s="74"/>
      <c r="GZ60" s="74"/>
      <c r="HA60" s="74"/>
      <c r="HB60" s="74"/>
      <c r="HC60" s="74"/>
      <c r="HD60" s="74"/>
      <c r="HE60" s="74"/>
      <c r="HF60" s="74"/>
      <c r="HG60" s="74"/>
      <c r="HH60" s="74"/>
      <c r="HI60" s="74"/>
      <c r="HJ60" s="74"/>
      <c r="HK60" s="74"/>
      <c r="HL60" s="74"/>
      <c r="HM60" s="74"/>
      <c r="HN60" s="74"/>
      <c r="HO60" s="74"/>
      <c r="HP60" s="74"/>
      <c r="HQ60" s="74"/>
      <c r="HR60" s="74"/>
      <c r="HS60" s="74"/>
      <c r="HT60" s="74"/>
      <c r="HU60" s="74"/>
      <c r="HV60" s="74"/>
      <c r="HW60" s="74"/>
      <c r="HX60" s="74"/>
      <c r="HY60" s="74"/>
      <c r="HZ60" s="74"/>
      <c r="IA60" s="74"/>
      <c r="IB60" s="74"/>
      <c r="IC60" s="74"/>
      <c r="ID60" s="74"/>
      <c r="IE60" s="74"/>
      <c r="IF60" s="74"/>
      <c r="IG60" s="74"/>
      <c r="IH60" s="74"/>
      <c r="II60" s="74"/>
      <c r="IJ60" s="74"/>
      <c r="IK60" s="74"/>
      <c r="IL60" s="74"/>
      <c r="IM60" s="74"/>
      <c r="IN60" s="74"/>
      <c r="IO60" s="74"/>
      <c r="IP60" s="74"/>
      <c r="IQ60" s="74"/>
      <c r="IR60" s="74"/>
      <c r="IS60" s="74"/>
      <c r="IT60" s="74"/>
      <c r="IU60" s="74"/>
      <c r="IV60" s="74"/>
      <c r="IW60" s="74"/>
      <c r="IX60" s="74"/>
      <c r="IY60" s="74"/>
      <c r="IZ60" s="74"/>
      <c r="JA60" s="74"/>
      <c r="JB60" s="74"/>
      <c r="JC60" s="74"/>
      <c r="JD60" s="74"/>
      <c r="JE60" s="74"/>
      <c r="JF60" s="74"/>
      <c r="JG60" s="74"/>
      <c r="JH60" s="74"/>
      <c r="JI60" s="74"/>
      <c r="JJ60" s="74"/>
      <c r="JK60" s="74"/>
      <c r="JL60" s="74"/>
      <c r="JM60" s="74"/>
      <c r="JN60" s="74"/>
      <c r="JO60" s="74"/>
      <c r="JP60" s="74"/>
      <c r="JQ60" s="74"/>
      <c r="JR60" s="74"/>
      <c r="JS60" s="74"/>
      <c r="JT60" s="74"/>
      <c r="JU60" s="74"/>
      <c r="JV60" s="74"/>
      <c r="JW60" s="74"/>
      <c r="JX60" s="74"/>
      <c r="JY60" s="74"/>
      <c r="JZ60" s="74"/>
      <c r="KA60" s="74"/>
      <c r="KB60" s="74"/>
      <c r="KC60" s="74"/>
      <c r="KD60" s="74"/>
      <c r="KE60" s="74"/>
      <c r="KF60" s="74"/>
      <c r="KG60" s="74"/>
      <c r="KH60" s="74"/>
      <c r="KI60" s="74"/>
      <c r="KJ60" s="74"/>
      <c r="KK60" s="74"/>
      <c r="KL60" s="74"/>
      <c r="KM60" s="74"/>
      <c r="KN60" s="74"/>
      <c r="KO60" s="74"/>
      <c r="KP60" s="74"/>
      <c r="KQ60" s="74"/>
      <c r="KR60" s="74"/>
      <c r="KS60" s="74"/>
      <c r="KT60" s="74"/>
      <c r="KU60" s="74"/>
      <c r="KV60" s="74"/>
      <c r="KW60" s="74"/>
      <c r="KX60" s="74"/>
      <c r="KY60" s="74"/>
      <c r="KZ60" s="74"/>
      <c r="LA60" s="74"/>
      <c r="LB60" s="74"/>
      <c r="LC60" s="74"/>
      <c r="LD60" s="74"/>
      <c r="LE60" s="74"/>
      <c r="LF60" s="74"/>
      <c r="LG60" s="74"/>
      <c r="LH60" s="74"/>
      <c r="LI60" s="74"/>
      <c r="LJ60" s="74"/>
      <c r="LK60" s="74"/>
      <c r="LL60" s="74"/>
      <c r="LM60" s="74"/>
      <c r="LN60" s="74"/>
      <c r="LO60" s="74"/>
      <c r="LP60" s="74"/>
      <c r="LQ60" s="74"/>
      <c r="LR60" s="74"/>
    </row>
    <row r="61" spans="1:330" s="71" customFormat="1" x14ac:dyDescent="0.35">
      <c r="A61" s="74"/>
      <c r="B61" s="75"/>
      <c r="C61" s="75"/>
      <c r="D61" s="76"/>
      <c r="E61" s="74"/>
      <c r="F61" s="74"/>
      <c r="G61" s="78"/>
      <c r="M61" s="67"/>
      <c r="N61" s="67"/>
      <c r="O61" s="76"/>
      <c r="P61" s="76"/>
      <c r="Q61" s="77"/>
      <c r="R61" s="77"/>
      <c r="S61" s="74"/>
      <c r="T61" s="74"/>
      <c r="U61" s="74"/>
      <c r="V61" s="74"/>
      <c r="W61" s="74"/>
      <c r="Y61" s="74"/>
      <c r="AA61" s="74"/>
      <c r="AB61" s="74"/>
      <c r="AC61" s="62"/>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74"/>
      <c r="BR61" s="74"/>
      <c r="BS61" s="74"/>
      <c r="BT61" s="74"/>
      <c r="BU61" s="74"/>
      <c r="BV61" s="74"/>
      <c r="BW61" s="74"/>
      <c r="BX61" s="74"/>
      <c r="BY61" s="74"/>
      <c r="BZ61" s="74"/>
      <c r="CA61" s="74"/>
      <c r="CB61" s="74"/>
      <c r="CC61" s="74"/>
      <c r="CD61" s="74"/>
      <c r="CE61" s="74"/>
      <c r="CF61" s="74"/>
      <c r="CG61" s="74"/>
      <c r="CH61" s="74"/>
      <c r="CI61" s="74"/>
      <c r="CJ61" s="74"/>
      <c r="CK61" s="74"/>
      <c r="CL61" s="74"/>
      <c r="CM61" s="74"/>
      <c r="CN61" s="74"/>
      <c r="CO61" s="74"/>
      <c r="CP61" s="74"/>
      <c r="CQ61" s="74"/>
      <c r="CR61" s="74"/>
      <c r="CS61" s="74"/>
      <c r="CT61" s="74"/>
      <c r="CU61" s="74"/>
      <c r="CV61" s="74"/>
      <c r="CW61" s="74"/>
      <c r="CX61" s="74"/>
      <c r="CY61" s="74"/>
      <c r="CZ61" s="74"/>
      <c r="DA61" s="74"/>
      <c r="DB61" s="74"/>
      <c r="DC61" s="74"/>
      <c r="DD61" s="74"/>
      <c r="DE61" s="74"/>
      <c r="DF61" s="74"/>
      <c r="DG61" s="74"/>
      <c r="DH61" s="74"/>
      <c r="DI61" s="74"/>
      <c r="DJ61" s="74"/>
      <c r="DK61" s="74"/>
      <c r="DL61" s="74"/>
      <c r="DM61" s="74"/>
      <c r="DN61" s="74"/>
      <c r="DO61" s="74"/>
      <c r="DP61" s="74"/>
      <c r="DQ61" s="74"/>
      <c r="DR61" s="74"/>
      <c r="DS61" s="74"/>
      <c r="DT61" s="74"/>
      <c r="DU61" s="74"/>
      <c r="DV61" s="74"/>
      <c r="DW61" s="74"/>
      <c r="DX61" s="74"/>
      <c r="DY61" s="74"/>
      <c r="DZ61" s="74"/>
      <c r="EA61" s="74"/>
      <c r="EB61" s="74"/>
      <c r="EC61" s="74"/>
      <c r="ED61" s="74"/>
      <c r="EE61" s="74"/>
      <c r="EF61" s="74"/>
      <c r="EG61" s="74"/>
      <c r="EH61" s="74"/>
      <c r="EI61" s="74"/>
      <c r="EJ61" s="74"/>
      <c r="EK61" s="74"/>
      <c r="EL61" s="74"/>
      <c r="EM61" s="74"/>
      <c r="EN61" s="74"/>
      <c r="EO61" s="74"/>
      <c r="EP61" s="74"/>
      <c r="EQ61" s="74"/>
      <c r="ER61" s="74"/>
      <c r="ES61" s="74"/>
      <c r="ET61" s="74"/>
      <c r="EU61" s="74"/>
      <c r="EV61" s="74"/>
      <c r="EW61" s="74"/>
      <c r="EX61" s="74"/>
      <c r="EY61" s="74"/>
      <c r="EZ61" s="74"/>
      <c r="FA61" s="74"/>
      <c r="FB61" s="74"/>
      <c r="FC61" s="74"/>
      <c r="FD61" s="74"/>
      <c r="FE61" s="74"/>
      <c r="FF61" s="74"/>
      <c r="FG61" s="74"/>
      <c r="FH61" s="74"/>
      <c r="FI61" s="74"/>
      <c r="FJ61" s="74"/>
      <c r="FK61" s="74"/>
      <c r="FL61" s="74"/>
      <c r="FM61" s="74"/>
      <c r="FN61" s="74"/>
      <c r="FO61" s="74"/>
      <c r="FP61" s="74"/>
      <c r="FQ61" s="74"/>
      <c r="FR61" s="74"/>
      <c r="FS61" s="74"/>
      <c r="FT61" s="74"/>
      <c r="FU61" s="74"/>
      <c r="FV61" s="74"/>
      <c r="FW61" s="74"/>
      <c r="FX61" s="74"/>
      <c r="FY61" s="74"/>
      <c r="FZ61" s="74"/>
      <c r="GA61" s="74"/>
      <c r="GB61" s="74"/>
      <c r="GC61" s="74"/>
      <c r="GD61" s="74"/>
      <c r="GE61" s="74"/>
      <c r="GF61" s="74"/>
      <c r="GG61" s="74"/>
      <c r="GH61" s="74"/>
      <c r="GI61" s="74"/>
      <c r="GJ61" s="74"/>
      <c r="GK61" s="74"/>
      <c r="GL61" s="74"/>
      <c r="GM61" s="74"/>
      <c r="GN61" s="74"/>
      <c r="GO61" s="74"/>
      <c r="GP61" s="74"/>
      <c r="GQ61" s="74"/>
      <c r="GR61" s="74"/>
      <c r="GS61" s="74"/>
      <c r="GT61" s="74"/>
      <c r="GU61" s="74"/>
      <c r="GV61" s="74"/>
      <c r="GW61" s="74"/>
      <c r="GX61" s="74"/>
      <c r="GY61" s="74"/>
      <c r="GZ61" s="74"/>
      <c r="HA61" s="74"/>
      <c r="HB61" s="74"/>
      <c r="HC61" s="74"/>
      <c r="HD61" s="74"/>
      <c r="HE61" s="74"/>
      <c r="HF61" s="74"/>
      <c r="HG61" s="74"/>
      <c r="HH61" s="74"/>
      <c r="HI61" s="74"/>
      <c r="HJ61" s="74"/>
      <c r="HK61" s="74"/>
      <c r="HL61" s="74"/>
      <c r="HM61" s="74"/>
      <c r="HN61" s="74"/>
      <c r="HO61" s="74"/>
      <c r="HP61" s="74"/>
      <c r="HQ61" s="74"/>
      <c r="HR61" s="74"/>
      <c r="HS61" s="74"/>
      <c r="HT61" s="74"/>
      <c r="HU61" s="74"/>
      <c r="HV61" s="74"/>
      <c r="HW61" s="74"/>
      <c r="HX61" s="74"/>
      <c r="HY61" s="74"/>
      <c r="HZ61" s="74"/>
      <c r="IA61" s="74"/>
      <c r="IB61" s="74"/>
      <c r="IC61" s="74"/>
      <c r="ID61" s="74"/>
      <c r="IE61" s="74"/>
      <c r="IF61" s="74"/>
      <c r="IG61" s="74"/>
      <c r="IH61" s="74"/>
      <c r="II61" s="74"/>
      <c r="IJ61" s="74"/>
      <c r="IK61" s="74"/>
      <c r="IL61" s="74"/>
      <c r="IM61" s="74"/>
      <c r="IN61" s="74"/>
      <c r="IO61" s="74"/>
      <c r="IP61" s="74"/>
      <c r="IQ61" s="74"/>
      <c r="IR61" s="74"/>
      <c r="IS61" s="74"/>
      <c r="IT61" s="74"/>
      <c r="IU61" s="74"/>
      <c r="IV61" s="74"/>
      <c r="IW61" s="74"/>
      <c r="IX61" s="74"/>
      <c r="IY61" s="74"/>
      <c r="IZ61" s="74"/>
      <c r="JA61" s="74"/>
      <c r="JB61" s="74"/>
      <c r="JC61" s="74"/>
      <c r="JD61" s="74"/>
      <c r="JE61" s="74"/>
      <c r="JF61" s="74"/>
      <c r="JG61" s="74"/>
      <c r="JH61" s="74"/>
      <c r="JI61" s="74"/>
      <c r="JJ61" s="74"/>
      <c r="JK61" s="74"/>
      <c r="JL61" s="74"/>
      <c r="JM61" s="74"/>
      <c r="JN61" s="74"/>
      <c r="JO61" s="74"/>
      <c r="JP61" s="74"/>
      <c r="JQ61" s="74"/>
      <c r="JR61" s="74"/>
      <c r="JS61" s="74"/>
      <c r="JT61" s="74"/>
      <c r="JU61" s="74"/>
      <c r="JV61" s="74"/>
      <c r="JW61" s="74"/>
      <c r="JX61" s="74"/>
      <c r="JY61" s="74"/>
      <c r="JZ61" s="74"/>
      <c r="KA61" s="74"/>
      <c r="KB61" s="74"/>
      <c r="KC61" s="74"/>
      <c r="KD61" s="74"/>
      <c r="KE61" s="74"/>
      <c r="KF61" s="74"/>
      <c r="KG61" s="74"/>
      <c r="KH61" s="74"/>
      <c r="KI61" s="74"/>
      <c r="KJ61" s="74"/>
      <c r="KK61" s="74"/>
      <c r="KL61" s="74"/>
      <c r="KM61" s="74"/>
      <c r="KN61" s="74"/>
      <c r="KO61" s="74"/>
      <c r="KP61" s="74"/>
      <c r="KQ61" s="74"/>
      <c r="KR61" s="74"/>
      <c r="KS61" s="74"/>
      <c r="KT61" s="74"/>
      <c r="KU61" s="74"/>
      <c r="KV61" s="74"/>
      <c r="KW61" s="74"/>
      <c r="KX61" s="74"/>
      <c r="KY61" s="74"/>
      <c r="KZ61" s="74"/>
      <c r="LA61" s="74"/>
      <c r="LB61" s="74"/>
      <c r="LC61" s="74"/>
      <c r="LD61" s="74"/>
      <c r="LE61" s="74"/>
      <c r="LF61" s="74"/>
      <c r="LG61" s="74"/>
      <c r="LH61" s="74"/>
      <c r="LI61" s="74"/>
      <c r="LJ61" s="74"/>
      <c r="LK61" s="74"/>
      <c r="LL61" s="74"/>
      <c r="LM61" s="74"/>
      <c r="LN61" s="74"/>
      <c r="LO61" s="74"/>
      <c r="LP61" s="74"/>
      <c r="LQ61" s="74"/>
      <c r="LR61" s="74"/>
    </row>
    <row r="62" spans="1:330" s="71" customFormat="1" x14ac:dyDescent="0.35">
      <c r="A62" s="74"/>
      <c r="B62" s="75"/>
      <c r="C62" s="75"/>
      <c r="D62" s="76"/>
      <c r="E62" s="74"/>
      <c r="F62" s="74"/>
      <c r="G62" s="78"/>
      <c r="M62" s="67"/>
      <c r="N62" s="67"/>
      <c r="O62" s="76"/>
      <c r="P62" s="76"/>
      <c r="Q62" s="77"/>
      <c r="R62" s="77"/>
      <c r="S62" s="74"/>
      <c r="T62" s="74"/>
      <c r="U62" s="74"/>
      <c r="V62" s="74"/>
      <c r="W62" s="74"/>
      <c r="Y62" s="74"/>
      <c r="AA62" s="74"/>
      <c r="AB62" s="74"/>
      <c r="AC62" s="62"/>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c r="BR62" s="74"/>
      <c r="BS62" s="74"/>
      <c r="BT62" s="74"/>
      <c r="BU62" s="74"/>
      <c r="BV62" s="74"/>
      <c r="BW62" s="74"/>
      <c r="BX62" s="74"/>
      <c r="BY62" s="74"/>
      <c r="BZ62" s="74"/>
      <c r="CA62" s="74"/>
      <c r="CB62" s="74"/>
      <c r="CC62" s="74"/>
      <c r="CD62" s="74"/>
      <c r="CE62" s="74"/>
      <c r="CF62" s="74"/>
      <c r="CG62" s="74"/>
      <c r="CH62" s="74"/>
      <c r="CI62" s="74"/>
      <c r="CJ62" s="74"/>
      <c r="CK62" s="74"/>
      <c r="CL62" s="74"/>
      <c r="CM62" s="74"/>
      <c r="CN62" s="74"/>
      <c r="CO62" s="74"/>
      <c r="CP62" s="74"/>
      <c r="CQ62" s="74"/>
      <c r="CR62" s="74"/>
      <c r="CS62" s="74"/>
      <c r="CT62" s="74"/>
      <c r="CU62" s="74"/>
      <c r="CV62" s="74"/>
      <c r="CW62" s="74"/>
      <c r="CX62" s="74"/>
      <c r="CY62" s="74"/>
      <c r="CZ62" s="74"/>
      <c r="DA62" s="74"/>
      <c r="DB62" s="74"/>
      <c r="DC62" s="74"/>
      <c r="DD62" s="74"/>
      <c r="DE62" s="74"/>
      <c r="DF62" s="74"/>
      <c r="DG62" s="74"/>
      <c r="DH62" s="74"/>
      <c r="DI62" s="74"/>
      <c r="DJ62" s="74"/>
      <c r="DK62" s="74"/>
      <c r="DL62" s="74"/>
      <c r="DM62" s="74"/>
      <c r="DN62" s="74"/>
      <c r="DO62" s="74"/>
      <c r="DP62" s="74"/>
      <c r="DQ62" s="74"/>
      <c r="DR62" s="74"/>
      <c r="DS62" s="74"/>
      <c r="DT62" s="74"/>
      <c r="DU62" s="74"/>
      <c r="DV62" s="74"/>
      <c r="DW62" s="74"/>
      <c r="DX62" s="74"/>
      <c r="DY62" s="74"/>
      <c r="DZ62" s="74"/>
      <c r="EA62" s="74"/>
      <c r="EB62" s="74"/>
      <c r="EC62" s="74"/>
      <c r="ED62" s="74"/>
      <c r="EE62" s="74"/>
      <c r="EF62" s="74"/>
      <c r="EG62" s="74"/>
      <c r="EH62" s="74"/>
      <c r="EI62" s="74"/>
      <c r="EJ62" s="74"/>
      <c r="EK62" s="74"/>
      <c r="EL62" s="74"/>
      <c r="EM62" s="74"/>
      <c r="EN62" s="74"/>
      <c r="EO62" s="74"/>
      <c r="EP62" s="74"/>
      <c r="EQ62" s="74"/>
      <c r="ER62" s="74"/>
      <c r="ES62" s="74"/>
      <c r="ET62" s="74"/>
      <c r="EU62" s="74"/>
      <c r="EV62" s="74"/>
      <c r="EW62" s="74"/>
      <c r="EX62" s="74"/>
      <c r="EY62" s="74"/>
      <c r="EZ62" s="74"/>
      <c r="FA62" s="74"/>
      <c r="FB62" s="74"/>
      <c r="FC62" s="74"/>
      <c r="FD62" s="74"/>
      <c r="FE62" s="74"/>
      <c r="FF62" s="74"/>
      <c r="FG62" s="74"/>
      <c r="FH62" s="74"/>
      <c r="FI62" s="74"/>
      <c r="FJ62" s="74"/>
      <c r="FK62" s="74"/>
      <c r="FL62" s="74"/>
      <c r="FM62" s="74"/>
      <c r="FN62" s="74"/>
      <c r="FO62" s="74"/>
      <c r="FP62" s="74"/>
      <c r="FQ62" s="74"/>
      <c r="FR62" s="74"/>
      <c r="FS62" s="74"/>
      <c r="FT62" s="74"/>
      <c r="FU62" s="74"/>
      <c r="FV62" s="74"/>
      <c r="FW62" s="74"/>
      <c r="FX62" s="74"/>
      <c r="FY62" s="74"/>
      <c r="FZ62" s="74"/>
      <c r="GA62" s="74"/>
      <c r="GB62" s="74"/>
      <c r="GC62" s="74"/>
      <c r="GD62" s="74"/>
      <c r="GE62" s="74"/>
      <c r="GF62" s="74"/>
      <c r="GG62" s="74"/>
      <c r="GH62" s="74"/>
      <c r="GI62" s="74"/>
      <c r="GJ62" s="74"/>
      <c r="GK62" s="74"/>
      <c r="GL62" s="74"/>
      <c r="GM62" s="74"/>
      <c r="GN62" s="74"/>
      <c r="GO62" s="74"/>
      <c r="GP62" s="74"/>
      <c r="GQ62" s="74"/>
      <c r="GR62" s="74"/>
      <c r="GS62" s="74"/>
      <c r="GT62" s="74"/>
      <c r="GU62" s="74"/>
      <c r="GV62" s="74"/>
      <c r="GW62" s="74"/>
      <c r="GX62" s="74"/>
      <c r="GY62" s="74"/>
      <c r="GZ62" s="74"/>
      <c r="HA62" s="74"/>
      <c r="HB62" s="74"/>
      <c r="HC62" s="74"/>
      <c r="HD62" s="74"/>
      <c r="HE62" s="74"/>
      <c r="HF62" s="74"/>
      <c r="HG62" s="74"/>
      <c r="HH62" s="74"/>
      <c r="HI62" s="74"/>
      <c r="HJ62" s="74"/>
      <c r="HK62" s="74"/>
      <c r="HL62" s="74"/>
      <c r="HM62" s="74"/>
      <c r="HN62" s="74"/>
      <c r="HO62" s="74"/>
      <c r="HP62" s="74"/>
      <c r="HQ62" s="74"/>
      <c r="HR62" s="74"/>
      <c r="HS62" s="74"/>
      <c r="HT62" s="74"/>
      <c r="HU62" s="74"/>
      <c r="HV62" s="74"/>
      <c r="HW62" s="74"/>
      <c r="HX62" s="74"/>
      <c r="HY62" s="74"/>
      <c r="HZ62" s="74"/>
      <c r="IA62" s="74"/>
      <c r="IB62" s="74"/>
      <c r="IC62" s="74"/>
      <c r="ID62" s="74"/>
      <c r="IE62" s="74"/>
      <c r="IF62" s="74"/>
      <c r="IG62" s="74"/>
      <c r="IH62" s="74"/>
      <c r="II62" s="74"/>
      <c r="IJ62" s="74"/>
      <c r="IK62" s="74"/>
      <c r="IL62" s="74"/>
      <c r="IM62" s="74"/>
      <c r="IN62" s="74"/>
      <c r="IO62" s="74"/>
      <c r="IP62" s="74"/>
      <c r="IQ62" s="74"/>
      <c r="IR62" s="74"/>
      <c r="IS62" s="74"/>
      <c r="IT62" s="74"/>
      <c r="IU62" s="74"/>
      <c r="IV62" s="74"/>
      <c r="IW62" s="74"/>
      <c r="IX62" s="74"/>
      <c r="IY62" s="74"/>
      <c r="IZ62" s="74"/>
      <c r="JA62" s="74"/>
      <c r="JB62" s="74"/>
      <c r="JC62" s="74"/>
      <c r="JD62" s="74"/>
      <c r="JE62" s="74"/>
      <c r="JF62" s="74"/>
      <c r="JG62" s="74"/>
      <c r="JH62" s="74"/>
      <c r="JI62" s="74"/>
      <c r="JJ62" s="74"/>
      <c r="JK62" s="74"/>
      <c r="JL62" s="74"/>
      <c r="JM62" s="74"/>
      <c r="JN62" s="74"/>
      <c r="JO62" s="74"/>
      <c r="JP62" s="74"/>
      <c r="JQ62" s="74"/>
      <c r="JR62" s="74"/>
      <c r="JS62" s="74"/>
      <c r="JT62" s="74"/>
      <c r="JU62" s="74"/>
      <c r="JV62" s="74"/>
      <c r="JW62" s="74"/>
      <c r="JX62" s="74"/>
      <c r="JY62" s="74"/>
      <c r="JZ62" s="74"/>
      <c r="KA62" s="74"/>
      <c r="KB62" s="74"/>
      <c r="KC62" s="74"/>
      <c r="KD62" s="74"/>
      <c r="KE62" s="74"/>
      <c r="KF62" s="74"/>
      <c r="KG62" s="74"/>
      <c r="KH62" s="74"/>
      <c r="KI62" s="74"/>
      <c r="KJ62" s="74"/>
      <c r="KK62" s="74"/>
      <c r="KL62" s="74"/>
      <c r="KM62" s="74"/>
      <c r="KN62" s="74"/>
      <c r="KO62" s="74"/>
      <c r="KP62" s="74"/>
      <c r="KQ62" s="74"/>
      <c r="KR62" s="74"/>
      <c r="KS62" s="74"/>
      <c r="KT62" s="74"/>
      <c r="KU62" s="74"/>
      <c r="KV62" s="74"/>
      <c r="KW62" s="74"/>
      <c r="KX62" s="74"/>
      <c r="KY62" s="74"/>
      <c r="KZ62" s="74"/>
      <c r="LA62" s="74"/>
      <c r="LB62" s="74"/>
      <c r="LC62" s="74"/>
      <c r="LD62" s="74"/>
      <c r="LE62" s="74"/>
      <c r="LF62" s="74"/>
      <c r="LG62" s="74"/>
      <c r="LH62" s="74"/>
      <c r="LI62" s="74"/>
      <c r="LJ62" s="74"/>
      <c r="LK62" s="74"/>
      <c r="LL62" s="74"/>
      <c r="LM62" s="74"/>
      <c r="LN62" s="74"/>
      <c r="LO62" s="74"/>
      <c r="LP62" s="74"/>
      <c r="LQ62" s="74"/>
      <c r="LR62" s="74"/>
    </row>
    <row r="63" spans="1:330" s="71" customFormat="1" x14ac:dyDescent="0.35">
      <c r="A63" s="74"/>
      <c r="B63" s="75"/>
      <c r="C63" s="75"/>
      <c r="D63" s="76"/>
      <c r="E63" s="74"/>
      <c r="F63" s="74"/>
      <c r="G63" s="78"/>
      <c r="M63" s="67"/>
      <c r="N63" s="67"/>
      <c r="O63" s="76"/>
      <c r="P63" s="76"/>
      <c r="Q63" s="77"/>
      <c r="R63" s="77"/>
      <c r="S63" s="74"/>
      <c r="T63" s="74"/>
      <c r="U63" s="74"/>
      <c r="V63" s="74"/>
      <c r="W63" s="74"/>
      <c r="Y63" s="74"/>
      <c r="AA63" s="74"/>
      <c r="AB63" s="74"/>
      <c r="AC63" s="62"/>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4"/>
      <c r="BZ63" s="74"/>
      <c r="CA63" s="74"/>
      <c r="CB63" s="74"/>
      <c r="CC63" s="74"/>
      <c r="CD63" s="74"/>
      <c r="CE63" s="74"/>
      <c r="CF63" s="74"/>
      <c r="CG63" s="74"/>
      <c r="CH63" s="74"/>
      <c r="CI63" s="74"/>
      <c r="CJ63" s="74"/>
      <c r="CK63" s="74"/>
      <c r="CL63" s="74"/>
      <c r="CM63" s="74"/>
      <c r="CN63" s="74"/>
      <c r="CO63" s="74"/>
      <c r="CP63" s="74"/>
      <c r="CQ63" s="74"/>
      <c r="CR63" s="74"/>
      <c r="CS63" s="74"/>
      <c r="CT63" s="74"/>
      <c r="CU63" s="74"/>
      <c r="CV63" s="74"/>
      <c r="CW63" s="74"/>
      <c r="CX63" s="74"/>
      <c r="CY63" s="74"/>
      <c r="CZ63" s="74"/>
      <c r="DA63" s="74"/>
      <c r="DB63" s="74"/>
      <c r="DC63" s="74"/>
      <c r="DD63" s="74"/>
      <c r="DE63" s="74"/>
      <c r="DF63" s="74"/>
      <c r="DG63" s="74"/>
      <c r="DH63" s="74"/>
      <c r="DI63" s="74"/>
      <c r="DJ63" s="74"/>
      <c r="DK63" s="74"/>
      <c r="DL63" s="74"/>
      <c r="DM63" s="74"/>
      <c r="DN63" s="74"/>
      <c r="DO63" s="74"/>
      <c r="DP63" s="74"/>
      <c r="DQ63" s="74"/>
      <c r="DR63" s="74"/>
      <c r="DS63" s="74"/>
      <c r="DT63" s="74"/>
      <c r="DU63" s="74"/>
      <c r="DV63" s="74"/>
      <c r="DW63" s="74"/>
      <c r="DX63" s="74"/>
      <c r="DY63" s="74"/>
      <c r="DZ63" s="74"/>
      <c r="EA63" s="74"/>
      <c r="EB63" s="74"/>
      <c r="EC63" s="74"/>
      <c r="ED63" s="74"/>
      <c r="EE63" s="74"/>
      <c r="EF63" s="74"/>
      <c r="EG63" s="74"/>
      <c r="EH63" s="74"/>
      <c r="EI63" s="74"/>
      <c r="EJ63" s="74"/>
      <c r="EK63" s="74"/>
      <c r="EL63" s="74"/>
      <c r="EM63" s="74"/>
      <c r="EN63" s="74"/>
      <c r="EO63" s="74"/>
      <c r="EP63" s="74"/>
      <c r="EQ63" s="74"/>
      <c r="ER63" s="74"/>
      <c r="ES63" s="74"/>
      <c r="ET63" s="74"/>
      <c r="EU63" s="74"/>
      <c r="EV63" s="74"/>
      <c r="EW63" s="74"/>
      <c r="EX63" s="74"/>
      <c r="EY63" s="74"/>
      <c r="EZ63" s="74"/>
      <c r="FA63" s="74"/>
      <c r="FB63" s="74"/>
      <c r="FC63" s="74"/>
      <c r="FD63" s="74"/>
      <c r="FE63" s="74"/>
      <c r="FF63" s="74"/>
      <c r="FG63" s="74"/>
      <c r="FH63" s="74"/>
      <c r="FI63" s="74"/>
      <c r="FJ63" s="74"/>
      <c r="FK63" s="74"/>
      <c r="FL63" s="74"/>
      <c r="FM63" s="74"/>
      <c r="FN63" s="74"/>
      <c r="FO63" s="74"/>
      <c r="FP63" s="74"/>
      <c r="FQ63" s="74"/>
      <c r="FR63" s="74"/>
      <c r="FS63" s="74"/>
      <c r="FT63" s="74"/>
      <c r="FU63" s="74"/>
      <c r="FV63" s="74"/>
      <c r="FW63" s="74"/>
      <c r="FX63" s="74"/>
      <c r="FY63" s="74"/>
      <c r="FZ63" s="74"/>
      <c r="GA63" s="74"/>
      <c r="GB63" s="74"/>
      <c r="GC63" s="74"/>
      <c r="GD63" s="74"/>
      <c r="GE63" s="74"/>
      <c r="GF63" s="74"/>
      <c r="GG63" s="74"/>
      <c r="GH63" s="74"/>
      <c r="GI63" s="74"/>
      <c r="GJ63" s="74"/>
      <c r="GK63" s="74"/>
      <c r="GL63" s="74"/>
      <c r="GM63" s="74"/>
      <c r="GN63" s="74"/>
      <c r="GO63" s="74"/>
      <c r="GP63" s="74"/>
      <c r="GQ63" s="74"/>
      <c r="GR63" s="74"/>
      <c r="GS63" s="74"/>
      <c r="GT63" s="74"/>
      <c r="GU63" s="74"/>
      <c r="GV63" s="74"/>
      <c r="GW63" s="74"/>
      <c r="GX63" s="74"/>
      <c r="GY63" s="74"/>
      <c r="GZ63" s="74"/>
      <c r="HA63" s="74"/>
      <c r="HB63" s="74"/>
      <c r="HC63" s="74"/>
      <c r="HD63" s="74"/>
      <c r="HE63" s="74"/>
      <c r="HF63" s="74"/>
      <c r="HG63" s="74"/>
      <c r="HH63" s="74"/>
      <c r="HI63" s="74"/>
      <c r="HJ63" s="74"/>
      <c r="HK63" s="74"/>
      <c r="HL63" s="74"/>
      <c r="HM63" s="74"/>
      <c r="HN63" s="74"/>
      <c r="HO63" s="74"/>
      <c r="HP63" s="74"/>
      <c r="HQ63" s="74"/>
      <c r="HR63" s="74"/>
      <c r="HS63" s="74"/>
      <c r="HT63" s="74"/>
      <c r="HU63" s="74"/>
      <c r="HV63" s="74"/>
      <c r="HW63" s="74"/>
      <c r="HX63" s="74"/>
      <c r="HY63" s="74"/>
      <c r="HZ63" s="74"/>
      <c r="IA63" s="74"/>
      <c r="IB63" s="74"/>
      <c r="IC63" s="74"/>
      <c r="ID63" s="74"/>
      <c r="IE63" s="74"/>
      <c r="IF63" s="74"/>
      <c r="IG63" s="74"/>
      <c r="IH63" s="74"/>
      <c r="II63" s="74"/>
      <c r="IJ63" s="74"/>
      <c r="IK63" s="74"/>
      <c r="IL63" s="74"/>
      <c r="IM63" s="74"/>
      <c r="IN63" s="74"/>
      <c r="IO63" s="74"/>
      <c r="IP63" s="74"/>
      <c r="IQ63" s="74"/>
      <c r="IR63" s="74"/>
      <c r="IS63" s="74"/>
      <c r="IT63" s="74"/>
      <c r="IU63" s="74"/>
      <c r="IV63" s="74"/>
      <c r="IW63" s="74"/>
      <c r="IX63" s="74"/>
      <c r="IY63" s="74"/>
      <c r="IZ63" s="74"/>
      <c r="JA63" s="74"/>
      <c r="JB63" s="74"/>
      <c r="JC63" s="74"/>
      <c r="JD63" s="74"/>
      <c r="JE63" s="74"/>
      <c r="JF63" s="74"/>
      <c r="JG63" s="74"/>
      <c r="JH63" s="74"/>
      <c r="JI63" s="74"/>
      <c r="JJ63" s="74"/>
      <c r="JK63" s="74"/>
      <c r="JL63" s="74"/>
      <c r="JM63" s="74"/>
      <c r="JN63" s="74"/>
      <c r="JO63" s="74"/>
      <c r="JP63" s="74"/>
      <c r="JQ63" s="74"/>
      <c r="JR63" s="74"/>
      <c r="JS63" s="74"/>
      <c r="JT63" s="74"/>
      <c r="JU63" s="74"/>
      <c r="JV63" s="74"/>
      <c r="JW63" s="74"/>
      <c r="JX63" s="74"/>
      <c r="JY63" s="74"/>
      <c r="JZ63" s="74"/>
      <c r="KA63" s="74"/>
      <c r="KB63" s="74"/>
      <c r="KC63" s="74"/>
      <c r="KD63" s="74"/>
      <c r="KE63" s="74"/>
      <c r="KF63" s="74"/>
      <c r="KG63" s="74"/>
      <c r="KH63" s="74"/>
      <c r="KI63" s="74"/>
      <c r="KJ63" s="74"/>
      <c r="KK63" s="74"/>
      <c r="KL63" s="74"/>
      <c r="KM63" s="74"/>
      <c r="KN63" s="74"/>
      <c r="KO63" s="74"/>
      <c r="KP63" s="74"/>
      <c r="KQ63" s="74"/>
      <c r="KR63" s="74"/>
      <c r="KS63" s="74"/>
      <c r="KT63" s="74"/>
      <c r="KU63" s="74"/>
      <c r="KV63" s="74"/>
      <c r="KW63" s="74"/>
      <c r="KX63" s="74"/>
      <c r="KY63" s="74"/>
      <c r="KZ63" s="74"/>
      <c r="LA63" s="74"/>
      <c r="LB63" s="74"/>
      <c r="LC63" s="74"/>
      <c r="LD63" s="74"/>
      <c r="LE63" s="74"/>
      <c r="LF63" s="74"/>
      <c r="LG63" s="74"/>
      <c r="LH63" s="74"/>
      <c r="LI63" s="74"/>
      <c r="LJ63" s="74"/>
      <c r="LK63" s="74"/>
      <c r="LL63" s="74"/>
      <c r="LM63" s="74"/>
      <c r="LN63" s="74"/>
      <c r="LO63" s="74"/>
      <c r="LP63" s="74"/>
      <c r="LQ63" s="74"/>
      <c r="LR63" s="74"/>
    </row>
    <row r="64" spans="1:330" s="71" customFormat="1" x14ac:dyDescent="0.35">
      <c r="A64" s="74"/>
      <c r="B64" s="75"/>
      <c r="C64" s="75"/>
      <c r="D64" s="76"/>
      <c r="E64" s="74"/>
      <c r="F64" s="74"/>
      <c r="G64" s="78"/>
      <c r="M64" s="67"/>
      <c r="N64" s="67"/>
      <c r="O64" s="76"/>
      <c r="P64" s="76"/>
      <c r="Q64" s="77"/>
      <c r="R64" s="77"/>
      <c r="S64" s="74"/>
      <c r="T64" s="74"/>
      <c r="U64" s="74"/>
      <c r="V64" s="74"/>
      <c r="W64" s="74"/>
      <c r="Y64" s="74"/>
      <c r="AA64" s="74"/>
      <c r="AB64" s="74"/>
      <c r="AC64" s="62"/>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74"/>
      <c r="BE64" s="74"/>
      <c r="BF64" s="74"/>
      <c r="BG64" s="74"/>
      <c r="BH64" s="74"/>
      <c r="BI64" s="74"/>
      <c r="BJ64" s="74"/>
      <c r="BK64" s="74"/>
      <c r="BL64" s="74"/>
      <c r="BM64" s="74"/>
      <c r="BN64" s="74"/>
      <c r="BO64" s="74"/>
      <c r="BP64" s="74"/>
      <c r="BQ64" s="74"/>
      <c r="BR64" s="74"/>
      <c r="BS64" s="74"/>
      <c r="BT64" s="74"/>
      <c r="BU64" s="74"/>
      <c r="BV64" s="74"/>
      <c r="BW64" s="74"/>
      <c r="BX64" s="74"/>
      <c r="BY64" s="74"/>
      <c r="BZ64" s="74"/>
      <c r="CA64" s="74"/>
      <c r="CB64" s="74"/>
      <c r="CC64" s="74"/>
      <c r="CD64" s="74"/>
      <c r="CE64" s="74"/>
      <c r="CF64" s="74"/>
      <c r="CG64" s="74"/>
      <c r="CH64" s="74"/>
      <c r="CI64" s="74"/>
      <c r="CJ64" s="74"/>
      <c r="CK64" s="74"/>
      <c r="CL64" s="74"/>
      <c r="CM64" s="74"/>
      <c r="CN64" s="74"/>
      <c r="CO64" s="74"/>
      <c r="CP64" s="74"/>
      <c r="CQ64" s="74"/>
      <c r="CR64" s="74"/>
      <c r="CS64" s="74"/>
      <c r="CT64" s="74"/>
      <c r="CU64" s="74"/>
      <c r="CV64" s="74"/>
      <c r="CW64" s="74"/>
      <c r="CX64" s="74"/>
      <c r="CY64" s="74"/>
      <c r="CZ64" s="74"/>
      <c r="DA64" s="74"/>
      <c r="DB64" s="74"/>
      <c r="DC64" s="74"/>
      <c r="DD64" s="74"/>
      <c r="DE64" s="74"/>
      <c r="DF64" s="74"/>
      <c r="DG64" s="74"/>
      <c r="DH64" s="74"/>
      <c r="DI64" s="74"/>
      <c r="DJ64" s="74"/>
      <c r="DK64" s="74"/>
      <c r="DL64" s="74"/>
      <c r="DM64" s="74"/>
      <c r="DN64" s="74"/>
      <c r="DO64" s="74"/>
      <c r="DP64" s="74"/>
      <c r="DQ64" s="74"/>
      <c r="DR64" s="74"/>
      <c r="DS64" s="74"/>
      <c r="DT64" s="74"/>
      <c r="DU64" s="74"/>
      <c r="DV64" s="74"/>
      <c r="DW64" s="74"/>
      <c r="DX64" s="74"/>
      <c r="DY64" s="74"/>
      <c r="DZ64" s="74"/>
      <c r="EA64" s="74"/>
      <c r="EB64" s="74"/>
      <c r="EC64" s="74"/>
      <c r="ED64" s="74"/>
      <c r="EE64" s="74"/>
      <c r="EF64" s="74"/>
      <c r="EG64" s="74"/>
      <c r="EH64" s="74"/>
      <c r="EI64" s="74"/>
      <c r="EJ64" s="74"/>
      <c r="EK64" s="74"/>
      <c r="EL64" s="74"/>
      <c r="EM64" s="74"/>
      <c r="EN64" s="74"/>
      <c r="EO64" s="74"/>
      <c r="EP64" s="74"/>
      <c r="EQ64" s="74"/>
      <c r="ER64" s="74"/>
      <c r="ES64" s="74"/>
      <c r="ET64" s="74"/>
      <c r="EU64" s="74"/>
      <c r="EV64" s="74"/>
      <c r="EW64" s="74"/>
      <c r="EX64" s="74"/>
      <c r="EY64" s="74"/>
      <c r="EZ64" s="74"/>
      <c r="FA64" s="74"/>
      <c r="FB64" s="74"/>
      <c r="FC64" s="74"/>
      <c r="FD64" s="74"/>
      <c r="FE64" s="74"/>
      <c r="FF64" s="74"/>
      <c r="FG64" s="74"/>
      <c r="FH64" s="74"/>
      <c r="FI64" s="74"/>
      <c r="FJ64" s="74"/>
      <c r="FK64" s="74"/>
      <c r="FL64" s="74"/>
      <c r="FM64" s="74"/>
      <c r="FN64" s="74"/>
      <c r="FO64" s="74"/>
      <c r="FP64" s="74"/>
      <c r="FQ64" s="74"/>
      <c r="FR64" s="74"/>
      <c r="FS64" s="74"/>
      <c r="FT64" s="74"/>
      <c r="FU64" s="74"/>
      <c r="FV64" s="74"/>
      <c r="FW64" s="74"/>
      <c r="FX64" s="74"/>
      <c r="FY64" s="74"/>
      <c r="FZ64" s="74"/>
      <c r="GA64" s="74"/>
      <c r="GB64" s="74"/>
      <c r="GC64" s="74"/>
      <c r="GD64" s="74"/>
      <c r="GE64" s="74"/>
      <c r="GF64" s="74"/>
      <c r="GG64" s="74"/>
      <c r="GH64" s="74"/>
      <c r="GI64" s="74"/>
      <c r="GJ64" s="74"/>
      <c r="GK64" s="74"/>
      <c r="GL64" s="74"/>
      <c r="GM64" s="74"/>
      <c r="GN64" s="74"/>
      <c r="GO64" s="74"/>
      <c r="GP64" s="74"/>
      <c r="GQ64" s="74"/>
      <c r="GR64" s="74"/>
      <c r="GS64" s="74"/>
      <c r="GT64" s="74"/>
      <c r="GU64" s="74"/>
      <c r="GV64" s="74"/>
      <c r="GW64" s="74"/>
      <c r="GX64" s="74"/>
      <c r="GY64" s="74"/>
      <c r="GZ64" s="74"/>
      <c r="HA64" s="74"/>
      <c r="HB64" s="74"/>
      <c r="HC64" s="74"/>
      <c r="HD64" s="74"/>
      <c r="HE64" s="74"/>
      <c r="HF64" s="74"/>
      <c r="HG64" s="74"/>
      <c r="HH64" s="74"/>
      <c r="HI64" s="74"/>
      <c r="HJ64" s="74"/>
      <c r="HK64" s="74"/>
      <c r="HL64" s="74"/>
      <c r="HM64" s="74"/>
      <c r="HN64" s="74"/>
      <c r="HO64" s="74"/>
      <c r="HP64" s="74"/>
      <c r="HQ64" s="74"/>
      <c r="HR64" s="74"/>
      <c r="HS64" s="74"/>
      <c r="HT64" s="74"/>
      <c r="HU64" s="74"/>
      <c r="HV64" s="74"/>
      <c r="HW64" s="74"/>
      <c r="HX64" s="74"/>
      <c r="HY64" s="74"/>
      <c r="HZ64" s="74"/>
      <c r="IA64" s="74"/>
      <c r="IB64" s="74"/>
      <c r="IC64" s="74"/>
      <c r="ID64" s="74"/>
      <c r="IE64" s="74"/>
      <c r="IF64" s="74"/>
      <c r="IG64" s="74"/>
      <c r="IH64" s="74"/>
      <c r="II64" s="74"/>
      <c r="IJ64" s="74"/>
      <c r="IK64" s="74"/>
      <c r="IL64" s="74"/>
      <c r="IM64" s="74"/>
      <c r="IN64" s="74"/>
      <c r="IO64" s="74"/>
      <c r="IP64" s="74"/>
      <c r="IQ64" s="74"/>
      <c r="IR64" s="74"/>
      <c r="IS64" s="74"/>
      <c r="IT64" s="74"/>
      <c r="IU64" s="74"/>
      <c r="IV64" s="74"/>
      <c r="IW64" s="74"/>
      <c r="IX64" s="74"/>
      <c r="IY64" s="74"/>
      <c r="IZ64" s="74"/>
      <c r="JA64" s="74"/>
      <c r="JB64" s="74"/>
      <c r="JC64" s="74"/>
      <c r="JD64" s="74"/>
      <c r="JE64" s="74"/>
      <c r="JF64" s="74"/>
      <c r="JG64" s="74"/>
      <c r="JH64" s="74"/>
      <c r="JI64" s="74"/>
      <c r="JJ64" s="74"/>
      <c r="JK64" s="74"/>
      <c r="JL64" s="74"/>
      <c r="JM64" s="74"/>
      <c r="JN64" s="74"/>
      <c r="JO64" s="74"/>
      <c r="JP64" s="74"/>
      <c r="JQ64" s="74"/>
      <c r="JR64" s="74"/>
      <c r="JS64" s="74"/>
      <c r="JT64" s="74"/>
      <c r="JU64" s="74"/>
      <c r="JV64" s="74"/>
      <c r="JW64" s="74"/>
      <c r="JX64" s="74"/>
      <c r="JY64" s="74"/>
      <c r="JZ64" s="74"/>
      <c r="KA64" s="74"/>
      <c r="KB64" s="74"/>
      <c r="KC64" s="74"/>
      <c r="KD64" s="74"/>
      <c r="KE64" s="74"/>
      <c r="KF64" s="74"/>
      <c r="KG64" s="74"/>
      <c r="KH64" s="74"/>
      <c r="KI64" s="74"/>
      <c r="KJ64" s="74"/>
      <c r="KK64" s="74"/>
      <c r="KL64" s="74"/>
      <c r="KM64" s="74"/>
      <c r="KN64" s="74"/>
      <c r="KO64" s="74"/>
      <c r="KP64" s="74"/>
      <c r="KQ64" s="74"/>
      <c r="KR64" s="74"/>
      <c r="KS64" s="74"/>
      <c r="KT64" s="74"/>
      <c r="KU64" s="74"/>
      <c r="KV64" s="74"/>
      <c r="KW64" s="74"/>
      <c r="KX64" s="74"/>
      <c r="KY64" s="74"/>
      <c r="KZ64" s="74"/>
      <c r="LA64" s="74"/>
      <c r="LB64" s="74"/>
      <c r="LC64" s="74"/>
      <c r="LD64" s="74"/>
      <c r="LE64" s="74"/>
      <c r="LF64" s="74"/>
      <c r="LG64" s="74"/>
      <c r="LH64" s="74"/>
      <c r="LI64" s="74"/>
      <c r="LJ64" s="74"/>
      <c r="LK64" s="74"/>
      <c r="LL64" s="74"/>
      <c r="LM64" s="74"/>
      <c r="LN64" s="74"/>
      <c r="LO64" s="74"/>
      <c r="LP64" s="74"/>
      <c r="LQ64" s="74"/>
      <c r="LR64" s="74"/>
    </row>
    <row r="65" spans="1:330" s="71" customFormat="1" x14ac:dyDescent="0.35">
      <c r="A65" s="74"/>
      <c r="B65" s="75"/>
      <c r="C65" s="75"/>
      <c r="D65" s="76"/>
      <c r="E65" s="74"/>
      <c r="F65" s="74"/>
      <c r="G65" s="78"/>
      <c r="M65" s="67"/>
      <c r="N65" s="67"/>
      <c r="O65" s="76"/>
      <c r="P65" s="76"/>
      <c r="Q65" s="77"/>
      <c r="R65" s="77"/>
      <c r="S65" s="74"/>
      <c r="T65" s="74"/>
      <c r="U65" s="74"/>
      <c r="V65" s="74"/>
      <c r="W65" s="74"/>
      <c r="Y65" s="74"/>
      <c r="AA65" s="74"/>
      <c r="AB65" s="74"/>
      <c r="AC65" s="62"/>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4"/>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c r="EO65" s="74"/>
      <c r="EP65" s="74"/>
      <c r="EQ65" s="74"/>
      <c r="ER65" s="74"/>
      <c r="ES65" s="74"/>
      <c r="ET65" s="74"/>
      <c r="EU65" s="74"/>
      <c r="EV65" s="74"/>
      <c r="EW65" s="74"/>
      <c r="EX65" s="74"/>
      <c r="EY65" s="74"/>
      <c r="EZ65" s="74"/>
      <c r="FA65" s="74"/>
      <c r="FB65" s="74"/>
      <c r="FC65" s="74"/>
      <c r="FD65" s="74"/>
      <c r="FE65" s="74"/>
      <c r="FF65" s="74"/>
      <c r="FG65" s="74"/>
      <c r="FH65" s="74"/>
      <c r="FI65" s="74"/>
      <c r="FJ65" s="74"/>
      <c r="FK65" s="74"/>
      <c r="FL65" s="74"/>
      <c r="FM65" s="74"/>
      <c r="FN65" s="74"/>
      <c r="FO65" s="74"/>
      <c r="FP65" s="74"/>
      <c r="FQ65" s="74"/>
      <c r="FR65" s="74"/>
      <c r="FS65" s="74"/>
      <c r="FT65" s="74"/>
      <c r="FU65" s="74"/>
      <c r="FV65" s="74"/>
      <c r="FW65" s="74"/>
      <c r="FX65" s="74"/>
      <c r="FY65" s="74"/>
      <c r="FZ65" s="74"/>
      <c r="GA65" s="74"/>
      <c r="GB65" s="74"/>
      <c r="GC65" s="74"/>
      <c r="GD65" s="74"/>
      <c r="GE65" s="74"/>
      <c r="GF65" s="74"/>
      <c r="GG65" s="74"/>
      <c r="GH65" s="74"/>
      <c r="GI65" s="74"/>
      <c r="GJ65" s="74"/>
      <c r="GK65" s="74"/>
      <c r="GL65" s="74"/>
      <c r="GM65" s="74"/>
      <c r="GN65" s="74"/>
      <c r="GO65" s="74"/>
      <c r="GP65" s="74"/>
      <c r="GQ65" s="74"/>
      <c r="GR65" s="74"/>
      <c r="GS65" s="74"/>
      <c r="GT65" s="74"/>
      <c r="GU65" s="74"/>
      <c r="GV65" s="74"/>
      <c r="GW65" s="74"/>
      <c r="GX65" s="74"/>
      <c r="GY65" s="74"/>
      <c r="GZ65" s="74"/>
      <c r="HA65" s="74"/>
      <c r="HB65" s="74"/>
      <c r="HC65" s="74"/>
      <c r="HD65" s="74"/>
      <c r="HE65" s="74"/>
      <c r="HF65" s="74"/>
      <c r="HG65" s="74"/>
      <c r="HH65" s="74"/>
      <c r="HI65" s="74"/>
      <c r="HJ65" s="74"/>
      <c r="HK65" s="74"/>
      <c r="HL65" s="74"/>
      <c r="HM65" s="74"/>
      <c r="HN65" s="74"/>
      <c r="HO65" s="74"/>
      <c r="HP65" s="74"/>
      <c r="HQ65" s="74"/>
      <c r="HR65" s="74"/>
      <c r="HS65" s="74"/>
      <c r="HT65" s="74"/>
      <c r="HU65" s="74"/>
      <c r="HV65" s="74"/>
      <c r="HW65" s="74"/>
      <c r="HX65" s="74"/>
      <c r="HY65" s="74"/>
      <c r="HZ65" s="74"/>
      <c r="IA65" s="74"/>
      <c r="IB65" s="74"/>
      <c r="IC65" s="74"/>
      <c r="ID65" s="74"/>
      <c r="IE65" s="74"/>
      <c r="IF65" s="74"/>
      <c r="IG65" s="74"/>
      <c r="IH65" s="74"/>
      <c r="II65" s="74"/>
      <c r="IJ65" s="74"/>
      <c r="IK65" s="74"/>
      <c r="IL65" s="74"/>
      <c r="IM65" s="74"/>
      <c r="IN65" s="74"/>
      <c r="IO65" s="74"/>
      <c r="IP65" s="74"/>
      <c r="IQ65" s="74"/>
      <c r="IR65" s="74"/>
      <c r="IS65" s="74"/>
      <c r="IT65" s="74"/>
      <c r="IU65" s="74"/>
      <c r="IV65" s="74"/>
      <c r="IW65" s="74"/>
      <c r="IX65" s="74"/>
      <c r="IY65" s="74"/>
      <c r="IZ65" s="74"/>
      <c r="JA65" s="74"/>
      <c r="JB65" s="74"/>
      <c r="JC65" s="74"/>
      <c r="JD65" s="74"/>
      <c r="JE65" s="74"/>
      <c r="JF65" s="74"/>
      <c r="JG65" s="74"/>
      <c r="JH65" s="74"/>
      <c r="JI65" s="74"/>
      <c r="JJ65" s="74"/>
      <c r="JK65" s="74"/>
      <c r="JL65" s="74"/>
      <c r="JM65" s="74"/>
      <c r="JN65" s="74"/>
      <c r="JO65" s="74"/>
      <c r="JP65" s="74"/>
      <c r="JQ65" s="74"/>
      <c r="JR65" s="74"/>
      <c r="JS65" s="74"/>
      <c r="JT65" s="74"/>
      <c r="JU65" s="74"/>
      <c r="JV65" s="74"/>
      <c r="JW65" s="74"/>
      <c r="JX65" s="74"/>
      <c r="JY65" s="74"/>
      <c r="JZ65" s="74"/>
      <c r="KA65" s="74"/>
      <c r="KB65" s="74"/>
      <c r="KC65" s="74"/>
      <c r="KD65" s="74"/>
      <c r="KE65" s="74"/>
      <c r="KF65" s="74"/>
      <c r="KG65" s="74"/>
      <c r="KH65" s="74"/>
      <c r="KI65" s="74"/>
      <c r="KJ65" s="74"/>
      <c r="KK65" s="74"/>
      <c r="KL65" s="74"/>
      <c r="KM65" s="74"/>
      <c r="KN65" s="74"/>
      <c r="KO65" s="74"/>
      <c r="KP65" s="74"/>
      <c r="KQ65" s="74"/>
      <c r="KR65" s="74"/>
      <c r="KS65" s="74"/>
      <c r="KT65" s="74"/>
      <c r="KU65" s="74"/>
      <c r="KV65" s="74"/>
      <c r="KW65" s="74"/>
      <c r="KX65" s="74"/>
      <c r="KY65" s="74"/>
      <c r="KZ65" s="74"/>
      <c r="LA65" s="74"/>
      <c r="LB65" s="74"/>
      <c r="LC65" s="74"/>
      <c r="LD65" s="74"/>
      <c r="LE65" s="74"/>
      <c r="LF65" s="74"/>
      <c r="LG65" s="74"/>
      <c r="LH65" s="74"/>
      <c r="LI65" s="74"/>
      <c r="LJ65" s="74"/>
      <c r="LK65" s="74"/>
      <c r="LL65" s="74"/>
      <c r="LM65" s="74"/>
      <c r="LN65" s="74"/>
      <c r="LO65" s="74"/>
      <c r="LP65" s="74"/>
      <c r="LQ65" s="74"/>
      <c r="LR65" s="74"/>
    </row>
    <row r="66" spans="1:330" s="71" customFormat="1" x14ac:dyDescent="0.35">
      <c r="A66" s="74"/>
      <c r="B66" s="75"/>
      <c r="C66" s="75"/>
      <c r="D66" s="76"/>
      <c r="E66" s="74"/>
      <c r="F66" s="74"/>
      <c r="G66" s="78"/>
      <c r="M66" s="67"/>
      <c r="N66" s="67"/>
      <c r="O66" s="76"/>
      <c r="P66" s="76"/>
      <c r="Q66" s="77"/>
      <c r="R66" s="77"/>
      <c r="S66" s="74"/>
      <c r="T66" s="74"/>
      <c r="U66" s="74"/>
      <c r="V66" s="74"/>
      <c r="W66" s="74"/>
      <c r="Y66" s="74"/>
      <c r="AA66" s="74"/>
      <c r="AB66" s="74"/>
      <c r="AC66" s="62"/>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74"/>
      <c r="BI66" s="74"/>
      <c r="BJ66" s="74"/>
      <c r="BK66" s="74"/>
      <c r="BL66" s="74"/>
      <c r="BM66" s="74"/>
      <c r="BN66" s="74"/>
      <c r="BO66" s="74"/>
      <c r="BP66" s="74"/>
      <c r="BQ66" s="74"/>
      <c r="BR66" s="74"/>
      <c r="BS66" s="74"/>
      <c r="BT66" s="74"/>
      <c r="BU66" s="74"/>
      <c r="BV66" s="74"/>
      <c r="BW66" s="74"/>
      <c r="BX66" s="74"/>
      <c r="BY66" s="74"/>
      <c r="BZ66" s="74"/>
      <c r="CA66" s="74"/>
      <c r="CB66" s="74"/>
      <c r="CC66" s="74"/>
      <c r="CD66" s="74"/>
      <c r="CE66" s="74"/>
      <c r="CF66" s="74"/>
      <c r="CG66" s="74"/>
      <c r="CH66" s="74"/>
      <c r="CI66" s="74"/>
      <c r="CJ66" s="74"/>
      <c r="CK66" s="74"/>
      <c r="CL66" s="74"/>
      <c r="CM66" s="74"/>
      <c r="CN66" s="74"/>
      <c r="CO66" s="74"/>
      <c r="CP66" s="74"/>
      <c r="CQ66" s="74"/>
      <c r="CR66" s="74"/>
      <c r="CS66" s="74"/>
      <c r="CT66" s="74"/>
      <c r="CU66" s="74"/>
      <c r="CV66" s="74"/>
      <c r="CW66" s="74"/>
      <c r="CX66" s="74"/>
      <c r="CY66" s="74"/>
      <c r="CZ66" s="74"/>
      <c r="DA66" s="74"/>
      <c r="DB66" s="74"/>
      <c r="DC66" s="74"/>
      <c r="DD66" s="74"/>
      <c r="DE66" s="74"/>
      <c r="DF66" s="74"/>
      <c r="DG66" s="74"/>
      <c r="DH66" s="74"/>
      <c r="DI66" s="74"/>
      <c r="DJ66" s="74"/>
      <c r="DK66" s="74"/>
      <c r="DL66" s="74"/>
      <c r="DM66" s="74"/>
      <c r="DN66" s="74"/>
      <c r="DO66" s="74"/>
      <c r="DP66" s="74"/>
      <c r="DQ66" s="74"/>
      <c r="DR66" s="74"/>
      <c r="DS66" s="74"/>
      <c r="DT66" s="74"/>
      <c r="DU66" s="74"/>
      <c r="DV66" s="74"/>
      <c r="DW66" s="74"/>
      <c r="DX66" s="74"/>
      <c r="DY66" s="74"/>
      <c r="DZ66" s="74"/>
      <c r="EA66" s="74"/>
      <c r="EB66" s="74"/>
      <c r="EC66" s="74"/>
      <c r="ED66" s="74"/>
      <c r="EE66" s="74"/>
      <c r="EF66" s="74"/>
      <c r="EG66" s="74"/>
      <c r="EH66" s="74"/>
      <c r="EI66" s="74"/>
      <c r="EJ66" s="74"/>
      <c r="EK66" s="74"/>
      <c r="EL66" s="74"/>
      <c r="EM66" s="74"/>
      <c r="EN66" s="74"/>
      <c r="EO66" s="74"/>
      <c r="EP66" s="74"/>
      <c r="EQ66" s="74"/>
      <c r="ER66" s="74"/>
      <c r="ES66" s="74"/>
      <c r="ET66" s="74"/>
      <c r="EU66" s="74"/>
      <c r="EV66" s="74"/>
      <c r="EW66" s="74"/>
      <c r="EX66" s="74"/>
      <c r="EY66" s="74"/>
      <c r="EZ66" s="74"/>
      <c r="FA66" s="74"/>
      <c r="FB66" s="74"/>
      <c r="FC66" s="74"/>
      <c r="FD66" s="74"/>
      <c r="FE66" s="74"/>
      <c r="FF66" s="74"/>
      <c r="FG66" s="74"/>
      <c r="FH66" s="74"/>
      <c r="FI66" s="74"/>
      <c r="FJ66" s="74"/>
      <c r="FK66" s="74"/>
      <c r="FL66" s="74"/>
      <c r="FM66" s="74"/>
      <c r="FN66" s="74"/>
      <c r="FO66" s="74"/>
      <c r="FP66" s="74"/>
      <c r="FQ66" s="74"/>
      <c r="FR66" s="74"/>
      <c r="FS66" s="74"/>
      <c r="FT66" s="74"/>
      <c r="FU66" s="74"/>
      <c r="FV66" s="74"/>
      <c r="FW66" s="74"/>
      <c r="FX66" s="74"/>
      <c r="FY66" s="74"/>
      <c r="FZ66" s="74"/>
      <c r="GA66" s="74"/>
      <c r="GB66" s="74"/>
      <c r="GC66" s="74"/>
      <c r="GD66" s="74"/>
      <c r="GE66" s="74"/>
      <c r="GF66" s="74"/>
      <c r="GG66" s="74"/>
      <c r="GH66" s="74"/>
      <c r="GI66" s="74"/>
      <c r="GJ66" s="74"/>
      <c r="GK66" s="74"/>
      <c r="GL66" s="74"/>
      <c r="GM66" s="74"/>
      <c r="GN66" s="74"/>
      <c r="GO66" s="74"/>
      <c r="GP66" s="74"/>
      <c r="GQ66" s="74"/>
      <c r="GR66" s="74"/>
      <c r="GS66" s="74"/>
      <c r="GT66" s="74"/>
      <c r="GU66" s="74"/>
      <c r="GV66" s="74"/>
      <c r="GW66" s="74"/>
      <c r="GX66" s="74"/>
      <c r="GY66" s="74"/>
      <c r="GZ66" s="74"/>
      <c r="HA66" s="74"/>
      <c r="HB66" s="74"/>
      <c r="HC66" s="74"/>
      <c r="HD66" s="74"/>
      <c r="HE66" s="74"/>
      <c r="HF66" s="74"/>
      <c r="HG66" s="74"/>
      <c r="HH66" s="74"/>
      <c r="HI66" s="74"/>
      <c r="HJ66" s="74"/>
      <c r="HK66" s="74"/>
      <c r="HL66" s="74"/>
      <c r="HM66" s="74"/>
      <c r="HN66" s="74"/>
      <c r="HO66" s="74"/>
      <c r="HP66" s="74"/>
      <c r="HQ66" s="74"/>
      <c r="HR66" s="74"/>
      <c r="HS66" s="74"/>
      <c r="HT66" s="74"/>
      <c r="HU66" s="74"/>
      <c r="HV66" s="74"/>
      <c r="HW66" s="74"/>
      <c r="HX66" s="74"/>
      <c r="HY66" s="74"/>
      <c r="HZ66" s="74"/>
      <c r="IA66" s="74"/>
      <c r="IB66" s="74"/>
      <c r="IC66" s="74"/>
      <c r="ID66" s="74"/>
      <c r="IE66" s="74"/>
      <c r="IF66" s="74"/>
      <c r="IG66" s="74"/>
      <c r="IH66" s="74"/>
      <c r="II66" s="74"/>
      <c r="IJ66" s="74"/>
      <c r="IK66" s="74"/>
      <c r="IL66" s="74"/>
      <c r="IM66" s="74"/>
      <c r="IN66" s="74"/>
      <c r="IO66" s="74"/>
      <c r="IP66" s="74"/>
      <c r="IQ66" s="74"/>
      <c r="IR66" s="74"/>
      <c r="IS66" s="74"/>
      <c r="IT66" s="74"/>
      <c r="IU66" s="74"/>
      <c r="IV66" s="74"/>
      <c r="IW66" s="74"/>
      <c r="IX66" s="74"/>
      <c r="IY66" s="74"/>
      <c r="IZ66" s="74"/>
      <c r="JA66" s="74"/>
      <c r="JB66" s="74"/>
      <c r="JC66" s="74"/>
      <c r="JD66" s="74"/>
      <c r="JE66" s="74"/>
      <c r="JF66" s="74"/>
      <c r="JG66" s="74"/>
      <c r="JH66" s="74"/>
      <c r="JI66" s="74"/>
      <c r="JJ66" s="74"/>
      <c r="JK66" s="74"/>
      <c r="JL66" s="74"/>
      <c r="JM66" s="74"/>
      <c r="JN66" s="74"/>
      <c r="JO66" s="74"/>
      <c r="JP66" s="74"/>
      <c r="JQ66" s="74"/>
      <c r="JR66" s="74"/>
      <c r="JS66" s="74"/>
      <c r="JT66" s="74"/>
      <c r="JU66" s="74"/>
      <c r="JV66" s="74"/>
      <c r="JW66" s="74"/>
      <c r="JX66" s="74"/>
      <c r="JY66" s="74"/>
      <c r="JZ66" s="74"/>
      <c r="KA66" s="74"/>
      <c r="KB66" s="74"/>
      <c r="KC66" s="74"/>
      <c r="KD66" s="74"/>
      <c r="KE66" s="74"/>
      <c r="KF66" s="74"/>
      <c r="KG66" s="74"/>
      <c r="KH66" s="74"/>
      <c r="KI66" s="74"/>
      <c r="KJ66" s="74"/>
      <c r="KK66" s="74"/>
      <c r="KL66" s="74"/>
      <c r="KM66" s="74"/>
      <c r="KN66" s="74"/>
      <c r="KO66" s="74"/>
      <c r="KP66" s="74"/>
      <c r="KQ66" s="74"/>
      <c r="KR66" s="74"/>
      <c r="KS66" s="74"/>
      <c r="KT66" s="74"/>
      <c r="KU66" s="74"/>
      <c r="KV66" s="74"/>
      <c r="KW66" s="74"/>
      <c r="KX66" s="74"/>
      <c r="KY66" s="74"/>
      <c r="KZ66" s="74"/>
      <c r="LA66" s="74"/>
      <c r="LB66" s="74"/>
      <c r="LC66" s="74"/>
      <c r="LD66" s="74"/>
      <c r="LE66" s="74"/>
      <c r="LF66" s="74"/>
      <c r="LG66" s="74"/>
      <c r="LH66" s="74"/>
      <c r="LI66" s="74"/>
      <c r="LJ66" s="74"/>
      <c r="LK66" s="74"/>
      <c r="LL66" s="74"/>
      <c r="LM66" s="74"/>
      <c r="LN66" s="74"/>
      <c r="LO66" s="74"/>
      <c r="LP66" s="74"/>
      <c r="LQ66" s="74"/>
      <c r="LR66" s="74"/>
    </row>
    <row r="67" spans="1:330" s="71" customFormat="1" x14ac:dyDescent="0.35">
      <c r="A67" s="74"/>
      <c r="B67" s="75"/>
      <c r="C67" s="75"/>
      <c r="D67" s="76"/>
      <c r="E67" s="74"/>
      <c r="F67" s="74"/>
      <c r="G67" s="78"/>
      <c r="M67" s="67"/>
      <c r="N67" s="67"/>
      <c r="O67" s="76"/>
      <c r="P67" s="76"/>
      <c r="Q67" s="77"/>
      <c r="R67" s="77"/>
      <c r="S67" s="74"/>
      <c r="T67" s="74"/>
      <c r="U67" s="74"/>
      <c r="V67" s="74"/>
      <c r="W67" s="74"/>
      <c r="Y67" s="74"/>
      <c r="AA67" s="74"/>
      <c r="AB67" s="74"/>
      <c r="AC67" s="62"/>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4"/>
      <c r="BS67" s="74"/>
      <c r="BT67" s="74"/>
      <c r="BU67" s="74"/>
      <c r="BV67" s="74"/>
      <c r="BW67" s="74"/>
      <c r="BX67" s="74"/>
      <c r="BY67" s="74"/>
      <c r="BZ67" s="74"/>
      <c r="CA67" s="74"/>
      <c r="CB67" s="74"/>
      <c r="CC67" s="74"/>
      <c r="CD67" s="74"/>
      <c r="CE67" s="74"/>
      <c r="CF67" s="74"/>
      <c r="CG67" s="74"/>
      <c r="CH67" s="74"/>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4"/>
      <c r="FX67" s="74"/>
      <c r="FY67" s="74"/>
      <c r="FZ67" s="74"/>
      <c r="GA67" s="74"/>
      <c r="GB67" s="74"/>
      <c r="GC67" s="74"/>
      <c r="GD67" s="74"/>
      <c r="GE67" s="74"/>
      <c r="GF67" s="74"/>
      <c r="GG67" s="74"/>
      <c r="GH67" s="74"/>
      <c r="GI67" s="74"/>
      <c r="GJ67" s="74"/>
      <c r="GK67" s="74"/>
      <c r="GL67" s="74"/>
      <c r="GM67" s="74"/>
      <c r="GN67" s="74"/>
      <c r="GO67" s="74"/>
      <c r="GP67" s="74"/>
      <c r="GQ67" s="74"/>
      <c r="GR67" s="74"/>
      <c r="GS67" s="74"/>
      <c r="GT67" s="74"/>
      <c r="GU67" s="74"/>
      <c r="GV67" s="74"/>
      <c r="GW67" s="74"/>
      <c r="GX67" s="74"/>
      <c r="GY67" s="74"/>
      <c r="GZ67" s="74"/>
      <c r="HA67" s="74"/>
      <c r="HB67" s="74"/>
      <c r="HC67" s="74"/>
      <c r="HD67" s="74"/>
      <c r="HE67" s="74"/>
      <c r="HF67" s="74"/>
      <c r="HG67" s="74"/>
      <c r="HH67" s="74"/>
      <c r="HI67" s="74"/>
      <c r="HJ67" s="74"/>
      <c r="HK67" s="74"/>
      <c r="HL67" s="74"/>
      <c r="HM67" s="74"/>
      <c r="HN67" s="74"/>
      <c r="HO67" s="74"/>
      <c r="HP67" s="74"/>
      <c r="HQ67" s="74"/>
      <c r="HR67" s="74"/>
      <c r="HS67" s="74"/>
      <c r="HT67" s="74"/>
      <c r="HU67" s="74"/>
      <c r="HV67" s="74"/>
      <c r="HW67" s="74"/>
      <c r="HX67" s="74"/>
      <c r="HY67" s="74"/>
      <c r="HZ67" s="74"/>
      <c r="IA67" s="74"/>
      <c r="IB67" s="74"/>
      <c r="IC67" s="74"/>
      <c r="ID67" s="74"/>
      <c r="IE67" s="74"/>
      <c r="IF67" s="74"/>
      <c r="IG67" s="74"/>
      <c r="IH67" s="74"/>
      <c r="II67" s="74"/>
      <c r="IJ67" s="74"/>
      <c r="IK67" s="74"/>
      <c r="IL67" s="74"/>
      <c r="IM67" s="74"/>
      <c r="IN67" s="74"/>
      <c r="IO67" s="74"/>
      <c r="IP67" s="74"/>
      <c r="IQ67" s="74"/>
      <c r="IR67" s="74"/>
      <c r="IS67" s="74"/>
      <c r="IT67" s="74"/>
      <c r="IU67" s="74"/>
      <c r="IV67" s="74"/>
      <c r="IW67" s="74"/>
      <c r="IX67" s="74"/>
      <c r="IY67" s="74"/>
      <c r="IZ67" s="74"/>
      <c r="JA67" s="74"/>
      <c r="JB67" s="74"/>
      <c r="JC67" s="74"/>
      <c r="JD67" s="74"/>
      <c r="JE67" s="74"/>
      <c r="JF67" s="74"/>
      <c r="JG67" s="74"/>
      <c r="JH67" s="74"/>
      <c r="JI67" s="74"/>
      <c r="JJ67" s="74"/>
      <c r="JK67" s="74"/>
      <c r="JL67" s="74"/>
      <c r="JM67" s="74"/>
      <c r="JN67" s="74"/>
      <c r="JO67" s="74"/>
      <c r="JP67" s="74"/>
      <c r="JQ67" s="74"/>
      <c r="JR67" s="74"/>
      <c r="JS67" s="74"/>
      <c r="JT67" s="74"/>
      <c r="JU67" s="74"/>
      <c r="JV67" s="74"/>
      <c r="JW67" s="74"/>
      <c r="JX67" s="74"/>
      <c r="JY67" s="74"/>
      <c r="JZ67" s="74"/>
      <c r="KA67" s="74"/>
      <c r="KB67" s="74"/>
      <c r="KC67" s="74"/>
      <c r="KD67" s="74"/>
      <c r="KE67" s="74"/>
      <c r="KF67" s="74"/>
      <c r="KG67" s="74"/>
      <c r="KH67" s="74"/>
      <c r="KI67" s="74"/>
      <c r="KJ67" s="74"/>
      <c r="KK67" s="74"/>
      <c r="KL67" s="74"/>
      <c r="KM67" s="74"/>
      <c r="KN67" s="74"/>
      <c r="KO67" s="74"/>
      <c r="KP67" s="74"/>
      <c r="KQ67" s="74"/>
      <c r="KR67" s="74"/>
      <c r="KS67" s="74"/>
      <c r="KT67" s="74"/>
      <c r="KU67" s="74"/>
      <c r="KV67" s="74"/>
      <c r="KW67" s="74"/>
      <c r="KX67" s="74"/>
      <c r="KY67" s="74"/>
      <c r="KZ67" s="74"/>
      <c r="LA67" s="74"/>
      <c r="LB67" s="74"/>
      <c r="LC67" s="74"/>
      <c r="LD67" s="74"/>
      <c r="LE67" s="74"/>
      <c r="LF67" s="74"/>
      <c r="LG67" s="74"/>
      <c r="LH67" s="74"/>
      <c r="LI67" s="74"/>
      <c r="LJ67" s="74"/>
      <c r="LK67" s="74"/>
      <c r="LL67" s="74"/>
      <c r="LM67" s="74"/>
      <c r="LN67" s="74"/>
      <c r="LO67" s="74"/>
      <c r="LP67" s="74"/>
      <c r="LQ67" s="74"/>
      <c r="LR67" s="74"/>
    </row>
    <row r="68" spans="1:330" s="71" customFormat="1" x14ac:dyDescent="0.35">
      <c r="A68" s="74"/>
      <c r="B68" s="75"/>
      <c r="C68" s="75"/>
      <c r="D68" s="76"/>
      <c r="E68" s="74"/>
      <c r="F68" s="74"/>
      <c r="G68" s="78"/>
      <c r="M68" s="67"/>
      <c r="N68" s="67"/>
      <c r="O68" s="76"/>
      <c r="P68" s="76"/>
      <c r="Q68" s="77"/>
      <c r="R68" s="77"/>
      <c r="S68" s="74"/>
      <c r="T68" s="74"/>
      <c r="U68" s="74"/>
      <c r="V68" s="74"/>
      <c r="W68" s="74"/>
      <c r="Y68" s="74"/>
      <c r="AA68" s="74"/>
      <c r="AB68" s="74"/>
      <c r="AC68" s="62"/>
      <c r="AD68" s="74"/>
      <c r="AE68" s="74"/>
      <c r="AF68" s="74"/>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c r="BK68" s="74"/>
      <c r="BL68" s="74"/>
      <c r="BM68" s="74"/>
      <c r="BN68" s="74"/>
      <c r="BO68" s="74"/>
      <c r="BP68" s="74"/>
      <c r="BQ68" s="74"/>
      <c r="BR68" s="74"/>
      <c r="BS68" s="74"/>
      <c r="BT68" s="74"/>
      <c r="BU68" s="74"/>
      <c r="BV68" s="74"/>
      <c r="BW68" s="74"/>
      <c r="BX68" s="74"/>
      <c r="BY68" s="74"/>
      <c r="BZ68" s="74"/>
      <c r="CA68" s="74"/>
      <c r="CB68" s="74"/>
      <c r="CC68" s="74"/>
      <c r="CD68" s="74"/>
      <c r="CE68" s="74"/>
      <c r="CF68" s="74"/>
      <c r="CG68" s="74"/>
      <c r="CH68" s="74"/>
      <c r="CI68" s="74"/>
      <c r="CJ68" s="74"/>
      <c r="CK68" s="74"/>
      <c r="CL68" s="74"/>
      <c r="CM68" s="74"/>
      <c r="CN68" s="74"/>
      <c r="CO68" s="74"/>
      <c r="CP68" s="74"/>
      <c r="CQ68" s="74"/>
      <c r="CR68" s="74"/>
      <c r="CS68" s="74"/>
      <c r="CT68" s="74"/>
      <c r="CU68" s="74"/>
      <c r="CV68" s="74"/>
      <c r="CW68" s="74"/>
      <c r="CX68" s="74"/>
      <c r="CY68" s="74"/>
      <c r="CZ68" s="74"/>
      <c r="DA68" s="74"/>
      <c r="DB68" s="74"/>
      <c r="DC68" s="74"/>
      <c r="DD68" s="74"/>
      <c r="DE68" s="74"/>
      <c r="DF68" s="74"/>
      <c r="DG68" s="74"/>
      <c r="DH68" s="74"/>
      <c r="DI68" s="74"/>
      <c r="DJ68" s="74"/>
      <c r="DK68" s="74"/>
      <c r="DL68" s="74"/>
      <c r="DM68" s="74"/>
      <c r="DN68" s="74"/>
      <c r="DO68" s="74"/>
      <c r="DP68" s="74"/>
      <c r="DQ68" s="74"/>
      <c r="DR68" s="74"/>
      <c r="DS68" s="74"/>
      <c r="DT68" s="74"/>
      <c r="DU68" s="74"/>
      <c r="DV68" s="74"/>
      <c r="DW68" s="74"/>
      <c r="DX68" s="74"/>
      <c r="DY68" s="74"/>
      <c r="DZ68" s="74"/>
      <c r="EA68" s="74"/>
      <c r="EB68" s="74"/>
      <c r="EC68" s="74"/>
      <c r="ED68" s="74"/>
      <c r="EE68" s="74"/>
      <c r="EF68" s="74"/>
      <c r="EG68" s="74"/>
      <c r="EH68" s="74"/>
      <c r="EI68" s="74"/>
      <c r="EJ68" s="74"/>
      <c r="EK68" s="74"/>
      <c r="EL68" s="74"/>
      <c r="EM68" s="74"/>
      <c r="EN68" s="74"/>
      <c r="EO68" s="74"/>
      <c r="EP68" s="74"/>
      <c r="EQ68" s="74"/>
      <c r="ER68" s="74"/>
      <c r="ES68" s="74"/>
      <c r="ET68" s="74"/>
      <c r="EU68" s="74"/>
      <c r="EV68" s="74"/>
      <c r="EW68" s="74"/>
      <c r="EX68" s="74"/>
      <c r="EY68" s="74"/>
      <c r="EZ68" s="74"/>
      <c r="FA68" s="74"/>
      <c r="FB68" s="74"/>
      <c r="FC68" s="74"/>
      <c r="FD68" s="74"/>
      <c r="FE68" s="74"/>
      <c r="FF68" s="74"/>
      <c r="FG68" s="74"/>
      <c r="FH68" s="74"/>
      <c r="FI68" s="74"/>
      <c r="FJ68" s="74"/>
      <c r="FK68" s="74"/>
      <c r="FL68" s="74"/>
      <c r="FM68" s="74"/>
      <c r="FN68" s="74"/>
      <c r="FO68" s="74"/>
      <c r="FP68" s="74"/>
      <c r="FQ68" s="74"/>
      <c r="FR68" s="74"/>
      <c r="FS68" s="74"/>
      <c r="FT68" s="74"/>
      <c r="FU68" s="74"/>
      <c r="FV68" s="74"/>
      <c r="FW68" s="74"/>
      <c r="FX68" s="74"/>
      <c r="FY68" s="74"/>
      <c r="FZ68" s="74"/>
      <c r="GA68" s="74"/>
      <c r="GB68" s="74"/>
      <c r="GC68" s="74"/>
      <c r="GD68" s="74"/>
      <c r="GE68" s="74"/>
      <c r="GF68" s="74"/>
      <c r="GG68" s="74"/>
      <c r="GH68" s="74"/>
      <c r="GI68" s="74"/>
      <c r="GJ68" s="74"/>
      <c r="GK68" s="74"/>
      <c r="GL68" s="74"/>
      <c r="GM68" s="74"/>
      <c r="GN68" s="74"/>
      <c r="GO68" s="74"/>
      <c r="GP68" s="74"/>
      <c r="GQ68" s="74"/>
      <c r="GR68" s="74"/>
      <c r="GS68" s="74"/>
      <c r="GT68" s="74"/>
      <c r="GU68" s="74"/>
      <c r="GV68" s="74"/>
      <c r="GW68" s="74"/>
      <c r="GX68" s="74"/>
      <c r="GY68" s="74"/>
      <c r="GZ68" s="74"/>
      <c r="HA68" s="74"/>
      <c r="HB68" s="74"/>
      <c r="HC68" s="74"/>
      <c r="HD68" s="74"/>
      <c r="HE68" s="74"/>
      <c r="HF68" s="74"/>
      <c r="HG68" s="74"/>
      <c r="HH68" s="74"/>
      <c r="HI68" s="74"/>
      <c r="HJ68" s="74"/>
      <c r="HK68" s="74"/>
      <c r="HL68" s="74"/>
      <c r="HM68" s="74"/>
      <c r="HN68" s="74"/>
      <c r="HO68" s="74"/>
      <c r="HP68" s="74"/>
      <c r="HQ68" s="74"/>
      <c r="HR68" s="74"/>
      <c r="HS68" s="74"/>
      <c r="HT68" s="74"/>
      <c r="HU68" s="74"/>
      <c r="HV68" s="74"/>
      <c r="HW68" s="74"/>
      <c r="HX68" s="74"/>
      <c r="HY68" s="74"/>
      <c r="HZ68" s="74"/>
      <c r="IA68" s="74"/>
      <c r="IB68" s="74"/>
      <c r="IC68" s="74"/>
      <c r="ID68" s="74"/>
      <c r="IE68" s="74"/>
      <c r="IF68" s="74"/>
      <c r="IG68" s="74"/>
      <c r="IH68" s="74"/>
      <c r="II68" s="74"/>
      <c r="IJ68" s="74"/>
      <c r="IK68" s="74"/>
      <c r="IL68" s="74"/>
      <c r="IM68" s="74"/>
      <c r="IN68" s="74"/>
      <c r="IO68" s="74"/>
      <c r="IP68" s="74"/>
      <c r="IQ68" s="74"/>
      <c r="IR68" s="74"/>
      <c r="IS68" s="74"/>
      <c r="IT68" s="74"/>
      <c r="IU68" s="74"/>
      <c r="IV68" s="74"/>
      <c r="IW68" s="74"/>
      <c r="IX68" s="74"/>
      <c r="IY68" s="74"/>
      <c r="IZ68" s="74"/>
      <c r="JA68" s="74"/>
      <c r="JB68" s="74"/>
      <c r="JC68" s="74"/>
      <c r="JD68" s="74"/>
      <c r="JE68" s="74"/>
      <c r="JF68" s="74"/>
      <c r="JG68" s="74"/>
      <c r="JH68" s="74"/>
      <c r="JI68" s="74"/>
      <c r="JJ68" s="74"/>
      <c r="JK68" s="74"/>
      <c r="JL68" s="74"/>
      <c r="JM68" s="74"/>
      <c r="JN68" s="74"/>
      <c r="JO68" s="74"/>
      <c r="JP68" s="74"/>
      <c r="JQ68" s="74"/>
      <c r="JR68" s="74"/>
      <c r="JS68" s="74"/>
      <c r="JT68" s="74"/>
      <c r="JU68" s="74"/>
      <c r="JV68" s="74"/>
      <c r="JW68" s="74"/>
      <c r="JX68" s="74"/>
      <c r="JY68" s="74"/>
      <c r="JZ68" s="74"/>
      <c r="KA68" s="74"/>
      <c r="KB68" s="74"/>
      <c r="KC68" s="74"/>
      <c r="KD68" s="74"/>
      <c r="KE68" s="74"/>
      <c r="KF68" s="74"/>
      <c r="KG68" s="74"/>
      <c r="KH68" s="74"/>
      <c r="KI68" s="74"/>
      <c r="KJ68" s="74"/>
      <c r="KK68" s="74"/>
      <c r="KL68" s="74"/>
      <c r="KM68" s="74"/>
      <c r="KN68" s="74"/>
      <c r="KO68" s="74"/>
      <c r="KP68" s="74"/>
      <c r="KQ68" s="74"/>
      <c r="KR68" s="74"/>
      <c r="KS68" s="74"/>
      <c r="KT68" s="74"/>
      <c r="KU68" s="74"/>
      <c r="KV68" s="74"/>
      <c r="KW68" s="74"/>
      <c r="KX68" s="74"/>
      <c r="KY68" s="74"/>
      <c r="KZ68" s="74"/>
      <c r="LA68" s="74"/>
      <c r="LB68" s="74"/>
      <c r="LC68" s="74"/>
      <c r="LD68" s="74"/>
      <c r="LE68" s="74"/>
      <c r="LF68" s="74"/>
      <c r="LG68" s="74"/>
      <c r="LH68" s="74"/>
      <c r="LI68" s="74"/>
      <c r="LJ68" s="74"/>
      <c r="LK68" s="74"/>
      <c r="LL68" s="74"/>
      <c r="LM68" s="74"/>
      <c r="LN68" s="74"/>
      <c r="LO68" s="74"/>
      <c r="LP68" s="74"/>
      <c r="LQ68" s="74"/>
      <c r="LR68" s="74"/>
    </row>
    <row r="69" spans="1:330" s="71" customFormat="1" x14ac:dyDescent="0.35">
      <c r="A69" s="74"/>
      <c r="B69" s="75"/>
      <c r="C69" s="75"/>
      <c r="D69" s="76"/>
      <c r="E69" s="74"/>
      <c r="F69" s="74"/>
      <c r="G69" s="78"/>
      <c r="M69" s="67"/>
      <c r="N69" s="67"/>
      <c r="O69" s="76"/>
      <c r="P69" s="76"/>
      <c r="Q69" s="77"/>
      <c r="R69" s="77"/>
      <c r="S69" s="74"/>
      <c r="T69" s="74"/>
      <c r="U69" s="74"/>
      <c r="V69" s="74"/>
      <c r="W69" s="74"/>
      <c r="Y69" s="74"/>
      <c r="AA69" s="74"/>
      <c r="AB69" s="74"/>
      <c r="AC69" s="62"/>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4"/>
      <c r="BR69" s="74"/>
      <c r="BS69" s="74"/>
      <c r="BT69" s="74"/>
      <c r="BU69" s="74"/>
      <c r="BV69" s="74"/>
      <c r="BW69" s="74"/>
      <c r="BX69" s="74"/>
      <c r="BY69" s="74"/>
      <c r="BZ69" s="74"/>
      <c r="CA69" s="74"/>
      <c r="CB69" s="74"/>
      <c r="CC69" s="74"/>
      <c r="CD69" s="74"/>
      <c r="CE69" s="74"/>
      <c r="CF69" s="74"/>
      <c r="CG69" s="74"/>
      <c r="CH69" s="74"/>
      <c r="CI69" s="74"/>
      <c r="CJ69" s="74"/>
      <c r="CK69" s="74"/>
      <c r="CL69" s="74"/>
      <c r="CM69" s="74"/>
      <c r="CN69" s="74"/>
      <c r="CO69" s="74"/>
      <c r="CP69" s="74"/>
      <c r="CQ69" s="74"/>
      <c r="CR69" s="74"/>
      <c r="CS69" s="74"/>
      <c r="CT69" s="74"/>
      <c r="CU69" s="74"/>
      <c r="CV69" s="74"/>
      <c r="CW69" s="74"/>
      <c r="CX69" s="74"/>
      <c r="CY69" s="74"/>
      <c r="CZ69" s="74"/>
      <c r="DA69" s="74"/>
      <c r="DB69" s="74"/>
      <c r="DC69" s="74"/>
      <c r="DD69" s="74"/>
      <c r="DE69" s="74"/>
      <c r="DF69" s="74"/>
      <c r="DG69" s="74"/>
      <c r="DH69" s="74"/>
      <c r="DI69" s="74"/>
      <c r="DJ69" s="74"/>
      <c r="DK69" s="74"/>
      <c r="DL69" s="74"/>
      <c r="DM69" s="74"/>
      <c r="DN69" s="74"/>
      <c r="DO69" s="74"/>
      <c r="DP69" s="74"/>
      <c r="DQ69" s="74"/>
      <c r="DR69" s="74"/>
      <c r="DS69" s="74"/>
      <c r="DT69" s="74"/>
      <c r="DU69" s="74"/>
      <c r="DV69" s="74"/>
      <c r="DW69" s="74"/>
      <c r="DX69" s="74"/>
      <c r="DY69" s="74"/>
      <c r="DZ69" s="74"/>
      <c r="EA69" s="74"/>
      <c r="EB69" s="74"/>
      <c r="EC69" s="74"/>
      <c r="ED69" s="74"/>
      <c r="EE69" s="74"/>
      <c r="EF69" s="74"/>
      <c r="EG69" s="74"/>
      <c r="EH69" s="74"/>
      <c r="EI69" s="74"/>
      <c r="EJ69" s="74"/>
      <c r="EK69" s="74"/>
      <c r="EL69" s="74"/>
      <c r="EM69" s="74"/>
      <c r="EN69" s="74"/>
      <c r="EO69" s="74"/>
      <c r="EP69" s="74"/>
      <c r="EQ69" s="74"/>
      <c r="ER69" s="74"/>
      <c r="ES69" s="74"/>
      <c r="ET69" s="74"/>
      <c r="EU69" s="74"/>
      <c r="EV69" s="74"/>
      <c r="EW69" s="74"/>
      <c r="EX69" s="74"/>
      <c r="EY69" s="74"/>
      <c r="EZ69" s="74"/>
      <c r="FA69" s="74"/>
      <c r="FB69" s="74"/>
      <c r="FC69" s="74"/>
      <c r="FD69" s="74"/>
      <c r="FE69" s="74"/>
      <c r="FF69" s="74"/>
      <c r="FG69" s="74"/>
      <c r="FH69" s="74"/>
      <c r="FI69" s="74"/>
      <c r="FJ69" s="74"/>
      <c r="FK69" s="74"/>
      <c r="FL69" s="74"/>
      <c r="FM69" s="74"/>
      <c r="FN69" s="74"/>
      <c r="FO69" s="74"/>
      <c r="FP69" s="74"/>
      <c r="FQ69" s="74"/>
      <c r="FR69" s="74"/>
      <c r="FS69" s="74"/>
      <c r="FT69" s="74"/>
      <c r="FU69" s="74"/>
      <c r="FV69" s="74"/>
      <c r="FW69" s="74"/>
      <c r="FX69" s="74"/>
      <c r="FY69" s="74"/>
      <c r="FZ69" s="74"/>
      <c r="GA69" s="74"/>
      <c r="GB69" s="74"/>
      <c r="GC69" s="74"/>
      <c r="GD69" s="74"/>
      <c r="GE69" s="74"/>
      <c r="GF69" s="74"/>
      <c r="GG69" s="74"/>
      <c r="GH69" s="74"/>
      <c r="GI69" s="74"/>
      <c r="GJ69" s="74"/>
      <c r="GK69" s="74"/>
      <c r="GL69" s="74"/>
      <c r="GM69" s="74"/>
      <c r="GN69" s="74"/>
      <c r="GO69" s="74"/>
      <c r="GP69" s="74"/>
      <c r="GQ69" s="74"/>
      <c r="GR69" s="74"/>
      <c r="GS69" s="74"/>
      <c r="GT69" s="74"/>
      <c r="GU69" s="74"/>
      <c r="GV69" s="74"/>
      <c r="GW69" s="74"/>
      <c r="GX69" s="74"/>
      <c r="GY69" s="74"/>
      <c r="GZ69" s="74"/>
      <c r="HA69" s="74"/>
      <c r="HB69" s="74"/>
      <c r="HC69" s="74"/>
      <c r="HD69" s="74"/>
      <c r="HE69" s="74"/>
      <c r="HF69" s="74"/>
      <c r="HG69" s="74"/>
      <c r="HH69" s="74"/>
      <c r="HI69" s="74"/>
      <c r="HJ69" s="74"/>
      <c r="HK69" s="74"/>
      <c r="HL69" s="74"/>
      <c r="HM69" s="74"/>
      <c r="HN69" s="74"/>
      <c r="HO69" s="74"/>
      <c r="HP69" s="74"/>
      <c r="HQ69" s="74"/>
      <c r="HR69" s="74"/>
      <c r="HS69" s="74"/>
      <c r="HT69" s="74"/>
      <c r="HU69" s="74"/>
      <c r="HV69" s="74"/>
      <c r="HW69" s="74"/>
      <c r="HX69" s="74"/>
      <c r="HY69" s="74"/>
      <c r="HZ69" s="74"/>
      <c r="IA69" s="74"/>
      <c r="IB69" s="74"/>
      <c r="IC69" s="74"/>
      <c r="ID69" s="74"/>
      <c r="IE69" s="74"/>
      <c r="IF69" s="74"/>
      <c r="IG69" s="74"/>
      <c r="IH69" s="74"/>
      <c r="II69" s="74"/>
      <c r="IJ69" s="74"/>
      <c r="IK69" s="74"/>
      <c r="IL69" s="74"/>
      <c r="IM69" s="74"/>
      <c r="IN69" s="74"/>
      <c r="IO69" s="74"/>
      <c r="IP69" s="74"/>
      <c r="IQ69" s="74"/>
      <c r="IR69" s="74"/>
      <c r="IS69" s="74"/>
      <c r="IT69" s="74"/>
      <c r="IU69" s="74"/>
      <c r="IV69" s="74"/>
      <c r="IW69" s="74"/>
      <c r="IX69" s="74"/>
      <c r="IY69" s="74"/>
      <c r="IZ69" s="74"/>
      <c r="JA69" s="74"/>
      <c r="JB69" s="74"/>
      <c r="JC69" s="74"/>
      <c r="JD69" s="74"/>
      <c r="JE69" s="74"/>
      <c r="JF69" s="74"/>
      <c r="JG69" s="74"/>
      <c r="JH69" s="74"/>
      <c r="JI69" s="74"/>
      <c r="JJ69" s="74"/>
      <c r="JK69" s="74"/>
      <c r="JL69" s="74"/>
      <c r="JM69" s="74"/>
      <c r="JN69" s="74"/>
      <c r="JO69" s="74"/>
      <c r="JP69" s="74"/>
      <c r="JQ69" s="74"/>
      <c r="JR69" s="74"/>
      <c r="JS69" s="74"/>
      <c r="JT69" s="74"/>
      <c r="JU69" s="74"/>
      <c r="JV69" s="74"/>
      <c r="JW69" s="74"/>
      <c r="JX69" s="74"/>
      <c r="JY69" s="74"/>
      <c r="JZ69" s="74"/>
      <c r="KA69" s="74"/>
      <c r="KB69" s="74"/>
      <c r="KC69" s="74"/>
      <c r="KD69" s="74"/>
      <c r="KE69" s="74"/>
      <c r="KF69" s="74"/>
      <c r="KG69" s="74"/>
      <c r="KH69" s="74"/>
      <c r="KI69" s="74"/>
      <c r="KJ69" s="74"/>
      <c r="KK69" s="74"/>
      <c r="KL69" s="74"/>
      <c r="KM69" s="74"/>
      <c r="KN69" s="74"/>
      <c r="KO69" s="74"/>
      <c r="KP69" s="74"/>
      <c r="KQ69" s="74"/>
      <c r="KR69" s="74"/>
      <c r="KS69" s="74"/>
      <c r="KT69" s="74"/>
      <c r="KU69" s="74"/>
      <c r="KV69" s="74"/>
      <c r="KW69" s="74"/>
      <c r="KX69" s="74"/>
      <c r="KY69" s="74"/>
      <c r="KZ69" s="74"/>
      <c r="LA69" s="74"/>
      <c r="LB69" s="74"/>
      <c r="LC69" s="74"/>
      <c r="LD69" s="74"/>
      <c r="LE69" s="74"/>
      <c r="LF69" s="74"/>
      <c r="LG69" s="74"/>
      <c r="LH69" s="74"/>
      <c r="LI69" s="74"/>
      <c r="LJ69" s="74"/>
      <c r="LK69" s="74"/>
      <c r="LL69" s="74"/>
      <c r="LM69" s="74"/>
      <c r="LN69" s="74"/>
      <c r="LO69" s="74"/>
      <c r="LP69" s="74"/>
      <c r="LQ69" s="74"/>
      <c r="LR69" s="74"/>
    </row>
    <row r="70" spans="1:330" s="71" customFormat="1" x14ac:dyDescent="0.35">
      <c r="A70" s="74"/>
      <c r="B70" s="75"/>
      <c r="C70" s="75"/>
      <c r="D70" s="76"/>
      <c r="E70" s="74"/>
      <c r="F70" s="74"/>
      <c r="G70" s="78"/>
      <c r="M70" s="67"/>
      <c r="N70" s="67"/>
      <c r="O70" s="76"/>
      <c r="P70" s="76"/>
      <c r="Q70" s="77"/>
      <c r="R70" s="77"/>
      <c r="S70" s="74"/>
      <c r="T70" s="74"/>
      <c r="U70" s="74"/>
      <c r="V70" s="74"/>
      <c r="W70" s="74"/>
      <c r="Y70" s="74"/>
      <c r="AA70" s="74"/>
      <c r="AB70" s="74"/>
      <c r="AC70" s="62"/>
      <c r="AD70" s="74"/>
      <c r="AE70" s="74"/>
      <c r="AF70" s="74"/>
      <c r="AG70" s="74"/>
      <c r="AH70" s="74"/>
      <c r="AI70" s="74"/>
      <c r="AJ70" s="74"/>
      <c r="AK70" s="74"/>
      <c r="AL70" s="74"/>
      <c r="AM70" s="74"/>
      <c r="AN70" s="74"/>
      <c r="AO70" s="74"/>
      <c r="AP70" s="74"/>
      <c r="AQ70" s="74"/>
      <c r="AR70" s="74"/>
      <c r="AS70" s="74"/>
      <c r="AT70" s="74"/>
      <c r="AU70" s="74"/>
      <c r="AV70" s="74"/>
      <c r="AW70" s="74"/>
      <c r="AX70" s="74"/>
      <c r="AY70" s="74"/>
      <c r="AZ70" s="74"/>
      <c r="BA70" s="74"/>
      <c r="BB70" s="74"/>
      <c r="BC70" s="74"/>
      <c r="BD70" s="74"/>
      <c r="BE70" s="74"/>
      <c r="BF70" s="74"/>
      <c r="BG70" s="74"/>
      <c r="BH70" s="74"/>
      <c r="BI70" s="74"/>
      <c r="BJ70" s="74"/>
      <c r="BK70" s="74"/>
      <c r="BL70" s="74"/>
      <c r="BM70" s="74"/>
      <c r="BN70" s="74"/>
      <c r="BO70" s="74"/>
      <c r="BP70" s="74"/>
      <c r="BQ70" s="74"/>
      <c r="BR70" s="74"/>
      <c r="BS70" s="74"/>
      <c r="BT70" s="74"/>
      <c r="BU70" s="74"/>
      <c r="BV70" s="74"/>
      <c r="BW70" s="74"/>
      <c r="BX70" s="74"/>
      <c r="BY70" s="74"/>
      <c r="BZ70" s="74"/>
      <c r="CA70" s="74"/>
      <c r="CB70" s="74"/>
      <c r="CC70" s="74"/>
      <c r="CD70" s="74"/>
      <c r="CE70" s="74"/>
      <c r="CF70" s="74"/>
      <c r="CG70" s="74"/>
      <c r="CH70" s="74"/>
      <c r="CI70" s="74"/>
      <c r="CJ70" s="74"/>
      <c r="CK70" s="74"/>
      <c r="CL70" s="74"/>
      <c r="CM70" s="74"/>
      <c r="CN70" s="74"/>
      <c r="CO70" s="74"/>
      <c r="CP70" s="74"/>
      <c r="CQ70" s="74"/>
      <c r="CR70" s="74"/>
      <c r="CS70" s="74"/>
      <c r="CT70" s="74"/>
      <c r="CU70" s="74"/>
      <c r="CV70" s="74"/>
      <c r="CW70" s="74"/>
      <c r="CX70" s="74"/>
      <c r="CY70" s="74"/>
      <c r="CZ70" s="74"/>
      <c r="DA70" s="74"/>
      <c r="DB70" s="74"/>
      <c r="DC70" s="74"/>
      <c r="DD70" s="74"/>
      <c r="DE70" s="74"/>
      <c r="DF70" s="74"/>
      <c r="DG70" s="74"/>
      <c r="DH70" s="74"/>
      <c r="DI70" s="74"/>
      <c r="DJ70" s="74"/>
      <c r="DK70" s="74"/>
      <c r="DL70" s="74"/>
      <c r="DM70" s="74"/>
      <c r="DN70" s="74"/>
      <c r="DO70" s="74"/>
      <c r="DP70" s="74"/>
      <c r="DQ70" s="74"/>
      <c r="DR70" s="74"/>
      <c r="DS70" s="74"/>
      <c r="DT70" s="74"/>
      <c r="DU70" s="74"/>
      <c r="DV70" s="74"/>
      <c r="DW70" s="74"/>
      <c r="DX70" s="74"/>
      <c r="DY70" s="74"/>
      <c r="DZ70" s="74"/>
      <c r="EA70" s="74"/>
      <c r="EB70" s="74"/>
      <c r="EC70" s="74"/>
      <c r="ED70" s="74"/>
      <c r="EE70" s="74"/>
      <c r="EF70" s="74"/>
      <c r="EG70" s="74"/>
      <c r="EH70" s="74"/>
      <c r="EI70" s="74"/>
      <c r="EJ70" s="74"/>
      <c r="EK70" s="74"/>
      <c r="EL70" s="74"/>
      <c r="EM70" s="74"/>
      <c r="EN70" s="74"/>
      <c r="EO70" s="74"/>
      <c r="EP70" s="74"/>
      <c r="EQ70" s="74"/>
      <c r="ER70" s="74"/>
      <c r="ES70" s="74"/>
      <c r="ET70" s="74"/>
      <c r="EU70" s="74"/>
      <c r="EV70" s="74"/>
      <c r="EW70" s="74"/>
      <c r="EX70" s="74"/>
      <c r="EY70" s="74"/>
      <c r="EZ70" s="74"/>
      <c r="FA70" s="74"/>
      <c r="FB70" s="74"/>
      <c r="FC70" s="74"/>
      <c r="FD70" s="74"/>
      <c r="FE70" s="74"/>
      <c r="FF70" s="74"/>
      <c r="FG70" s="74"/>
      <c r="FH70" s="74"/>
      <c r="FI70" s="74"/>
      <c r="FJ70" s="74"/>
      <c r="FK70" s="74"/>
      <c r="FL70" s="74"/>
      <c r="FM70" s="74"/>
      <c r="FN70" s="74"/>
      <c r="FO70" s="74"/>
      <c r="FP70" s="74"/>
      <c r="FQ70" s="74"/>
      <c r="FR70" s="74"/>
      <c r="FS70" s="74"/>
      <c r="FT70" s="74"/>
      <c r="FU70" s="74"/>
      <c r="FV70" s="74"/>
      <c r="FW70" s="74"/>
      <c r="FX70" s="74"/>
      <c r="FY70" s="74"/>
      <c r="FZ70" s="74"/>
      <c r="GA70" s="74"/>
      <c r="GB70" s="74"/>
      <c r="GC70" s="74"/>
      <c r="GD70" s="74"/>
      <c r="GE70" s="74"/>
      <c r="GF70" s="74"/>
      <c r="GG70" s="74"/>
      <c r="GH70" s="74"/>
      <c r="GI70" s="74"/>
      <c r="GJ70" s="74"/>
      <c r="GK70" s="74"/>
      <c r="GL70" s="74"/>
      <c r="GM70" s="74"/>
      <c r="GN70" s="74"/>
      <c r="GO70" s="74"/>
      <c r="GP70" s="74"/>
      <c r="GQ70" s="74"/>
      <c r="GR70" s="74"/>
      <c r="GS70" s="74"/>
      <c r="GT70" s="74"/>
      <c r="GU70" s="74"/>
      <c r="GV70" s="74"/>
      <c r="GW70" s="74"/>
      <c r="GX70" s="74"/>
      <c r="GY70" s="74"/>
      <c r="GZ70" s="74"/>
      <c r="HA70" s="74"/>
      <c r="HB70" s="74"/>
      <c r="HC70" s="74"/>
      <c r="HD70" s="74"/>
      <c r="HE70" s="74"/>
      <c r="HF70" s="74"/>
      <c r="HG70" s="74"/>
      <c r="HH70" s="74"/>
      <c r="HI70" s="74"/>
      <c r="HJ70" s="74"/>
      <c r="HK70" s="74"/>
      <c r="HL70" s="74"/>
      <c r="HM70" s="74"/>
      <c r="HN70" s="74"/>
      <c r="HO70" s="74"/>
      <c r="HP70" s="74"/>
      <c r="HQ70" s="74"/>
      <c r="HR70" s="74"/>
      <c r="HS70" s="74"/>
      <c r="HT70" s="74"/>
      <c r="HU70" s="74"/>
      <c r="HV70" s="74"/>
      <c r="HW70" s="74"/>
      <c r="HX70" s="74"/>
      <c r="HY70" s="74"/>
      <c r="HZ70" s="74"/>
      <c r="IA70" s="74"/>
      <c r="IB70" s="74"/>
      <c r="IC70" s="74"/>
      <c r="ID70" s="74"/>
      <c r="IE70" s="74"/>
      <c r="IF70" s="74"/>
      <c r="IG70" s="74"/>
      <c r="IH70" s="74"/>
      <c r="II70" s="74"/>
      <c r="IJ70" s="74"/>
      <c r="IK70" s="74"/>
      <c r="IL70" s="74"/>
      <c r="IM70" s="74"/>
      <c r="IN70" s="74"/>
      <c r="IO70" s="74"/>
      <c r="IP70" s="74"/>
      <c r="IQ70" s="74"/>
      <c r="IR70" s="74"/>
      <c r="IS70" s="74"/>
      <c r="IT70" s="74"/>
      <c r="IU70" s="74"/>
      <c r="IV70" s="74"/>
      <c r="IW70" s="74"/>
      <c r="IX70" s="74"/>
      <c r="IY70" s="74"/>
      <c r="IZ70" s="74"/>
      <c r="JA70" s="74"/>
      <c r="JB70" s="74"/>
      <c r="JC70" s="74"/>
      <c r="JD70" s="74"/>
      <c r="JE70" s="74"/>
      <c r="JF70" s="74"/>
      <c r="JG70" s="74"/>
      <c r="JH70" s="74"/>
      <c r="JI70" s="74"/>
      <c r="JJ70" s="74"/>
      <c r="JK70" s="74"/>
      <c r="JL70" s="74"/>
      <c r="JM70" s="74"/>
      <c r="JN70" s="74"/>
      <c r="JO70" s="74"/>
      <c r="JP70" s="74"/>
      <c r="JQ70" s="74"/>
      <c r="JR70" s="74"/>
      <c r="JS70" s="74"/>
      <c r="JT70" s="74"/>
      <c r="JU70" s="74"/>
      <c r="JV70" s="74"/>
      <c r="JW70" s="74"/>
      <c r="JX70" s="74"/>
      <c r="JY70" s="74"/>
      <c r="JZ70" s="74"/>
      <c r="KA70" s="74"/>
      <c r="KB70" s="74"/>
      <c r="KC70" s="74"/>
      <c r="KD70" s="74"/>
      <c r="KE70" s="74"/>
      <c r="KF70" s="74"/>
      <c r="KG70" s="74"/>
      <c r="KH70" s="74"/>
      <c r="KI70" s="74"/>
      <c r="KJ70" s="74"/>
      <c r="KK70" s="74"/>
      <c r="KL70" s="74"/>
      <c r="KM70" s="74"/>
      <c r="KN70" s="74"/>
      <c r="KO70" s="74"/>
      <c r="KP70" s="74"/>
      <c r="KQ70" s="74"/>
      <c r="KR70" s="74"/>
      <c r="KS70" s="74"/>
      <c r="KT70" s="74"/>
      <c r="KU70" s="74"/>
      <c r="KV70" s="74"/>
      <c r="KW70" s="74"/>
      <c r="KX70" s="74"/>
      <c r="KY70" s="74"/>
      <c r="KZ70" s="74"/>
      <c r="LA70" s="74"/>
      <c r="LB70" s="74"/>
      <c r="LC70" s="74"/>
      <c r="LD70" s="74"/>
      <c r="LE70" s="74"/>
      <c r="LF70" s="74"/>
      <c r="LG70" s="74"/>
      <c r="LH70" s="74"/>
      <c r="LI70" s="74"/>
      <c r="LJ70" s="74"/>
      <c r="LK70" s="74"/>
      <c r="LL70" s="74"/>
      <c r="LM70" s="74"/>
      <c r="LN70" s="74"/>
      <c r="LO70" s="74"/>
      <c r="LP70" s="74"/>
      <c r="LQ70" s="74"/>
      <c r="LR70" s="74"/>
    </row>
    <row r="71" spans="1:330" s="71" customFormat="1" x14ac:dyDescent="0.35">
      <c r="A71" s="74"/>
      <c r="B71" s="75"/>
      <c r="C71" s="75"/>
      <c r="D71" s="76"/>
      <c r="E71" s="74"/>
      <c r="F71" s="74"/>
      <c r="G71" s="78"/>
      <c r="M71" s="67"/>
      <c r="N71" s="67"/>
      <c r="O71" s="76"/>
      <c r="P71" s="76"/>
      <c r="Q71" s="77"/>
      <c r="R71" s="77"/>
      <c r="S71" s="74"/>
      <c r="T71" s="74"/>
      <c r="U71" s="74"/>
      <c r="V71" s="74"/>
      <c r="W71" s="74"/>
      <c r="Y71" s="74"/>
      <c r="AA71" s="74"/>
      <c r="AB71" s="74"/>
      <c r="AC71" s="62"/>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4"/>
      <c r="BR71" s="74"/>
      <c r="BS71" s="74"/>
      <c r="BT71" s="74"/>
      <c r="BU71" s="74"/>
      <c r="BV71" s="74"/>
      <c r="BW71" s="74"/>
      <c r="BX71" s="74"/>
      <c r="BY71" s="74"/>
      <c r="BZ71" s="74"/>
      <c r="CA71" s="74"/>
      <c r="CB71" s="74"/>
      <c r="CC71" s="74"/>
      <c r="CD71" s="74"/>
      <c r="CE71" s="74"/>
      <c r="CF71" s="74"/>
      <c r="CG71" s="74"/>
      <c r="CH71" s="74"/>
      <c r="CI71" s="74"/>
      <c r="CJ71" s="74"/>
      <c r="CK71" s="74"/>
      <c r="CL71" s="74"/>
      <c r="CM71" s="74"/>
      <c r="CN71" s="74"/>
      <c r="CO71" s="74"/>
      <c r="CP71" s="74"/>
      <c r="CQ71" s="74"/>
      <c r="CR71" s="74"/>
      <c r="CS71" s="74"/>
      <c r="CT71" s="74"/>
      <c r="CU71" s="74"/>
      <c r="CV71" s="74"/>
      <c r="CW71" s="74"/>
      <c r="CX71" s="74"/>
      <c r="CY71" s="74"/>
      <c r="CZ71" s="74"/>
      <c r="DA71" s="74"/>
      <c r="DB71" s="74"/>
      <c r="DC71" s="74"/>
      <c r="DD71" s="74"/>
      <c r="DE71" s="74"/>
      <c r="DF71" s="74"/>
      <c r="DG71" s="74"/>
      <c r="DH71" s="74"/>
      <c r="DI71" s="74"/>
      <c r="DJ71" s="74"/>
      <c r="DK71" s="74"/>
      <c r="DL71" s="74"/>
      <c r="DM71" s="74"/>
      <c r="DN71" s="74"/>
      <c r="DO71" s="74"/>
      <c r="DP71" s="74"/>
      <c r="DQ71" s="74"/>
      <c r="DR71" s="74"/>
      <c r="DS71" s="74"/>
      <c r="DT71" s="74"/>
      <c r="DU71" s="74"/>
      <c r="DV71" s="74"/>
      <c r="DW71" s="74"/>
      <c r="DX71" s="74"/>
      <c r="DY71" s="74"/>
      <c r="DZ71" s="74"/>
      <c r="EA71" s="74"/>
      <c r="EB71" s="74"/>
      <c r="EC71" s="74"/>
      <c r="ED71" s="74"/>
      <c r="EE71" s="74"/>
      <c r="EF71" s="74"/>
      <c r="EG71" s="74"/>
      <c r="EH71" s="74"/>
      <c r="EI71" s="74"/>
      <c r="EJ71" s="74"/>
      <c r="EK71" s="74"/>
      <c r="EL71" s="74"/>
      <c r="EM71" s="74"/>
      <c r="EN71" s="74"/>
      <c r="EO71" s="74"/>
      <c r="EP71" s="74"/>
      <c r="EQ71" s="74"/>
      <c r="ER71" s="74"/>
      <c r="ES71" s="74"/>
      <c r="ET71" s="74"/>
      <c r="EU71" s="74"/>
      <c r="EV71" s="74"/>
      <c r="EW71" s="74"/>
      <c r="EX71" s="74"/>
      <c r="EY71" s="74"/>
      <c r="EZ71" s="74"/>
      <c r="FA71" s="74"/>
      <c r="FB71" s="74"/>
      <c r="FC71" s="74"/>
      <c r="FD71" s="74"/>
      <c r="FE71" s="74"/>
      <c r="FF71" s="74"/>
      <c r="FG71" s="74"/>
      <c r="FH71" s="74"/>
      <c r="FI71" s="74"/>
      <c r="FJ71" s="74"/>
      <c r="FK71" s="74"/>
      <c r="FL71" s="74"/>
      <c r="FM71" s="74"/>
      <c r="FN71" s="74"/>
      <c r="FO71" s="74"/>
      <c r="FP71" s="74"/>
      <c r="FQ71" s="74"/>
      <c r="FR71" s="74"/>
      <c r="FS71" s="74"/>
      <c r="FT71" s="74"/>
      <c r="FU71" s="74"/>
      <c r="FV71" s="74"/>
      <c r="FW71" s="74"/>
      <c r="FX71" s="74"/>
      <c r="FY71" s="74"/>
      <c r="FZ71" s="74"/>
      <c r="GA71" s="74"/>
      <c r="GB71" s="74"/>
      <c r="GC71" s="74"/>
      <c r="GD71" s="74"/>
      <c r="GE71" s="74"/>
      <c r="GF71" s="74"/>
      <c r="GG71" s="74"/>
      <c r="GH71" s="74"/>
      <c r="GI71" s="74"/>
      <c r="GJ71" s="74"/>
      <c r="GK71" s="74"/>
      <c r="GL71" s="74"/>
      <c r="GM71" s="74"/>
      <c r="GN71" s="74"/>
      <c r="GO71" s="74"/>
      <c r="GP71" s="74"/>
      <c r="GQ71" s="74"/>
      <c r="GR71" s="74"/>
      <c r="GS71" s="74"/>
      <c r="GT71" s="74"/>
      <c r="GU71" s="74"/>
      <c r="GV71" s="74"/>
      <c r="GW71" s="74"/>
      <c r="GX71" s="74"/>
      <c r="GY71" s="74"/>
      <c r="GZ71" s="74"/>
      <c r="HA71" s="74"/>
      <c r="HB71" s="74"/>
      <c r="HC71" s="74"/>
      <c r="HD71" s="74"/>
      <c r="HE71" s="74"/>
      <c r="HF71" s="74"/>
      <c r="HG71" s="74"/>
      <c r="HH71" s="74"/>
      <c r="HI71" s="74"/>
      <c r="HJ71" s="74"/>
      <c r="HK71" s="74"/>
      <c r="HL71" s="74"/>
      <c r="HM71" s="74"/>
      <c r="HN71" s="74"/>
      <c r="HO71" s="74"/>
      <c r="HP71" s="74"/>
      <c r="HQ71" s="74"/>
      <c r="HR71" s="74"/>
      <c r="HS71" s="74"/>
      <c r="HT71" s="74"/>
      <c r="HU71" s="74"/>
      <c r="HV71" s="74"/>
      <c r="HW71" s="74"/>
      <c r="HX71" s="74"/>
      <c r="HY71" s="74"/>
      <c r="HZ71" s="74"/>
      <c r="IA71" s="74"/>
      <c r="IB71" s="74"/>
      <c r="IC71" s="74"/>
      <c r="ID71" s="74"/>
      <c r="IE71" s="74"/>
      <c r="IF71" s="74"/>
      <c r="IG71" s="74"/>
      <c r="IH71" s="74"/>
      <c r="II71" s="74"/>
      <c r="IJ71" s="74"/>
      <c r="IK71" s="74"/>
      <c r="IL71" s="74"/>
      <c r="IM71" s="74"/>
      <c r="IN71" s="74"/>
      <c r="IO71" s="74"/>
      <c r="IP71" s="74"/>
      <c r="IQ71" s="74"/>
      <c r="IR71" s="74"/>
      <c r="IS71" s="74"/>
      <c r="IT71" s="74"/>
      <c r="IU71" s="74"/>
      <c r="IV71" s="74"/>
      <c r="IW71" s="74"/>
      <c r="IX71" s="74"/>
      <c r="IY71" s="74"/>
      <c r="IZ71" s="74"/>
      <c r="JA71" s="74"/>
      <c r="JB71" s="74"/>
      <c r="JC71" s="74"/>
      <c r="JD71" s="74"/>
      <c r="JE71" s="74"/>
      <c r="JF71" s="74"/>
      <c r="JG71" s="74"/>
      <c r="JH71" s="74"/>
      <c r="JI71" s="74"/>
      <c r="JJ71" s="74"/>
      <c r="JK71" s="74"/>
      <c r="JL71" s="74"/>
      <c r="JM71" s="74"/>
      <c r="JN71" s="74"/>
      <c r="JO71" s="74"/>
      <c r="JP71" s="74"/>
      <c r="JQ71" s="74"/>
      <c r="JR71" s="74"/>
      <c r="JS71" s="74"/>
      <c r="JT71" s="74"/>
      <c r="JU71" s="74"/>
      <c r="JV71" s="74"/>
      <c r="JW71" s="74"/>
      <c r="JX71" s="74"/>
      <c r="JY71" s="74"/>
      <c r="JZ71" s="74"/>
      <c r="KA71" s="74"/>
      <c r="KB71" s="74"/>
      <c r="KC71" s="74"/>
      <c r="KD71" s="74"/>
      <c r="KE71" s="74"/>
      <c r="KF71" s="74"/>
      <c r="KG71" s="74"/>
      <c r="KH71" s="74"/>
      <c r="KI71" s="74"/>
      <c r="KJ71" s="74"/>
      <c r="KK71" s="74"/>
      <c r="KL71" s="74"/>
      <c r="KM71" s="74"/>
      <c r="KN71" s="74"/>
      <c r="KO71" s="74"/>
      <c r="KP71" s="74"/>
      <c r="KQ71" s="74"/>
      <c r="KR71" s="74"/>
      <c r="KS71" s="74"/>
      <c r="KT71" s="74"/>
      <c r="KU71" s="74"/>
      <c r="KV71" s="74"/>
      <c r="KW71" s="74"/>
      <c r="KX71" s="74"/>
      <c r="KY71" s="74"/>
      <c r="KZ71" s="74"/>
      <c r="LA71" s="74"/>
      <c r="LB71" s="74"/>
      <c r="LC71" s="74"/>
      <c r="LD71" s="74"/>
      <c r="LE71" s="74"/>
      <c r="LF71" s="74"/>
      <c r="LG71" s="74"/>
      <c r="LH71" s="74"/>
      <c r="LI71" s="74"/>
      <c r="LJ71" s="74"/>
      <c r="LK71" s="74"/>
      <c r="LL71" s="74"/>
      <c r="LM71" s="74"/>
      <c r="LN71" s="74"/>
      <c r="LO71" s="74"/>
      <c r="LP71" s="74"/>
      <c r="LQ71" s="74"/>
      <c r="LR71" s="74"/>
    </row>
    <row r="72" spans="1:330" s="71" customFormat="1" x14ac:dyDescent="0.35">
      <c r="A72" s="74"/>
      <c r="B72" s="75"/>
      <c r="C72" s="75"/>
      <c r="D72" s="76"/>
      <c r="E72" s="74"/>
      <c r="F72" s="74"/>
      <c r="G72" s="78"/>
      <c r="M72" s="67"/>
      <c r="N72" s="67"/>
      <c r="O72" s="76"/>
      <c r="P72" s="76"/>
      <c r="Q72" s="77"/>
      <c r="R72" s="77"/>
      <c r="S72" s="74"/>
      <c r="T72" s="74"/>
      <c r="U72" s="74"/>
      <c r="V72" s="74"/>
      <c r="W72" s="74"/>
      <c r="Y72" s="74"/>
      <c r="AA72" s="74"/>
      <c r="AB72" s="74"/>
      <c r="AC72" s="62"/>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4"/>
      <c r="BN72" s="74"/>
      <c r="BO72" s="74"/>
      <c r="BP72" s="74"/>
      <c r="BQ72" s="74"/>
      <c r="BR72" s="74"/>
      <c r="BS72" s="74"/>
      <c r="BT72" s="74"/>
      <c r="BU72" s="74"/>
      <c r="BV72" s="74"/>
      <c r="BW72" s="74"/>
      <c r="BX72" s="74"/>
      <c r="BY72" s="74"/>
      <c r="BZ72" s="74"/>
      <c r="CA72" s="74"/>
      <c r="CB72" s="74"/>
      <c r="CC72" s="74"/>
      <c r="CD72" s="74"/>
      <c r="CE72" s="74"/>
      <c r="CF72" s="74"/>
      <c r="CG72" s="74"/>
      <c r="CH72" s="74"/>
      <c r="CI72" s="74"/>
      <c r="CJ72" s="74"/>
      <c r="CK72" s="74"/>
      <c r="CL72" s="74"/>
      <c r="CM72" s="74"/>
      <c r="CN72" s="74"/>
      <c r="CO72" s="74"/>
      <c r="CP72" s="74"/>
      <c r="CQ72" s="74"/>
      <c r="CR72" s="74"/>
      <c r="CS72" s="74"/>
      <c r="CT72" s="74"/>
      <c r="CU72" s="74"/>
      <c r="CV72" s="74"/>
      <c r="CW72" s="74"/>
      <c r="CX72" s="74"/>
      <c r="CY72" s="74"/>
      <c r="CZ72" s="74"/>
      <c r="DA72" s="74"/>
      <c r="DB72" s="74"/>
      <c r="DC72" s="74"/>
      <c r="DD72" s="74"/>
      <c r="DE72" s="74"/>
      <c r="DF72" s="74"/>
      <c r="DG72" s="74"/>
      <c r="DH72" s="74"/>
      <c r="DI72" s="74"/>
      <c r="DJ72" s="74"/>
      <c r="DK72" s="74"/>
      <c r="DL72" s="74"/>
      <c r="DM72" s="74"/>
      <c r="DN72" s="74"/>
      <c r="DO72" s="74"/>
      <c r="DP72" s="74"/>
      <c r="DQ72" s="74"/>
      <c r="DR72" s="74"/>
      <c r="DS72" s="74"/>
      <c r="DT72" s="74"/>
      <c r="DU72" s="74"/>
      <c r="DV72" s="74"/>
      <c r="DW72" s="74"/>
      <c r="DX72" s="74"/>
      <c r="DY72" s="74"/>
      <c r="DZ72" s="74"/>
      <c r="EA72" s="74"/>
      <c r="EB72" s="74"/>
      <c r="EC72" s="74"/>
      <c r="ED72" s="74"/>
      <c r="EE72" s="74"/>
      <c r="EF72" s="74"/>
      <c r="EG72" s="74"/>
      <c r="EH72" s="74"/>
      <c r="EI72" s="74"/>
      <c r="EJ72" s="74"/>
      <c r="EK72" s="74"/>
      <c r="EL72" s="74"/>
      <c r="EM72" s="74"/>
      <c r="EN72" s="74"/>
      <c r="EO72" s="74"/>
      <c r="EP72" s="74"/>
      <c r="EQ72" s="74"/>
      <c r="ER72" s="74"/>
      <c r="ES72" s="74"/>
      <c r="ET72" s="74"/>
      <c r="EU72" s="74"/>
      <c r="EV72" s="74"/>
      <c r="EW72" s="74"/>
      <c r="EX72" s="74"/>
      <c r="EY72" s="74"/>
      <c r="EZ72" s="74"/>
      <c r="FA72" s="74"/>
      <c r="FB72" s="74"/>
      <c r="FC72" s="74"/>
      <c r="FD72" s="74"/>
      <c r="FE72" s="74"/>
      <c r="FF72" s="74"/>
      <c r="FG72" s="74"/>
      <c r="FH72" s="74"/>
      <c r="FI72" s="74"/>
      <c r="FJ72" s="74"/>
      <c r="FK72" s="74"/>
      <c r="FL72" s="74"/>
      <c r="FM72" s="74"/>
      <c r="FN72" s="74"/>
      <c r="FO72" s="74"/>
      <c r="FP72" s="74"/>
      <c r="FQ72" s="74"/>
      <c r="FR72" s="74"/>
      <c r="FS72" s="74"/>
      <c r="FT72" s="74"/>
      <c r="FU72" s="74"/>
      <c r="FV72" s="74"/>
      <c r="FW72" s="74"/>
      <c r="FX72" s="74"/>
      <c r="FY72" s="74"/>
      <c r="FZ72" s="74"/>
      <c r="GA72" s="74"/>
      <c r="GB72" s="74"/>
      <c r="GC72" s="74"/>
      <c r="GD72" s="74"/>
      <c r="GE72" s="74"/>
      <c r="GF72" s="74"/>
      <c r="GG72" s="74"/>
      <c r="GH72" s="74"/>
      <c r="GI72" s="74"/>
      <c r="GJ72" s="74"/>
      <c r="GK72" s="74"/>
      <c r="GL72" s="74"/>
      <c r="GM72" s="74"/>
      <c r="GN72" s="74"/>
      <c r="GO72" s="74"/>
      <c r="GP72" s="74"/>
      <c r="GQ72" s="74"/>
      <c r="GR72" s="74"/>
      <c r="GS72" s="74"/>
      <c r="GT72" s="74"/>
      <c r="GU72" s="74"/>
      <c r="GV72" s="74"/>
      <c r="GW72" s="74"/>
      <c r="GX72" s="74"/>
      <c r="GY72" s="74"/>
      <c r="GZ72" s="74"/>
      <c r="HA72" s="74"/>
      <c r="HB72" s="74"/>
      <c r="HC72" s="74"/>
      <c r="HD72" s="74"/>
      <c r="HE72" s="74"/>
      <c r="HF72" s="74"/>
      <c r="HG72" s="74"/>
      <c r="HH72" s="74"/>
      <c r="HI72" s="74"/>
      <c r="HJ72" s="74"/>
      <c r="HK72" s="74"/>
      <c r="HL72" s="74"/>
      <c r="HM72" s="74"/>
      <c r="HN72" s="74"/>
      <c r="HO72" s="74"/>
      <c r="HP72" s="74"/>
      <c r="HQ72" s="74"/>
      <c r="HR72" s="74"/>
      <c r="HS72" s="74"/>
      <c r="HT72" s="74"/>
      <c r="HU72" s="74"/>
      <c r="HV72" s="74"/>
      <c r="HW72" s="74"/>
      <c r="HX72" s="74"/>
      <c r="HY72" s="74"/>
      <c r="HZ72" s="74"/>
      <c r="IA72" s="74"/>
      <c r="IB72" s="74"/>
      <c r="IC72" s="74"/>
      <c r="ID72" s="74"/>
      <c r="IE72" s="74"/>
      <c r="IF72" s="74"/>
      <c r="IG72" s="74"/>
      <c r="IH72" s="74"/>
      <c r="II72" s="74"/>
      <c r="IJ72" s="74"/>
      <c r="IK72" s="74"/>
      <c r="IL72" s="74"/>
      <c r="IM72" s="74"/>
      <c r="IN72" s="74"/>
      <c r="IO72" s="74"/>
      <c r="IP72" s="74"/>
      <c r="IQ72" s="74"/>
      <c r="IR72" s="74"/>
      <c r="IS72" s="74"/>
      <c r="IT72" s="74"/>
      <c r="IU72" s="74"/>
      <c r="IV72" s="74"/>
      <c r="IW72" s="74"/>
      <c r="IX72" s="74"/>
      <c r="IY72" s="74"/>
      <c r="IZ72" s="74"/>
      <c r="JA72" s="74"/>
      <c r="JB72" s="74"/>
      <c r="JC72" s="74"/>
      <c r="JD72" s="74"/>
      <c r="JE72" s="74"/>
      <c r="JF72" s="74"/>
      <c r="JG72" s="74"/>
      <c r="JH72" s="74"/>
      <c r="JI72" s="74"/>
      <c r="JJ72" s="74"/>
      <c r="JK72" s="74"/>
      <c r="JL72" s="74"/>
      <c r="JM72" s="74"/>
      <c r="JN72" s="74"/>
      <c r="JO72" s="74"/>
      <c r="JP72" s="74"/>
      <c r="JQ72" s="74"/>
      <c r="JR72" s="74"/>
      <c r="JS72" s="74"/>
      <c r="JT72" s="74"/>
      <c r="JU72" s="74"/>
      <c r="JV72" s="74"/>
      <c r="JW72" s="74"/>
      <c r="JX72" s="74"/>
      <c r="JY72" s="74"/>
      <c r="JZ72" s="74"/>
      <c r="KA72" s="74"/>
      <c r="KB72" s="74"/>
      <c r="KC72" s="74"/>
      <c r="KD72" s="74"/>
      <c r="KE72" s="74"/>
      <c r="KF72" s="74"/>
      <c r="KG72" s="74"/>
      <c r="KH72" s="74"/>
      <c r="KI72" s="74"/>
      <c r="KJ72" s="74"/>
      <c r="KK72" s="74"/>
      <c r="KL72" s="74"/>
      <c r="KM72" s="74"/>
      <c r="KN72" s="74"/>
      <c r="KO72" s="74"/>
      <c r="KP72" s="74"/>
      <c r="KQ72" s="74"/>
      <c r="KR72" s="74"/>
      <c r="KS72" s="74"/>
      <c r="KT72" s="74"/>
      <c r="KU72" s="74"/>
      <c r="KV72" s="74"/>
      <c r="KW72" s="74"/>
      <c r="KX72" s="74"/>
      <c r="KY72" s="74"/>
      <c r="KZ72" s="74"/>
      <c r="LA72" s="74"/>
      <c r="LB72" s="74"/>
      <c r="LC72" s="74"/>
      <c r="LD72" s="74"/>
      <c r="LE72" s="74"/>
      <c r="LF72" s="74"/>
      <c r="LG72" s="74"/>
      <c r="LH72" s="74"/>
      <c r="LI72" s="74"/>
      <c r="LJ72" s="74"/>
      <c r="LK72" s="74"/>
      <c r="LL72" s="74"/>
      <c r="LM72" s="74"/>
      <c r="LN72" s="74"/>
      <c r="LO72" s="74"/>
      <c r="LP72" s="74"/>
      <c r="LQ72" s="74"/>
      <c r="LR72" s="74"/>
    </row>
    <row r="73" spans="1:330" s="71" customFormat="1" x14ac:dyDescent="0.35">
      <c r="A73" s="74"/>
      <c r="B73" s="75"/>
      <c r="C73" s="75"/>
      <c r="D73" s="76"/>
      <c r="E73" s="74"/>
      <c r="F73" s="74"/>
      <c r="G73" s="78"/>
      <c r="M73" s="67"/>
      <c r="N73" s="67"/>
      <c r="O73" s="76"/>
      <c r="P73" s="76"/>
      <c r="Q73" s="77"/>
      <c r="R73" s="77"/>
      <c r="S73" s="74"/>
      <c r="T73" s="74"/>
      <c r="U73" s="74"/>
      <c r="V73" s="74"/>
      <c r="W73" s="74"/>
      <c r="Y73" s="74"/>
      <c r="AA73" s="74"/>
      <c r="AB73" s="74"/>
      <c r="AC73" s="62"/>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74"/>
      <c r="BD73" s="74"/>
      <c r="BE73" s="74"/>
      <c r="BF73" s="74"/>
      <c r="BG73" s="74"/>
      <c r="BH73" s="74"/>
      <c r="BI73" s="74"/>
      <c r="BJ73" s="74"/>
      <c r="BK73" s="74"/>
      <c r="BL73" s="74"/>
      <c r="BM73" s="74"/>
      <c r="BN73" s="74"/>
      <c r="BO73" s="74"/>
      <c r="BP73" s="74"/>
      <c r="BQ73" s="74"/>
      <c r="BR73" s="74"/>
      <c r="BS73" s="74"/>
      <c r="BT73" s="74"/>
      <c r="BU73" s="74"/>
      <c r="BV73" s="74"/>
      <c r="BW73" s="74"/>
      <c r="BX73" s="74"/>
      <c r="BY73" s="74"/>
      <c r="BZ73" s="74"/>
      <c r="CA73" s="74"/>
      <c r="CB73" s="74"/>
      <c r="CC73" s="74"/>
      <c r="CD73" s="74"/>
      <c r="CE73" s="74"/>
      <c r="CF73" s="74"/>
      <c r="CG73" s="74"/>
      <c r="CH73" s="74"/>
      <c r="CI73" s="74"/>
      <c r="CJ73" s="74"/>
      <c r="CK73" s="74"/>
      <c r="CL73" s="74"/>
      <c r="CM73" s="74"/>
      <c r="CN73" s="74"/>
      <c r="CO73" s="74"/>
      <c r="CP73" s="74"/>
      <c r="CQ73" s="74"/>
      <c r="CR73" s="74"/>
      <c r="CS73" s="74"/>
      <c r="CT73" s="74"/>
      <c r="CU73" s="74"/>
      <c r="CV73" s="74"/>
      <c r="CW73" s="74"/>
      <c r="CX73" s="74"/>
      <c r="CY73" s="74"/>
      <c r="CZ73" s="74"/>
      <c r="DA73" s="74"/>
      <c r="DB73" s="74"/>
      <c r="DC73" s="74"/>
      <c r="DD73" s="74"/>
      <c r="DE73" s="74"/>
      <c r="DF73" s="74"/>
      <c r="DG73" s="74"/>
      <c r="DH73" s="74"/>
      <c r="DI73" s="74"/>
      <c r="DJ73" s="74"/>
      <c r="DK73" s="74"/>
      <c r="DL73" s="74"/>
      <c r="DM73" s="74"/>
      <c r="DN73" s="74"/>
      <c r="DO73" s="74"/>
      <c r="DP73" s="74"/>
      <c r="DQ73" s="74"/>
      <c r="DR73" s="74"/>
      <c r="DS73" s="74"/>
      <c r="DT73" s="74"/>
      <c r="DU73" s="74"/>
      <c r="DV73" s="74"/>
      <c r="DW73" s="74"/>
      <c r="DX73" s="74"/>
      <c r="DY73" s="74"/>
      <c r="DZ73" s="74"/>
      <c r="EA73" s="74"/>
      <c r="EB73" s="74"/>
      <c r="EC73" s="74"/>
      <c r="ED73" s="74"/>
      <c r="EE73" s="74"/>
      <c r="EF73" s="74"/>
      <c r="EG73" s="74"/>
      <c r="EH73" s="74"/>
      <c r="EI73" s="74"/>
      <c r="EJ73" s="74"/>
      <c r="EK73" s="74"/>
      <c r="EL73" s="74"/>
      <c r="EM73" s="74"/>
      <c r="EN73" s="74"/>
      <c r="EO73" s="74"/>
      <c r="EP73" s="74"/>
      <c r="EQ73" s="74"/>
      <c r="ER73" s="74"/>
      <c r="ES73" s="74"/>
      <c r="ET73" s="74"/>
      <c r="EU73" s="74"/>
      <c r="EV73" s="74"/>
      <c r="EW73" s="74"/>
      <c r="EX73" s="74"/>
      <c r="EY73" s="74"/>
      <c r="EZ73" s="74"/>
      <c r="FA73" s="74"/>
      <c r="FB73" s="74"/>
      <c r="FC73" s="74"/>
      <c r="FD73" s="74"/>
      <c r="FE73" s="74"/>
      <c r="FF73" s="74"/>
      <c r="FG73" s="74"/>
      <c r="FH73" s="74"/>
      <c r="FI73" s="74"/>
      <c r="FJ73" s="74"/>
      <c r="FK73" s="74"/>
      <c r="FL73" s="74"/>
      <c r="FM73" s="74"/>
      <c r="FN73" s="74"/>
      <c r="FO73" s="74"/>
      <c r="FP73" s="74"/>
      <c r="FQ73" s="74"/>
      <c r="FR73" s="74"/>
      <c r="FS73" s="74"/>
      <c r="FT73" s="74"/>
      <c r="FU73" s="74"/>
      <c r="FV73" s="74"/>
      <c r="FW73" s="74"/>
      <c r="FX73" s="74"/>
      <c r="FY73" s="74"/>
      <c r="FZ73" s="74"/>
      <c r="GA73" s="74"/>
      <c r="GB73" s="74"/>
      <c r="GC73" s="74"/>
      <c r="GD73" s="74"/>
      <c r="GE73" s="74"/>
      <c r="GF73" s="74"/>
      <c r="GG73" s="74"/>
      <c r="GH73" s="74"/>
      <c r="GI73" s="74"/>
      <c r="GJ73" s="74"/>
      <c r="GK73" s="74"/>
      <c r="GL73" s="74"/>
      <c r="GM73" s="74"/>
      <c r="GN73" s="74"/>
      <c r="GO73" s="74"/>
      <c r="GP73" s="74"/>
      <c r="GQ73" s="74"/>
      <c r="GR73" s="74"/>
      <c r="GS73" s="74"/>
      <c r="GT73" s="74"/>
      <c r="GU73" s="74"/>
      <c r="GV73" s="74"/>
      <c r="GW73" s="74"/>
      <c r="GX73" s="74"/>
      <c r="GY73" s="74"/>
      <c r="GZ73" s="74"/>
      <c r="HA73" s="74"/>
      <c r="HB73" s="74"/>
      <c r="HC73" s="74"/>
      <c r="HD73" s="74"/>
      <c r="HE73" s="74"/>
      <c r="HF73" s="74"/>
      <c r="HG73" s="74"/>
      <c r="HH73" s="74"/>
      <c r="HI73" s="74"/>
      <c r="HJ73" s="74"/>
      <c r="HK73" s="74"/>
      <c r="HL73" s="74"/>
      <c r="HM73" s="74"/>
      <c r="HN73" s="74"/>
      <c r="HO73" s="74"/>
      <c r="HP73" s="74"/>
      <c r="HQ73" s="74"/>
      <c r="HR73" s="74"/>
      <c r="HS73" s="74"/>
      <c r="HT73" s="74"/>
      <c r="HU73" s="74"/>
      <c r="HV73" s="74"/>
      <c r="HW73" s="74"/>
      <c r="HX73" s="74"/>
      <c r="HY73" s="74"/>
      <c r="HZ73" s="74"/>
      <c r="IA73" s="74"/>
      <c r="IB73" s="74"/>
      <c r="IC73" s="74"/>
      <c r="ID73" s="74"/>
      <c r="IE73" s="74"/>
      <c r="IF73" s="74"/>
      <c r="IG73" s="74"/>
      <c r="IH73" s="74"/>
      <c r="II73" s="74"/>
      <c r="IJ73" s="74"/>
      <c r="IK73" s="74"/>
      <c r="IL73" s="74"/>
      <c r="IM73" s="74"/>
      <c r="IN73" s="74"/>
      <c r="IO73" s="74"/>
      <c r="IP73" s="74"/>
      <c r="IQ73" s="74"/>
      <c r="IR73" s="74"/>
      <c r="IS73" s="74"/>
      <c r="IT73" s="74"/>
      <c r="IU73" s="74"/>
      <c r="IV73" s="74"/>
      <c r="IW73" s="74"/>
      <c r="IX73" s="74"/>
      <c r="IY73" s="74"/>
      <c r="IZ73" s="74"/>
      <c r="JA73" s="74"/>
      <c r="JB73" s="74"/>
      <c r="JC73" s="74"/>
      <c r="JD73" s="74"/>
      <c r="JE73" s="74"/>
      <c r="JF73" s="74"/>
      <c r="JG73" s="74"/>
      <c r="JH73" s="74"/>
      <c r="JI73" s="74"/>
      <c r="JJ73" s="74"/>
      <c r="JK73" s="74"/>
      <c r="JL73" s="74"/>
      <c r="JM73" s="74"/>
      <c r="JN73" s="74"/>
      <c r="JO73" s="74"/>
      <c r="JP73" s="74"/>
      <c r="JQ73" s="74"/>
      <c r="JR73" s="74"/>
      <c r="JS73" s="74"/>
      <c r="JT73" s="74"/>
      <c r="JU73" s="74"/>
      <c r="JV73" s="74"/>
      <c r="JW73" s="74"/>
      <c r="JX73" s="74"/>
      <c r="JY73" s="74"/>
      <c r="JZ73" s="74"/>
      <c r="KA73" s="74"/>
      <c r="KB73" s="74"/>
      <c r="KC73" s="74"/>
      <c r="KD73" s="74"/>
      <c r="KE73" s="74"/>
      <c r="KF73" s="74"/>
      <c r="KG73" s="74"/>
      <c r="KH73" s="74"/>
      <c r="KI73" s="74"/>
      <c r="KJ73" s="74"/>
      <c r="KK73" s="74"/>
      <c r="KL73" s="74"/>
      <c r="KM73" s="74"/>
      <c r="KN73" s="74"/>
      <c r="KO73" s="74"/>
      <c r="KP73" s="74"/>
      <c r="KQ73" s="74"/>
      <c r="KR73" s="74"/>
      <c r="KS73" s="74"/>
      <c r="KT73" s="74"/>
      <c r="KU73" s="74"/>
      <c r="KV73" s="74"/>
      <c r="KW73" s="74"/>
      <c r="KX73" s="74"/>
      <c r="KY73" s="74"/>
      <c r="KZ73" s="74"/>
      <c r="LA73" s="74"/>
      <c r="LB73" s="74"/>
      <c r="LC73" s="74"/>
      <c r="LD73" s="74"/>
      <c r="LE73" s="74"/>
      <c r="LF73" s="74"/>
      <c r="LG73" s="74"/>
      <c r="LH73" s="74"/>
      <c r="LI73" s="74"/>
      <c r="LJ73" s="74"/>
      <c r="LK73" s="74"/>
      <c r="LL73" s="74"/>
      <c r="LM73" s="74"/>
      <c r="LN73" s="74"/>
      <c r="LO73" s="74"/>
      <c r="LP73" s="74"/>
      <c r="LQ73" s="74"/>
      <c r="LR73" s="74"/>
    </row>
    <row r="74" spans="1:330" s="71" customFormat="1" x14ac:dyDescent="0.35">
      <c r="A74" s="74"/>
      <c r="B74" s="75"/>
      <c r="C74" s="75"/>
      <c r="D74" s="76"/>
      <c r="E74" s="74"/>
      <c r="F74" s="74"/>
      <c r="G74" s="78"/>
      <c r="M74" s="67"/>
      <c r="N74" s="67"/>
      <c r="O74" s="76"/>
      <c r="P74" s="76"/>
      <c r="Q74" s="77"/>
      <c r="R74" s="77"/>
      <c r="S74" s="74"/>
      <c r="T74" s="74"/>
      <c r="U74" s="74"/>
      <c r="V74" s="74"/>
      <c r="W74" s="74"/>
      <c r="Y74" s="74"/>
      <c r="AA74" s="74"/>
      <c r="AB74" s="74"/>
      <c r="AC74" s="62"/>
      <c r="AD74" s="74"/>
      <c r="AE74" s="74"/>
      <c r="AF74" s="74"/>
      <c r="AG74" s="74"/>
      <c r="AH74" s="74"/>
      <c r="AI74" s="74"/>
      <c r="AJ74" s="74"/>
      <c r="AK74" s="74"/>
      <c r="AL74" s="74"/>
      <c r="AM74" s="74"/>
      <c r="AN74" s="74"/>
      <c r="AO74" s="74"/>
      <c r="AP74" s="74"/>
      <c r="AQ74" s="74"/>
      <c r="AR74" s="74"/>
      <c r="AS74" s="74"/>
      <c r="AT74" s="74"/>
      <c r="AU74" s="74"/>
      <c r="AV74" s="74"/>
      <c r="AW74" s="74"/>
      <c r="AX74" s="74"/>
      <c r="AY74" s="74"/>
      <c r="AZ74" s="74"/>
      <c r="BA74" s="74"/>
      <c r="BB74" s="74"/>
      <c r="BC74" s="74"/>
      <c r="BD74" s="74"/>
      <c r="BE74" s="74"/>
      <c r="BF74" s="74"/>
      <c r="BG74" s="74"/>
      <c r="BH74" s="74"/>
      <c r="BI74" s="74"/>
      <c r="BJ74" s="74"/>
      <c r="BK74" s="74"/>
      <c r="BL74" s="74"/>
      <c r="BM74" s="74"/>
      <c r="BN74" s="74"/>
      <c r="BO74" s="74"/>
      <c r="BP74" s="74"/>
      <c r="BQ74" s="74"/>
      <c r="BR74" s="74"/>
      <c r="BS74" s="74"/>
      <c r="BT74" s="74"/>
      <c r="BU74" s="74"/>
      <c r="BV74" s="74"/>
      <c r="BW74" s="74"/>
      <c r="BX74" s="74"/>
      <c r="BY74" s="74"/>
      <c r="BZ74" s="74"/>
      <c r="CA74" s="74"/>
      <c r="CB74" s="74"/>
      <c r="CC74" s="74"/>
      <c r="CD74" s="74"/>
      <c r="CE74" s="74"/>
      <c r="CF74" s="74"/>
      <c r="CG74" s="74"/>
      <c r="CH74" s="74"/>
      <c r="CI74" s="74"/>
      <c r="CJ74" s="74"/>
      <c r="CK74" s="74"/>
      <c r="CL74" s="74"/>
      <c r="CM74" s="74"/>
      <c r="CN74" s="74"/>
      <c r="CO74" s="74"/>
      <c r="CP74" s="74"/>
      <c r="CQ74" s="74"/>
      <c r="CR74" s="74"/>
      <c r="CS74" s="74"/>
      <c r="CT74" s="74"/>
      <c r="CU74" s="74"/>
      <c r="CV74" s="74"/>
      <c r="CW74" s="74"/>
      <c r="CX74" s="74"/>
      <c r="CY74" s="74"/>
      <c r="CZ74" s="74"/>
      <c r="DA74" s="74"/>
      <c r="DB74" s="74"/>
      <c r="DC74" s="74"/>
      <c r="DD74" s="74"/>
      <c r="DE74" s="74"/>
      <c r="DF74" s="74"/>
      <c r="DG74" s="74"/>
      <c r="DH74" s="74"/>
      <c r="DI74" s="74"/>
      <c r="DJ74" s="74"/>
      <c r="DK74" s="74"/>
      <c r="DL74" s="74"/>
      <c r="DM74" s="74"/>
      <c r="DN74" s="74"/>
      <c r="DO74" s="74"/>
      <c r="DP74" s="74"/>
      <c r="DQ74" s="74"/>
      <c r="DR74" s="74"/>
      <c r="DS74" s="74"/>
      <c r="DT74" s="74"/>
      <c r="DU74" s="74"/>
      <c r="DV74" s="74"/>
      <c r="DW74" s="74"/>
      <c r="DX74" s="74"/>
      <c r="DY74" s="74"/>
      <c r="DZ74" s="74"/>
      <c r="EA74" s="74"/>
      <c r="EB74" s="74"/>
      <c r="EC74" s="74"/>
      <c r="ED74" s="74"/>
      <c r="EE74" s="74"/>
      <c r="EF74" s="74"/>
      <c r="EG74" s="74"/>
      <c r="EH74" s="74"/>
      <c r="EI74" s="74"/>
      <c r="EJ74" s="74"/>
      <c r="EK74" s="74"/>
      <c r="EL74" s="74"/>
      <c r="EM74" s="74"/>
      <c r="EN74" s="74"/>
      <c r="EO74" s="74"/>
      <c r="EP74" s="74"/>
      <c r="EQ74" s="74"/>
      <c r="ER74" s="74"/>
      <c r="ES74" s="74"/>
      <c r="ET74" s="74"/>
      <c r="EU74" s="74"/>
      <c r="EV74" s="74"/>
      <c r="EW74" s="74"/>
      <c r="EX74" s="74"/>
      <c r="EY74" s="74"/>
      <c r="EZ74" s="74"/>
      <c r="FA74" s="74"/>
      <c r="FB74" s="74"/>
      <c r="FC74" s="74"/>
      <c r="FD74" s="74"/>
      <c r="FE74" s="74"/>
      <c r="FF74" s="74"/>
      <c r="FG74" s="74"/>
      <c r="FH74" s="74"/>
      <c r="FI74" s="74"/>
      <c r="FJ74" s="74"/>
      <c r="FK74" s="74"/>
      <c r="FL74" s="74"/>
      <c r="FM74" s="74"/>
      <c r="FN74" s="74"/>
      <c r="FO74" s="74"/>
      <c r="FP74" s="74"/>
      <c r="FQ74" s="74"/>
      <c r="FR74" s="74"/>
      <c r="FS74" s="74"/>
      <c r="FT74" s="74"/>
      <c r="FU74" s="74"/>
      <c r="FV74" s="74"/>
      <c r="FW74" s="74"/>
      <c r="FX74" s="74"/>
      <c r="FY74" s="74"/>
      <c r="FZ74" s="74"/>
      <c r="GA74" s="74"/>
      <c r="GB74" s="74"/>
      <c r="GC74" s="74"/>
      <c r="GD74" s="74"/>
      <c r="GE74" s="74"/>
      <c r="GF74" s="74"/>
      <c r="GG74" s="74"/>
      <c r="GH74" s="74"/>
      <c r="GI74" s="74"/>
      <c r="GJ74" s="74"/>
      <c r="GK74" s="74"/>
      <c r="GL74" s="74"/>
      <c r="GM74" s="74"/>
      <c r="GN74" s="74"/>
      <c r="GO74" s="74"/>
      <c r="GP74" s="74"/>
      <c r="GQ74" s="74"/>
      <c r="GR74" s="74"/>
      <c r="GS74" s="74"/>
      <c r="GT74" s="74"/>
      <c r="GU74" s="74"/>
      <c r="GV74" s="74"/>
      <c r="GW74" s="74"/>
      <c r="GX74" s="74"/>
      <c r="GY74" s="74"/>
      <c r="GZ74" s="74"/>
      <c r="HA74" s="74"/>
      <c r="HB74" s="74"/>
      <c r="HC74" s="74"/>
      <c r="HD74" s="74"/>
      <c r="HE74" s="74"/>
      <c r="HF74" s="74"/>
      <c r="HG74" s="74"/>
      <c r="HH74" s="74"/>
      <c r="HI74" s="74"/>
      <c r="HJ74" s="74"/>
      <c r="HK74" s="74"/>
      <c r="HL74" s="74"/>
      <c r="HM74" s="74"/>
      <c r="HN74" s="74"/>
      <c r="HO74" s="74"/>
      <c r="HP74" s="74"/>
      <c r="HQ74" s="74"/>
      <c r="HR74" s="74"/>
      <c r="HS74" s="74"/>
      <c r="HT74" s="74"/>
      <c r="HU74" s="74"/>
      <c r="HV74" s="74"/>
      <c r="HW74" s="74"/>
      <c r="HX74" s="74"/>
      <c r="HY74" s="74"/>
      <c r="HZ74" s="74"/>
      <c r="IA74" s="74"/>
      <c r="IB74" s="74"/>
      <c r="IC74" s="74"/>
      <c r="ID74" s="74"/>
      <c r="IE74" s="74"/>
      <c r="IF74" s="74"/>
      <c r="IG74" s="74"/>
      <c r="IH74" s="74"/>
      <c r="II74" s="74"/>
      <c r="IJ74" s="74"/>
      <c r="IK74" s="74"/>
      <c r="IL74" s="74"/>
      <c r="IM74" s="74"/>
      <c r="IN74" s="74"/>
      <c r="IO74" s="74"/>
      <c r="IP74" s="74"/>
      <c r="IQ74" s="74"/>
      <c r="IR74" s="74"/>
      <c r="IS74" s="74"/>
      <c r="IT74" s="74"/>
      <c r="IU74" s="74"/>
      <c r="IV74" s="74"/>
      <c r="IW74" s="74"/>
      <c r="IX74" s="74"/>
      <c r="IY74" s="74"/>
      <c r="IZ74" s="74"/>
      <c r="JA74" s="74"/>
      <c r="JB74" s="74"/>
      <c r="JC74" s="74"/>
      <c r="JD74" s="74"/>
      <c r="JE74" s="74"/>
      <c r="JF74" s="74"/>
      <c r="JG74" s="74"/>
      <c r="JH74" s="74"/>
      <c r="JI74" s="74"/>
      <c r="JJ74" s="74"/>
      <c r="JK74" s="74"/>
      <c r="JL74" s="74"/>
      <c r="JM74" s="74"/>
      <c r="JN74" s="74"/>
      <c r="JO74" s="74"/>
      <c r="JP74" s="74"/>
      <c r="JQ74" s="74"/>
      <c r="JR74" s="74"/>
      <c r="JS74" s="74"/>
      <c r="JT74" s="74"/>
      <c r="JU74" s="74"/>
      <c r="JV74" s="74"/>
      <c r="JW74" s="74"/>
      <c r="JX74" s="74"/>
      <c r="JY74" s="74"/>
      <c r="JZ74" s="74"/>
      <c r="KA74" s="74"/>
      <c r="KB74" s="74"/>
      <c r="KC74" s="74"/>
      <c r="KD74" s="74"/>
      <c r="KE74" s="74"/>
      <c r="KF74" s="74"/>
      <c r="KG74" s="74"/>
      <c r="KH74" s="74"/>
      <c r="KI74" s="74"/>
      <c r="KJ74" s="74"/>
      <c r="KK74" s="74"/>
      <c r="KL74" s="74"/>
      <c r="KM74" s="74"/>
      <c r="KN74" s="74"/>
      <c r="KO74" s="74"/>
      <c r="KP74" s="74"/>
      <c r="KQ74" s="74"/>
      <c r="KR74" s="74"/>
      <c r="KS74" s="74"/>
      <c r="KT74" s="74"/>
      <c r="KU74" s="74"/>
      <c r="KV74" s="74"/>
      <c r="KW74" s="74"/>
      <c r="KX74" s="74"/>
      <c r="KY74" s="74"/>
      <c r="KZ74" s="74"/>
      <c r="LA74" s="74"/>
      <c r="LB74" s="74"/>
      <c r="LC74" s="74"/>
      <c r="LD74" s="74"/>
      <c r="LE74" s="74"/>
      <c r="LF74" s="74"/>
      <c r="LG74" s="74"/>
      <c r="LH74" s="74"/>
      <c r="LI74" s="74"/>
      <c r="LJ74" s="74"/>
      <c r="LK74" s="74"/>
      <c r="LL74" s="74"/>
      <c r="LM74" s="74"/>
      <c r="LN74" s="74"/>
      <c r="LO74" s="74"/>
      <c r="LP74" s="74"/>
      <c r="LQ74" s="74"/>
      <c r="LR74" s="74"/>
    </row>
    <row r="75" spans="1:330" s="71" customFormat="1" x14ac:dyDescent="0.35">
      <c r="A75" s="74"/>
      <c r="B75" s="75"/>
      <c r="C75" s="75"/>
      <c r="D75" s="76"/>
      <c r="E75" s="74"/>
      <c r="F75" s="74"/>
      <c r="G75" s="78"/>
      <c r="M75" s="67"/>
      <c r="N75" s="67"/>
      <c r="O75" s="76"/>
      <c r="P75" s="76"/>
      <c r="Q75" s="77"/>
      <c r="R75" s="77"/>
      <c r="S75" s="74"/>
      <c r="T75" s="74"/>
      <c r="U75" s="74"/>
      <c r="V75" s="74"/>
      <c r="W75" s="74"/>
      <c r="Y75" s="74"/>
      <c r="AA75" s="74"/>
      <c r="AB75" s="74"/>
      <c r="AC75" s="62"/>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4"/>
      <c r="BE75" s="74"/>
      <c r="BF75" s="74"/>
      <c r="BG75" s="74"/>
      <c r="BH75" s="74"/>
      <c r="BI75" s="74"/>
      <c r="BJ75" s="74"/>
      <c r="BK75" s="74"/>
      <c r="BL75" s="74"/>
      <c r="BM75" s="74"/>
      <c r="BN75" s="74"/>
      <c r="BO75" s="74"/>
      <c r="BP75" s="74"/>
      <c r="BQ75" s="74"/>
      <c r="BR75" s="74"/>
      <c r="BS75" s="74"/>
      <c r="BT75" s="74"/>
      <c r="BU75" s="74"/>
      <c r="BV75" s="74"/>
      <c r="BW75" s="74"/>
      <c r="BX75" s="74"/>
      <c r="BY75" s="74"/>
      <c r="BZ75" s="74"/>
      <c r="CA75" s="74"/>
      <c r="CB75" s="74"/>
      <c r="CC75" s="74"/>
      <c r="CD75" s="74"/>
      <c r="CE75" s="74"/>
      <c r="CF75" s="74"/>
      <c r="CG75" s="74"/>
      <c r="CH75" s="74"/>
      <c r="CI75" s="74"/>
      <c r="CJ75" s="74"/>
      <c r="CK75" s="74"/>
      <c r="CL75" s="74"/>
      <c r="CM75" s="74"/>
      <c r="CN75" s="74"/>
      <c r="CO75" s="74"/>
      <c r="CP75" s="74"/>
      <c r="CQ75" s="74"/>
      <c r="CR75" s="74"/>
      <c r="CS75" s="74"/>
      <c r="CT75" s="74"/>
      <c r="CU75" s="74"/>
      <c r="CV75" s="74"/>
      <c r="CW75" s="74"/>
      <c r="CX75" s="74"/>
      <c r="CY75" s="74"/>
      <c r="CZ75" s="74"/>
      <c r="DA75" s="74"/>
      <c r="DB75" s="74"/>
      <c r="DC75" s="74"/>
      <c r="DD75" s="74"/>
      <c r="DE75" s="74"/>
      <c r="DF75" s="74"/>
      <c r="DG75" s="74"/>
      <c r="DH75" s="74"/>
      <c r="DI75" s="74"/>
      <c r="DJ75" s="74"/>
      <c r="DK75" s="74"/>
      <c r="DL75" s="74"/>
      <c r="DM75" s="74"/>
      <c r="DN75" s="74"/>
      <c r="DO75" s="74"/>
      <c r="DP75" s="74"/>
      <c r="DQ75" s="74"/>
      <c r="DR75" s="74"/>
      <c r="DS75" s="74"/>
      <c r="DT75" s="74"/>
      <c r="DU75" s="74"/>
      <c r="DV75" s="74"/>
      <c r="DW75" s="74"/>
      <c r="DX75" s="74"/>
      <c r="DY75" s="74"/>
      <c r="DZ75" s="74"/>
      <c r="EA75" s="74"/>
      <c r="EB75" s="74"/>
      <c r="EC75" s="74"/>
      <c r="ED75" s="74"/>
      <c r="EE75" s="74"/>
      <c r="EF75" s="74"/>
      <c r="EG75" s="74"/>
      <c r="EH75" s="74"/>
      <c r="EI75" s="74"/>
      <c r="EJ75" s="74"/>
      <c r="EK75" s="74"/>
      <c r="EL75" s="74"/>
      <c r="EM75" s="74"/>
      <c r="EN75" s="74"/>
      <c r="EO75" s="74"/>
      <c r="EP75" s="74"/>
      <c r="EQ75" s="74"/>
      <c r="ER75" s="74"/>
      <c r="ES75" s="74"/>
      <c r="ET75" s="74"/>
      <c r="EU75" s="74"/>
      <c r="EV75" s="74"/>
      <c r="EW75" s="74"/>
      <c r="EX75" s="74"/>
      <c r="EY75" s="74"/>
      <c r="EZ75" s="74"/>
      <c r="FA75" s="74"/>
      <c r="FB75" s="74"/>
      <c r="FC75" s="74"/>
      <c r="FD75" s="74"/>
      <c r="FE75" s="74"/>
      <c r="FF75" s="74"/>
      <c r="FG75" s="74"/>
      <c r="FH75" s="74"/>
      <c r="FI75" s="74"/>
      <c r="FJ75" s="74"/>
      <c r="FK75" s="74"/>
      <c r="FL75" s="74"/>
      <c r="FM75" s="74"/>
      <c r="FN75" s="74"/>
      <c r="FO75" s="74"/>
      <c r="FP75" s="74"/>
      <c r="FQ75" s="74"/>
      <c r="FR75" s="74"/>
      <c r="FS75" s="74"/>
      <c r="FT75" s="74"/>
      <c r="FU75" s="74"/>
      <c r="FV75" s="74"/>
      <c r="FW75" s="74"/>
      <c r="FX75" s="74"/>
      <c r="FY75" s="74"/>
      <c r="FZ75" s="74"/>
      <c r="GA75" s="74"/>
      <c r="GB75" s="74"/>
      <c r="GC75" s="74"/>
      <c r="GD75" s="74"/>
      <c r="GE75" s="74"/>
      <c r="GF75" s="74"/>
      <c r="GG75" s="74"/>
      <c r="GH75" s="74"/>
      <c r="GI75" s="74"/>
      <c r="GJ75" s="74"/>
      <c r="GK75" s="74"/>
      <c r="GL75" s="74"/>
      <c r="GM75" s="74"/>
      <c r="GN75" s="74"/>
      <c r="GO75" s="74"/>
      <c r="GP75" s="74"/>
      <c r="GQ75" s="74"/>
      <c r="GR75" s="74"/>
      <c r="GS75" s="74"/>
      <c r="GT75" s="74"/>
      <c r="GU75" s="74"/>
      <c r="GV75" s="74"/>
      <c r="GW75" s="74"/>
      <c r="GX75" s="74"/>
      <c r="GY75" s="74"/>
      <c r="GZ75" s="74"/>
      <c r="HA75" s="74"/>
      <c r="HB75" s="74"/>
      <c r="HC75" s="74"/>
      <c r="HD75" s="74"/>
      <c r="HE75" s="74"/>
      <c r="HF75" s="74"/>
      <c r="HG75" s="74"/>
      <c r="HH75" s="74"/>
      <c r="HI75" s="74"/>
      <c r="HJ75" s="74"/>
      <c r="HK75" s="74"/>
      <c r="HL75" s="74"/>
      <c r="HM75" s="74"/>
      <c r="HN75" s="74"/>
      <c r="HO75" s="74"/>
      <c r="HP75" s="74"/>
      <c r="HQ75" s="74"/>
      <c r="HR75" s="74"/>
      <c r="HS75" s="74"/>
      <c r="HT75" s="74"/>
      <c r="HU75" s="74"/>
      <c r="HV75" s="74"/>
      <c r="HW75" s="74"/>
      <c r="HX75" s="74"/>
      <c r="HY75" s="74"/>
      <c r="HZ75" s="74"/>
      <c r="IA75" s="74"/>
      <c r="IB75" s="74"/>
      <c r="IC75" s="74"/>
      <c r="ID75" s="74"/>
      <c r="IE75" s="74"/>
      <c r="IF75" s="74"/>
      <c r="IG75" s="74"/>
      <c r="IH75" s="74"/>
      <c r="II75" s="74"/>
      <c r="IJ75" s="74"/>
      <c r="IK75" s="74"/>
      <c r="IL75" s="74"/>
      <c r="IM75" s="74"/>
      <c r="IN75" s="74"/>
      <c r="IO75" s="74"/>
      <c r="IP75" s="74"/>
      <c r="IQ75" s="74"/>
      <c r="IR75" s="74"/>
      <c r="IS75" s="74"/>
      <c r="IT75" s="74"/>
      <c r="IU75" s="74"/>
      <c r="IV75" s="74"/>
      <c r="IW75" s="74"/>
      <c r="IX75" s="74"/>
      <c r="IY75" s="74"/>
      <c r="IZ75" s="74"/>
      <c r="JA75" s="74"/>
      <c r="JB75" s="74"/>
      <c r="JC75" s="74"/>
      <c r="JD75" s="74"/>
      <c r="JE75" s="74"/>
      <c r="JF75" s="74"/>
      <c r="JG75" s="74"/>
      <c r="JH75" s="74"/>
      <c r="JI75" s="74"/>
      <c r="JJ75" s="74"/>
      <c r="JK75" s="74"/>
      <c r="JL75" s="74"/>
      <c r="JM75" s="74"/>
      <c r="JN75" s="74"/>
      <c r="JO75" s="74"/>
      <c r="JP75" s="74"/>
      <c r="JQ75" s="74"/>
      <c r="JR75" s="74"/>
      <c r="JS75" s="74"/>
      <c r="JT75" s="74"/>
      <c r="JU75" s="74"/>
      <c r="JV75" s="74"/>
      <c r="JW75" s="74"/>
      <c r="JX75" s="74"/>
      <c r="JY75" s="74"/>
      <c r="JZ75" s="74"/>
      <c r="KA75" s="74"/>
      <c r="KB75" s="74"/>
      <c r="KC75" s="74"/>
      <c r="KD75" s="74"/>
      <c r="KE75" s="74"/>
      <c r="KF75" s="74"/>
      <c r="KG75" s="74"/>
      <c r="KH75" s="74"/>
      <c r="KI75" s="74"/>
      <c r="KJ75" s="74"/>
      <c r="KK75" s="74"/>
      <c r="KL75" s="74"/>
      <c r="KM75" s="74"/>
      <c r="KN75" s="74"/>
      <c r="KO75" s="74"/>
      <c r="KP75" s="74"/>
      <c r="KQ75" s="74"/>
      <c r="KR75" s="74"/>
      <c r="KS75" s="74"/>
      <c r="KT75" s="74"/>
      <c r="KU75" s="74"/>
      <c r="KV75" s="74"/>
      <c r="KW75" s="74"/>
      <c r="KX75" s="74"/>
      <c r="KY75" s="74"/>
      <c r="KZ75" s="74"/>
      <c r="LA75" s="74"/>
      <c r="LB75" s="74"/>
      <c r="LC75" s="74"/>
      <c r="LD75" s="74"/>
      <c r="LE75" s="74"/>
      <c r="LF75" s="74"/>
      <c r="LG75" s="74"/>
      <c r="LH75" s="74"/>
      <c r="LI75" s="74"/>
      <c r="LJ75" s="74"/>
      <c r="LK75" s="74"/>
      <c r="LL75" s="74"/>
      <c r="LM75" s="74"/>
      <c r="LN75" s="74"/>
      <c r="LO75" s="74"/>
      <c r="LP75" s="74"/>
      <c r="LQ75" s="74"/>
      <c r="LR75" s="74"/>
    </row>
    <row r="76" spans="1:330" s="71" customFormat="1" x14ac:dyDescent="0.35">
      <c r="A76" s="74"/>
      <c r="B76" s="75"/>
      <c r="C76" s="75"/>
      <c r="D76" s="76"/>
      <c r="E76" s="74"/>
      <c r="F76" s="74"/>
      <c r="G76" s="78"/>
      <c r="M76" s="67"/>
      <c r="N76" s="67"/>
      <c r="O76" s="76"/>
      <c r="P76" s="76"/>
      <c r="Q76" s="77"/>
      <c r="R76" s="77"/>
      <c r="S76" s="74"/>
      <c r="T76" s="74"/>
      <c r="U76" s="74"/>
      <c r="V76" s="74"/>
      <c r="W76" s="74"/>
      <c r="Y76" s="74"/>
      <c r="AA76" s="74"/>
      <c r="AB76" s="74"/>
      <c r="AC76" s="62"/>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c r="BL76" s="74"/>
      <c r="BM76" s="74"/>
      <c r="BN76" s="74"/>
      <c r="BO76" s="74"/>
      <c r="BP76" s="74"/>
      <c r="BQ76" s="74"/>
      <c r="BR76" s="74"/>
      <c r="BS76" s="74"/>
      <c r="BT76" s="74"/>
      <c r="BU76" s="74"/>
      <c r="BV76" s="74"/>
      <c r="BW76" s="74"/>
      <c r="BX76" s="74"/>
      <c r="BY76" s="74"/>
      <c r="BZ76" s="74"/>
      <c r="CA76" s="74"/>
      <c r="CB76" s="74"/>
      <c r="CC76" s="74"/>
      <c r="CD76" s="74"/>
      <c r="CE76" s="74"/>
      <c r="CF76" s="74"/>
      <c r="CG76" s="74"/>
      <c r="CH76" s="74"/>
      <c r="CI76" s="74"/>
      <c r="CJ76" s="74"/>
      <c r="CK76" s="74"/>
      <c r="CL76" s="74"/>
      <c r="CM76" s="74"/>
      <c r="CN76" s="74"/>
      <c r="CO76" s="74"/>
      <c r="CP76" s="74"/>
      <c r="CQ76" s="74"/>
      <c r="CR76" s="74"/>
      <c r="CS76" s="74"/>
      <c r="CT76" s="74"/>
      <c r="CU76" s="74"/>
      <c r="CV76" s="74"/>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4"/>
      <c r="FX76" s="74"/>
      <c r="FY76" s="74"/>
      <c r="FZ76" s="74"/>
      <c r="GA76" s="74"/>
      <c r="GB76" s="74"/>
      <c r="GC76" s="74"/>
      <c r="GD76" s="74"/>
      <c r="GE76" s="74"/>
      <c r="GF76" s="74"/>
      <c r="GG76" s="74"/>
      <c r="GH76" s="74"/>
      <c r="GI76" s="74"/>
      <c r="GJ76" s="74"/>
      <c r="GK76" s="74"/>
      <c r="GL76" s="74"/>
      <c r="GM76" s="74"/>
      <c r="GN76" s="74"/>
      <c r="GO76" s="74"/>
      <c r="GP76" s="74"/>
      <c r="GQ76" s="74"/>
      <c r="GR76" s="74"/>
      <c r="GS76" s="74"/>
      <c r="GT76" s="74"/>
      <c r="GU76" s="74"/>
      <c r="GV76" s="74"/>
      <c r="GW76" s="74"/>
      <c r="GX76" s="74"/>
      <c r="GY76" s="74"/>
      <c r="GZ76" s="74"/>
      <c r="HA76" s="74"/>
      <c r="HB76" s="74"/>
      <c r="HC76" s="74"/>
      <c r="HD76" s="74"/>
      <c r="HE76" s="74"/>
      <c r="HF76" s="74"/>
      <c r="HG76" s="74"/>
      <c r="HH76" s="74"/>
      <c r="HI76" s="74"/>
      <c r="HJ76" s="74"/>
      <c r="HK76" s="74"/>
      <c r="HL76" s="74"/>
      <c r="HM76" s="74"/>
      <c r="HN76" s="74"/>
      <c r="HO76" s="74"/>
      <c r="HP76" s="74"/>
      <c r="HQ76" s="74"/>
      <c r="HR76" s="74"/>
      <c r="HS76" s="74"/>
      <c r="HT76" s="74"/>
      <c r="HU76" s="74"/>
      <c r="HV76" s="74"/>
      <c r="HW76" s="74"/>
      <c r="HX76" s="74"/>
      <c r="HY76" s="74"/>
      <c r="HZ76" s="74"/>
      <c r="IA76" s="74"/>
      <c r="IB76" s="74"/>
      <c r="IC76" s="74"/>
      <c r="ID76" s="74"/>
      <c r="IE76" s="74"/>
      <c r="IF76" s="74"/>
      <c r="IG76" s="74"/>
      <c r="IH76" s="74"/>
      <c r="II76" s="74"/>
      <c r="IJ76" s="74"/>
      <c r="IK76" s="74"/>
      <c r="IL76" s="74"/>
      <c r="IM76" s="74"/>
      <c r="IN76" s="74"/>
      <c r="IO76" s="74"/>
      <c r="IP76" s="74"/>
      <c r="IQ76" s="74"/>
      <c r="IR76" s="74"/>
      <c r="IS76" s="74"/>
      <c r="IT76" s="74"/>
      <c r="IU76" s="74"/>
      <c r="IV76" s="74"/>
      <c r="IW76" s="74"/>
      <c r="IX76" s="74"/>
      <c r="IY76" s="74"/>
      <c r="IZ76" s="74"/>
      <c r="JA76" s="74"/>
      <c r="JB76" s="74"/>
      <c r="JC76" s="74"/>
      <c r="JD76" s="74"/>
      <c r="JE76" s="74"/>
      <c r="JF76" s="74"/>
      <c r="JG76" s="74"/>
      <c r="JH76" s="74"/>
      <c r="JI76" s="74"/>
      <c r="JJ76" s="74"/>
      <c r="JK76" s="74"/>
      <c r="JL76" s="74"/>
      <c r="JM76" s="74"/>
      <c r="JN76" s="74"/>
      <c r="JO76" s="74"/>
      <c r="JP76" s="74"/>
      <c r="JQ76" s="74"/>
      <c r="JR76" s="74"/>
      <c r="JS76" s="74"/>
      <c r="JT76" s="74"/>
      <c r="JU76" s="74"/>
      <c r="JV76" s="74"/>
      <c r="JW76" s="74"/>
      <c r="JX76" s="74"/>
      <c r="JY76" s="74"/>
      <c r="JZ76" s="74"/>
      <c r="KA76" s="74"/>
      <c r="KB76" s="74"/>
      <c r="KC76" s="74"/>
      <c r="KD76" s="74"/>
      <c r="KE76" s="74"/>
      <c r="KF76" s="74"/>
      <c r="KG76" s="74"/>
      <c r="KH76" s="74"/>
      <c r="KI76" s="74"/>
      <c r="KJ76" s="74"/>
      <c r="KK76" s="74"/>
      <c r="KL76" s="74"/>
      <c r="KM76" s="74"/>
      <c r="KN76" s="74"/>
      <c r="KO76" s="74"/>
      <c r="KP76" s="74"/>
      <c r="KQ76" s="74"/>
      <c r="KR76" s="74"/>
      <c r="KS76" s="74"/>
      <c r="KT76" s="74"/>
      <c r="KU76" s="74"/>
      <c r="KV76" s="74"/>
      <c r="KW76" s="74"/>
      <c r="KX76" s="74"/>
      <c r="KY76" s="74"/>
      <c r="KZ76" s="74"/>
      <c r="LA76" s="74"/>
      <c r="LB76" s="74"/>
      <c r="LC76" s="74"/>
      <c r="LD76" s="74"/>
      <c r="LE76" s="74"/>
      <c r="LF76" s="74"/>
      <c r="LG76" s="74"/>
      <c r="LH76" s="74"/>
      <c r="LI76" s="74"/>
      <c r="LJ76" s="74"/>
      <c r="LK76" s="74"/>
      <c r="LL76" s="74"/>
      <c r="LM76" s="74"/>
      <c r="LN76" s="74"/>
      <c r="LO76" s="74"/>
      <c r="LP76" s="74"/>
      <c r="LQ76" s="74"/>
      <c r="LR76" s="74"/>
    </row>
    <row r="77" spans="1:330" s="71" customFormat="1" x14ac:dyDescent="0.35">
      <c r="A77" s="74"/>
      <c r="B77" s="75"/>
      <c r="C77" s="75"/>
      <c r="D77" s="76"/>
      <c r="E77" s="74"/>
      <c r="F77" s="74"/>
      <c r="G77" s="78"/>
      <c r="M77" s="67"/>
      <c r="N77" s="67"/>
      <c r="O77" s="76"/>
      <c r="P77" s="76"/>
      <c r="Q77" s="77"/>
      <c r="R77" s="77"/>
      <c r="S77" s="74"/>
      <c r="T77" s="74"/>
      <c r="U77" s="74"/>
      <c r="V77" s="74"/>
      <c r="W77" s="74"/>
      <c r="Y77" s="74"/>
      <c r="AA77" s="74"/>
      <c r="AB77" s="74"/>
      <c r="AC77" s="62"/>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4"/>
      <c r="BE77" s="74"/>
      <c r="BF77" s="74"/>
      <c r="BG77" s="74"/>
      <c r="BH77" s="74"/>
      <c r="BI77" s="74"/>
      <c r="BJ77" s="74"/>
      <c r="BK77" s="74"/>
      <c r="BL77" s="74"/>
      <c r="BM77" s="74"/>
      <c r="BN77" s="74"/>
      <c r="BO77" s="74"/>
      <c r="BP77" s="74"/>
      <c r="BQ77" s="74"/>
      <c r="BR77" s="74"/>
      <c r="BS77" s="74"/>
      <c r="BT77" s="74"/>
      <c r="BU77" s="74"/>
      <c r="BV77" s="74"/>
      <c r="BW77" s="74"/>
      <c r="BX77" s="74"/>
      <c r="BY77" s="74"/>
      <c r="BZ77" s="74"/>
      <c r="CA77" s="74"/>
      <c r="CB77" s="74"/>
      <c r="CC77" s="74"/>
      <c r="CD77" s="74"/>
      <c r="CE77" s="74"/>
      <c r="CF77" s="74"/>
      <c r="CG77" s="74"/>
      <c r="CH77" s="74"/>
      <c r="CI77" s="74"/>
      <c r="CJ77" s="74"/>
      <c r="CK77" s="74"/>
      <c r="CL77" s="74"/>
      <c r="CM77" s="74"/>
      <c r="CN77" s="74"/>
      <c r="CO77" s="74"/>
      <c r="CP77" s="74"/>
      <c r="CQ77" s="74"/>
      <c r="CR77" s="74"/>
      <c r="CS77" s="74"/>
      <c r="CT77" s="74"/>
      <c r="CU77" s="74"/>
      <c r="CV77" s="74"/>
      <c r="CW77" s="74"/>
      <c r="CX77" s="74"/>
      <c r="CY77" s="74"/>
      <c r="CZ77" s="74"/>
      <c r="DA77" s="74"/>
      <c r="DB77" s="74"/>
      <c r="DC77" s="74"/>
      <c r="DD77" s="74"/>
      <c r="DE77" s="74"/>
      <c r="DF77" s="74"/>
      <c r="DG77" s="74"/>
      <c r="DH77" s="74"/>
      <c r="DI77" s="74"/>
      <c r="DJ77" s="74"/>
      <c r="DK77" s="74"/>
      <c r="DL77" s="74"/>
      <c r="DM77" s="74"/>
      <c r="DN77" s="74"/>
      <c r="DO77" s="74"/>
      <c r="DP77" s="74"/>
      <c r="DQ77" s="74"/>
      <c r="DR77" s="74"/>
      <c r="DS77" s="74"/>
      <c r="DT77" s="74"/>
      <c r="DU77" s="74"/>
      <c r="DV77" s="74"/>
      <c r="DW77" s="74"/>
      <c r="DX77" s="74"/>
      <c r="DY77" s="74"/>
      <c r="DZ77" s="74"/>
      <c r="EA77" s="74"/>
      <c r="EB77" s="74"/>
      <c r="EC77" s="74"/>
      <c r="ED77" s="74"/>
      <c r="EE77" s="74"/>
      <c r="EF77" s="74"/>
      <c r="EG77" s="74"/>
      <c r="EH77" s="74"/>
      <c r="EI77" s="74"/>
      <c r="EJ77" s="74"/>
      <c r="EK77" s="74"/>
      <c r="EL77" s="74"/>
      <c r="EM77" s="74"/>
      <c r="EN77" s="74"/>
      <c r="EO77" s="74"/>
      <c r="EP77" s="74"/>
      <c r="EQ77" s="74"/>
      <c r="ER77" s="74"/>
      <c r="ES77" s="74"/>
      <c r="ET77" s="74"/>
      <c r="EU77" s="74"/>
      <c r="EV77" s="74"/>
      <c r="EW77" s="74"/>
      <c r="EX77" s="74"/>
      <c r="EY77" s="74"/>
      <c r="EZ77" s="74"/>
      <c r="FA77" s="74"/>
      <c r="FB77" s="74"/>
      <c r="FC77" s="74"/>
      <c r="FD77" s="74"/>
      <c r="FE77" s="74"/>
      <c r="FF77" s="74"/>
      <c r="FG77" s="74"/>
      <c r="FH77" s="74"/>
      <c r="FI77" s="74"/>
      <c r="FJ77" s="74"/>
      <c r="FK77" s="74"/>
      <c r="FL77" s="74"/>
      <c r="FM77" s="74"/>
      <c r="FN77" s="74"/>
      <c r="FO77" s="74"/>
      <c r="FP77" s="74"/>
      <c r="FQ77" s="74"/>
      <c r="FR77" s="74"/>
      <c r="FS77" s="74"/>
      <c r="FT77" s="74"/>
      <c r="FU77" s="74"/>
      <c r="FV77" s="74"/>
      <c r="FW77" s="74"/>
      <c r="FX77" s="74"/>
      <c r="FY77" s="74"/>
      <c r="FZ77" s="74"/>
      <c r="GA77" s="74"/>
      <c r="GB77" s="74"/>
      <c r="GC77" s="74"/>
      <c r="GD77" s="74"/>
      <c r="GE77" s="74"/>
      <c r="GF77" s="74"/>
      <c r="GG77" s="74"/>
      <c r="GH77" s="74"/>
      <c r="GI77" s="74"/>
      <c r="GJ77" s="74"/>
      <c r="GK77" s="74"/>
      <c r="GL77" s="74"/>
      <c r="GM77" s="74"/>
      <c r="GN77" s="74"/>
      <c r="GO77" s="74"/>
      <c r="GP77" s="74"/>
      <c r="GQ77" s="74"/>
      <c r="GR77" s="74"/>
      <c r="GS77" s="74"/>
      <c r="GT77" s="74"/>
      <c r="GU77" s="74"/>
      <c r="GV77" s="74"/>
      <c r="GW77" s="74"/>
      <c r="GX77" s="74"/>
      <c r="GY77" s="74"/>
      <c r="GZ77" s="74"/>
      <c r="HA77" s="74"/>
      <c r="HB77" s="74"/>
      <c r="HC77" s="74"/>
      <c r="HD77" s="74"/>
      <c r="HE77" s="74"/>
      <c r="HF77" s="74"/>
      <c r="HG77" s="74"/>
      <c r="HH77" s="74"/>
      <c r="HI77" s="74"/>
      <c r="HJ77" s="74"/>
      <c r="HK77" s="74"/>
      <c r="HL77" s="74"/>
      <c r="HM77" s="74"/>
      <c r="HN77" s="74"/>
      <c r="HO77" s="74"/>
      <c r="HP77" s="74"/>
      <c r="HQ77" s="74"/>
      <c r="HR77" s="74"/>
      <c r="HS77" s="74"/>
      <c r="HT77" s="74"/>
      <c r="HU77" s="74"/>
      <c r="HV77" s="74"/>
      <c r="HW77" s="74"/>
      <c r="HX77" s="74"/>
      <c r="HY77" s="74"/>
      <c r="HZ77" s="74"/>
      <c r="IA77" s="74"/>
      <c r="IB77" s="74"/>
      <c r="IC77" s="74"/>
      <c r="ID77" s="74"/>
      <c r="IE77" s="74"/>
      <c r="IF77" s="74"/>
      <c r="IG77" s="74"/>
      <c r="IH77" s="74"/>
      <c r="II77" s="74"/>
      <c r="IJ77" s="74"/>
      <c r="IK77" s="74"/>
      <c r="IL77" s="74"/>
      <c r="IM77" s="74"/>
      <c r="IN77" s="74"/>
      <c r="IO77" s="74"/>
      <c r="IP77" s="74"/>
      <c r="IQ77" s="74"/>
      <c r="IR77" s="74"/>
      <c r="IS77" s="74"/>
      <c r="IT77" s="74"/>
      <c r="IU77" s="74"/>
      <c r="IV77" s="74"/>
      <c r="IW77" s="74"/>
      <c r="IX77" s="74"/>
      <c r="IY77" s="74"/>
      <c r="IZ77" s="74"/>
      <c r="JA77" s="74"/>
      <c r="JB77" s="74"/>
      <c r="JC77" s="74"/>
      <c r="JD77" s="74"/>
      <c r="JE77" s="74"/>
      <c r="JF77" s="74"/>
      <c r="JG77" s="74"/>
      <c r="JH77" s="74"/>
      <c r="JI77" s="74"/>
      <c r="JJ77" s="74"/>
      <c r="JK77" s="74"/>
      <c r="JL77" s="74"/>
      <c r="JM77" s="74"/>
      <c r="JN77" s="74"/>
      <c r="JO77" s="74"/>
      <c r="JP77" s="74"/>
      <c r="JQ77" s="74"/>
      <c r="JR77" s="74"/>
      <c r="JS77" s="74"/>
      <c r="JT77" s="74"/>
      <c r="JU77" s="74"/>
      <c r="JV77" s="74"/>
      <c r="JW77" s="74"/>
      <c r="JX77" s="74"/>
      <c r="JY77" s="74"/>
      <c r="JZ77" s="74"/>
      <c r="KA77" s="74"/>
      <c r="KB77" s="74"/>
      <c r="KC77" s="74"/>
      <c r="KD77" s="74"/>
      <c r="KE77" s="74"/>
      <c r="KF77" s="74"/>
      <c r="KG77" s="74"/>
      <c r="KH77" s="74"/>
      <c r="KI77" s="74"/>
      <c r="KJ77" s="74"/>
      <c r="KK77" s="74"/>
      <c r="KL77" s="74"/>
      <c r="KM77" s="74"/>
      <c r="KN77" s="74"/>
      <c r="KO77" s="74"/>
      <c r="KP77" s="74"/>
      <c r="KQ77" s="74"/>
      <c r="KR77" s="74"/>
      <c r="KS77" s="74"/>
      <c r="KT77" s="74"/>
      <c r="KU77" s="74"/>
      <c r="KV77" s="74"/>
      <c r="KW77" s="74"/>
      <c r="KX77" s="74"/>
      <c r="KY77" s="74"/>
      <c r="KZ77" s="74"/>
      <c r="LA77" s="74"/>
      <c r="LB77" s="74"/>
      <c r="LC77" s="74"/>
      <c r="LD77" s="74"/>
      <c r="LE77" s="74"/>
      <c r="LF77" s="74"/>
      <c r="LG77" s="74"/>
      <c r="LH77" s="74"/>
      <c r="LI77" s="74"/>
      <c r="LJ77" s="74"/>
      <c r="LK77" s="74"/>
      <c r="LL77" s="74"/>
      <c r="LM77" s="74"/>
      <c r="LN77" s="74"/>
      <c r="LO77" s="74"/>
      <c r="LP77" s="74"/>
      <c r="LQ77" s="74"/>
      <c r="LR77" s="74"/>
    </row>
    <row r="78" spans="1:330" s="71" customFormat="1" x14ac:dyDescent="0.35">
      <c r="A78" s="74"/>
      <c r="B78" s="75"/>
      <c r="C78" s="75"/>
      <c r="D78" s="76"/>
      <c r="E78" s="74"/>
      <c r="F78" s="74"/>
      <c r="G78" s="78"/>
      <c r="M78" s="67"/>
      <c r="N78" s="67"/>
      <c r="O78" s="76"/>
      <c r="P78" s="76"/>
      <c r="Q78" s="77"/>
      <c r="R78" s="77"/>
      <c r="S78" s="74"/>
      <c r="T78" s="74"/>
      <c r="U78" s="74"/>
      <c r="V78" s="74"/>
      <c r="W78" s="74"/>
      <c r="Y78" s="74"/>
      <c r="AA78" s="74"/>
      <c r="AB78" s="74"/>
      <c r="AC78" s="62"/>
      <c r="AD78" s="74"/>
      <c r="AE78" s="74"/>
      <c r="AF78" s="74"/>
      <c r="AG78" s="74"/>
      <c r="AH78" s="74"/>
      <c r="AI78" s="74"/>
      <c r="AJ78" s="74"/>
      <c r="AK78" s="74"/>
      <c r="AL78" s="74"/>
      <c r="AM78" s="74"/>
      <c r="AN78" s="74"/>
      <c r="AO78" s="74"/>
      <c r="AP78" s="74"/>
      <c r="AQ78" s="74"/>
      <c r="AR78" s="74"/>
      <c r="AS78" s="74"/>
      <c r="AT78" s="74"/>
      <c r="AU78" s="74"/>
      <c r="AV78" s="74"/>
      <c r="AW78" s="74"/>
      <c r="AX78" s="74"/>
      <c r="AY78" s="74"/>
      <c r="AZ78" s="74"/>
      <c r="BA78" s="74"/>
      <c r="BB78" s="74"/>
      <c r="BC78" s="74"/>
      <c r="BD78" s="74"/>
      <c r="BE78" s="74"/>
      <c r="BF78" s="74"/>
      <c r="BG78" s="74"/>
      <c r="BH78" s="74"/>
      <c r="BI78" s="74"/>
      <c r="BJ78" s="74"/>
      <c r="BK78" s="74"/>
      <c r="BL78" s="74"/>
      <c r="BM78" s="74"/>
      <c r="BN78" s="74"/>
      <c r="BO78" s="74"/>
      <c r="BP78" s="74"/>
      <c r="BQ78" s="74"/>
      <c r="BR78" s="74"/>
      <c r="BS78" s="74"/>
      <c r="BT78" s="74"/>
      <c r="BU78" s="74"/>
      <c r="BV78" s="74"/>
      <c r="BW78" s="74"/>
      <c r="BX78" s="74"/>
      <c r="BY78" s="74"/>
      <c r="BZ78" s="74"/>
      <c r="CA78" s="74"/>
      <c r="CB78" s="74"/>
      <c r="CC78" s="74"/>
      <c r="CD78" s="74"/>
      <c r="CE78" s="74"/>
      <c r="CF78" s="74"/>
      <c r="CG78" s="74"/>
      <c r="CH78" s="74"/>
      <c r="CI78" s="74"/>
      <c r="CJ78" s="74"/>
      <c r="CK78" s="74"/>
      <c r="CL78" s="74"/>
      <c r="CM78" s="74"/>
      <c r="CN78" s="74"/>
      <c r="CO78" s="74"/>
      <c r="CP78" s="74"/>
      <c r="CQ78" s="74"/>
      <c r="CR78" s="74"/>
      <c r="CS78" s="74"/>
      <c r="CT78" s="74"/>
      <c r="CU78" s="74"/>
      <c r="CV78" s="74"/>
      <c r="CW78" s="74"/>
      <c r="CX78" s="74"/>
      <c r="CY78" s="74"/>
      <c r="CZ78" s="74"/>
      <c r="DA78" s="74"/>
      <c r="DB78" s="74"/>
      <c r="DC78" s="74"/>
      <c r="DD78" s="74"/>
      <c r="DE78" s="74"/>
      <c r="DF78" s="74"/>
      <c r="DG78" s="74"/>
      <c r="DH78" s="74"/>
      <c r="DI78" s="74"/>
      <c r="DJ78" s="74"/>
      <c r="DK78" s="74"/>
      <c r="DL78" s="74"/>
      <c r="DM78" s="74"/>
      <c r="DN78" s="74"/>
      <c r="DO78" s="74"/>
      <c r="DP78" s="74"/>
      <c r="DQ78" s="74"/>
      <c r="DR78" s="74"/>
      <c r="DS78" s="74"/>
      <c r="DT78" s="74"/>
      <c r="DU78" s="74"/>
      <c r="DV78" s="74"/>
      <c r="DW78" s="74"/>
      <c r="DX78" s="74"/>
      <c r="DY78" s="74"/>
      <c r="DZ78" s="74"/>
      <c r="EA78" s="74"/>
      <c r="EB78" s="74"/>
      <c r="EC78" s="74"/>
      <c r="ED78" s="74"/>
      <c r="EE78" s="74"/>
      <c r="EF78" s="74"/>
      <c r="EG78" s="74"/>
      <c r="EH78" s="74"/>
      <c r="EI78" s="74"/>
      <c r="EJ78" s="74"/>
      <c r="EK78" s="74"/>
      <c r="EL78" s="74"/>
      <c r="EM78" s="74"/>
      <c r="EN78" s="74"/>
      <c r="EO78" s="74"/>
      <c r="EP78" s="74"/>
      <c r="EQ78" s="74"/>
      <c r="ER78" s="74"/>
      <c r="ES78" s="74"/>
      <c r="ET78" s="74"/>
      <c r="EU78" s="74"/>
      <c r="EV78" s="74"/>
      <c r="EW78" s="74"/>
      <c r="EX78" s="74"/>
      <c r="EY78" s="74"/>
      <c r="EZ78" s="74"/>
      <c r="FA78" s="74"/>
      <c r="FB78" s="74"/>
      <c r="FC78" s="74"/>
      <c r="FD78" s="74"/>
      <c r="FE78" s="74"/>
      <c r="FF78" s="74"/>
      <c r="FG78" s="74"/>
      <c r="FH78" s="74"/>
      <c r="FI78" s="74"/>
      <c r="FJ78" s="74"/>
      <c r="FK78" s="74"/>
      <c r="FL78" s="74"/>
      <c r="FM78" s="74"/>
      <c r="FN78" s="74"/>
      <c r="FO78" s="74"/>
      <c r="FP78" s="74"/>
      <c r="FQ78" s="74"/>
      <c r="FR78" s="74"/>
      <c r="FS78" s="74"/>
      <c r="FT78" s="74"/>
      <c r="FU78" s="74"/>
      <c r="FV78" s="74"/>
      <c r="FW78" s="74"/>
      <c r="FX78" s="74"/>
      <c r="FY78" s="74"/>
      <c r="FZ78" s="74"/>
      <c r="GA78" s="74"/>
      <c r="GB78" s="74"/>
      <c r="GC78" s="74"/>
      <c r="GD78" s="74"/>
      <c r="GE78" s="74"/>
      <c r="GF78" s="74"/>
      <c r="GG78" s="74"/>
      <c r="GH78" s="74"/>
      <c r="GI78" s="74"/>
      <c r="GJ78" s="74"/>
      <c r="GK78" s="74"/>
      <c r="GL78" s="74"/>
      <c r="GM78" s="74"/>
      <c r="GN78" s="74"/>
      <c r="GO78" s="74"/>
      <c r="GP78" s="74"/>
      <c r="GQ78" s="74"/>
      <c r="GR78" s="74"/>
      <c r="GS78" s="74"/>
      <c r="GT78" s="74"/>
      <c r="GU78" s="74"/>
      <c r="GV78" s="74"/>
      <c r="GW78" s="74"/>
      <c r="GX78" s="74"/>
      <c r="GY78" s="74"/>
      <c r="GZ78" s="74"/>
      <c r="HA78" s="74"/>
      <c r="HB78" s="74"/>
      <c r="HC78" s="74"/>
      <c r="HD78" s="74"/>
      <c r="HE78" s="74"/>
      <c r="HF78" s="74"/>
      <c r="HG78" s="74"/>
      <c r="HH78" s="74"/>
      <c r="HI78" s="74"/>
      <c r="HJ78" s="74"/>
      <c r="HK78" s="74"/>
      <c r="HL78" s="74"/>
      <c r="HM78" s="74"/>
      <c r="HN78" s="74"/>
      <c r="HO78" s="74"/>
      <c r="HP78" s="74"/>
      <c r="HQ78" s="74"/>
      <c r="HR78" s="74"/>
      <c r="HS78" s="74"/>
      <c r="HT78" s="74"/>
      <c r="HU78" s="74"/>
      <c r="HV78" s="74"/>
      <c r="HW78" s="74"/>
      <c r="HX78" s="74"/>
      <c r="HY78" s="74"/>
      <c r="HZ78" s="74"/>
      <c r="IA78" s="74"/>
      <c r="IB78" s="74"/>
      <c r="IC78" s="74"/>
      <c r="ID78" s="74"/>
      <c r="IE78" s="74"/>
      <c r="IF78" s="74"/>
      <c r="IG78" s="74"/>
      <c r="IH78" s="74"/>
      <c r="II78" s="74"/>
      <c r="IJ78" s="74"/>
      <c r="IK78" s="74"/>
      <c r="IL78" s="74"/>
      <c r="IM78" s="74"/>
      <c r="IN78" s="74"/>
      <c r="IO78" s="74"/>
      <c r="IP78" s="74"/>
      <c r="IQ78" s="74"/>
      <c r="IR78" s="74"/>
      <c r="IS78" s="74"/>
      <c r="IT78" s="74"/>
      <c r="IU78" s="74"/>
      <c r="IV78" s="74"/>
      <c r="IW78" s="74"/>
      <c r="IX78" s="74"/>
      <c r="IY78" s="74"/>
      <c r="IZ78" s="74"/>
      <c r="JA78" s="74"/>
      <c r="JB78" s="74"/>
      <c r="JC78" s="74"/>
      <c r="JD78" s="74"/>
      <c r="JE78" s="74"/>
      <c r="JF78" s="74"/>
      <c r="JG78" s="74"/>
      <c r="JH78" s="74"/>
      <c r="JI78" s="74"/>
      <c r="JJ78" s="74"/>
      <c r="JK78" s="74"/>
      <c r="JL78" s="74"/>
      <c r="JM78" s="74"/>
      <c r="JN78" s="74"/>
      <c r="JO78" s="74"/>
      <c r="JP78" s="74"/>
      <c r="JQ78" s="74"/>
      <c r="JR78" s="74"/>
      <c r="JS78" s="74"/>
      <c r="JT78" s="74"/>
      <c r="JU78" s="74"/>
      <c r="JV78" s="74"/>
      <c r="JW78" s="74"/>
      <c r="JX78" s="74"/>
      <c r="JY78" s="74"/>
      <c r="JZ78" s="74"/>
      <c r="KA78" s="74"/>
      <c r="KB78" s="74"/>
      <c r="KC78" s="74"/>
      <c r="KD78" s="74"/>
      <c r="KE78" s="74"/>
      <c r="KF78" s="74"/>
      <c r="KG78" s="74"/>
      <c r="KH78" s="74"/>
      <c r="KI78" s="74"/>
      <c r="KJ78" s="74"/>
      <c r="KK78" s="74"/>
      <c r="KL78" s="74"/>
      <c r="KM78" s="74"/>
      <c r="KN78" s="74"/>
      <c r="KO78" s="74"/>
      <c r="KP78" s="74"/>
      <c r="KQ78" s="74"/>
      <c r="KR78" s="74"/>
      <c r="KS78" s="74"/>
      <c r="KT78" s="74"/>
      <c r="KU78" s="74"/>
      <c r="KV78" s="74"/>
      <c r="KW78" s="74"/>
      <c r="KX78" s="74"/>
      <c r="KY78" s="74"/>
      <c r="KZ78" s="74"/>
      <c r="LA78" s="74"/>
      <c r="LB78" s="74"/>
      <c r="LC78" s="74"/>
      <c r="LD78" s="74"/>
      <c r="LE78" s="74"/>
      <c r="LF78" s="74"/>
      <c r="LG78" s="74"/>
      <c r="LH78" s="74"/>
      <c r="LI78" s="74"/>
      <c r="LJ78" s="74"/>
      <c r="LK78" s="74"/>
      <c r="LL78" s="74"/>
      <c r="LM78" s="74"/>
      <c r="LN78" s="74"/>
      <c r="LO78" s="74"/>
      <c r="LP78" s="74"/>
      <c r="LQ78" s="74"/>
      <c r="LR78" s="74"/>
    </row>
    <row r="79" spans="1:330" s="71" customFormat="1" x14ac:dyDescent="0.35">
      <c r="A79" s="74"/>
      <c r="B79" s="75"/>
      <c r="C79" s="75"/>
      <c r="D79" s="76"/>
      <c r="E79" s="74"/>
      <c r="F79" s="74"/>
      <c r="G79" s="78"/>
      <c r="M79" s="67"/>
      <c r="N79" s="67"/>
      <c r="O79" s="76"/>
      <c r="P79" s="76"/>
      <c r="Q79" s="77"/>
      <c r="R79" s="77"/>
      <c r="S79" s="74"/>
      <c r="T79" s="74"/>
      <c r="U79" s="74"/>
      <c r="V79" s="74"/>
      <c r="W79" s="74"/>
      <c r="Y79" s="74"/>
      <c r="AA79" s="74"/>
      <c r="AB79" s="74"/>
      <c r="AC79" s="62"/>
      <c r="AD79" s="74"/>
      <c r="AE79" s="74"/>
      <c r="AF79" s="74"/>
      <c r="AG79" s="74"/>
      <c r="AH79" s="74"/>
      <c r="AI79" s="74"/>
      <c r="AJ79" s="74"/>
      <c r="AK79" s="74"/>
      <c r="AL79" s="74"/>
      <c r="AM79" s="74"/>
      <c r="AN79" s="74"/>
      <c r="AO79" s="74"/>
      <c r="AP79" s="74"/>
      <c r="AQ79" s="74"/>
      <c r="AR79" s="74"/>
      <c r="AS79" s="74"/>
      <c r="AT79" s="74"/>
      <c r="AU79" s="74"/>
      <c r="AV79" s="74"/>
      <c r="AW79" s="74"/>
      <c r="AX79" s="74"/>
      <c r="AY79" s="74"/>
      <c r="AZ79" s="74"/>
      <c r="BA79" s="74"/>
      <c r="BB79" s="74"/>
      <c r="BC79" s="74"/>
      <c r="BD79" s="74"/>
      <c r="BE79" s="74"/>
      <c r="BF79" s="74"/>
      <c r="BG79" s="74"/>
      <c r="BH79" s="74"/>
      <c r="BI79" s="74"/>
      <c r="BJ79" s="74"/>
      <c r="BK79" s="74"/>
      <c r="BL79" s="74"/>
      <c r="BM79" s="74"/>
      <c r="BN79" s="74"/>
      <c r="BO79" s="74"/>
      <c r="BP79" s="74"/>
      <c r="BQ79" s="74"/>
      <c r="BR79" s="74"/>
      <c r="BS79" s="74"/>
      <c r="BT79" s="74"/>
      <c r="BU79" s="74"/>
      <c r="BV79" s="74"/>
      <c r="BW79" s="74"/>
      <c r="BX79" s="74"/>
      <c r="BY79" s="74"/>
      <c r="BZ79" s="74"/>
      <c r="CA79" s="74"/>
      <c r="CB79" s="74"/>
      <c r="CC79" s="74"/>
      <c r="CD79" s="74"/>
      <c r="CE79" s="74"/>
      <c r="CF79" s="74"/>
      <c r="CG79" s="74"/>
      <c r="CH79" s="74"/>
      <c r="CI79" s="74"/>
      <c r="CJ79" s="74"/>
      <c r="CK79" s="74"/>
      <c r="CL79" s="74"/>
      <c r="CM79" s="74"/>
      <c r="CN79" s="74"/>
      <c r="CO79" s="74"/>
      <c r="CP79" s="74"/>
      <c r="CQ79" s="74"/>
      <c r="CR79" s="74"/>
      <c r="CS79" s="74"/>
      <c r="CT79" s="74"/>
      <c r="CU79" s="74"/>
      <c r="CV79" s="74"/>
      <c r="CW79" s="74"/>
      <c r="CX79" s="74"/>
      <c r="CY79" s="74"/>
      <c r="CZ79" s="74"/>
      <c r="DA79" s="74"/>
      <c r="DB79" s="74"/>
      <c r="DC79" s="74"/>
      <c r="DD79" s="74"/>
      <c r="DE79" s="74"/>
      <c r="DF79" s="74"/>
      <c r="DG79" s="74"/>
      <c r="DH79" s="74"/>
      <c r="DI79" s="74"/>
      <c r="DJ79" s="74"/>
      <c r="DK79" s="74"/>
      <c r="DL79" s="74"/>
      <c r="DM79" s="74"/>
      <c r="DN79" s="74"/>
      <c r="DO79" s="74"/>
      <c r="DP79" s="74"/>
      <c r="DQ79" s="74"/>
      <c r="DR79" s="74"/>
      <c r="DS79" s="74"/>
      <c r="DT79" s="74"/>
      <c r="DU79" s="74"/>
      <c r="DV79" s="74"/>
      <c r="DW79" s="74"/>
      <c r="DX79" s="74"/>
      <c r="DY79" s="74"/>
      <c r="DZ79" s="74"/>
      <c r="EA79" s="74"/>
      <c r="EB79" s="74"/>
      <c r="EC79" s="74"/>
      <c r="ED79" s="74"/>
      <c r="EE79" s="74"/>
      <c r="EF79" s="74"/>
      <c r="EG79" s="74"/>
      <c r="EH79" s="74"/>
      <c r="EI79" s="74"/>
      <c r="EJ79" s="74"/>
      <c r="EK79" s="74"/>
      <c r="EL79" s="74"/>
      <c r="EM79" s="74"/>
      <c r="EN79" s="74"/>
      <c r="EO79" s="74"/>
      <c r="EP79" s="74"/>
      <c r="EQ79" s="74"/>
      <c r="ER79" s="74"/>
      <c r="ES79" s="74"/>
      <c r="ET79" s="74"/>
      <c r="EU79" s="74"/>
      <c r="EV79" s="74"/>
      <c r="EW79" s="74"/>
      <c r="EX79" s="74"/>
      <c r="EY79" s="74"/>
      <c r="EZ79" s="74"/>
      <c r="FA79" s="74"/>
      <c r="FB79" s="74"/>
      <c r="FC79" s="74"/>
      <c r="FD79" s="74"/>
      <c r="FE79" s="74"/>
      <c r="FF79" s="74"/>
      <c r="FG79" s="74"/>
      <c r="FH79" s="74"/>
      <c r="FI79" s="74"/>
      <c r="FJ79" s="74"/>
      <c r="FK79" s="74"/>
      <c r="FL79" s="74"/>
      <c r="FM79" s="74"/>
      <c r="FN79" s="74"/>
      <c r="FO79" s="74"/>
      <c r="FP79" s="74"/>
      <c r="FQ79" s="74"/>
      <c r="FR79" s="74"/>
      <c r="FS79" s="74"/>
      <c r="FT79" s="74"/>
      <c r="FU79" s="74"/>
      <c r="FV79" s="74"/>
      <c r="FW79" s="74"/>
      <c r="FX79" s="74"/>
      <c r="FY79" s="74"/>
      <c r="FZ79" s="74"/>
      <c r="GA79" s="74"/>
      <c r="GB79" s="74"/>
      <c r="GC79" s="74"/>
      <c r="GD79" s="74"/>
      <c r="GE79" s="74"/>
      <c r="GF79" s="74"/>
      <c r="GG79" s="74"/>
      <c r="GH79" s="74"/>
      <c r="GI79" s="74"/>
      <c r="GJ79" s="74"/>
      <c r="GK79" s="74"/>
      <c r="GL79" s="74"/>
      <c r="GM79" s="74"/>
      <c r="GN79" s="74"/>
      <c r="GO79" s="74"/>
      <c r="GP79" s="74"/>
      <c r="GQ79" s="74"/>
      <c r="GR79" s="74"/>
      <c r="GS79" s="74"/>
      <c r="GT79" s="74"/>
      <c r="GU79" s="74"/>
      <c r="GV79" s="74"/>
      <c r="GW79" s="74"/>
      <c r="GX79" s="74"/>
      <c r="GY79" s="74"/>
      <c r="GZ79" s="74"/>
      <c r="HA79" s="74"/>
      <c r="HB79" s="74"/>
      <c r="HC79" s="74"/>
      <c r="HD79" s="74"/>
      <c r="HE79" s="74"/>
      <c r="HF79" s="74"/>
      <c r="HG79" s="74"/>
      <c r="HH79" s="74"/>
      <c r="HI79" s="74"/>
      <c r="HJ79" s="74"/>
      <c r="HK79" s="74"/>
      <c r="HL79" s="74"/>
      <c r="HM79" s="74"/>
      <c r="HN79" s="74"/>
      <c r="HO79" s="74"/>
      <c r="HP79" s="74"/>
      <c r="HQ79" s="74"/>
      <c r="HR79" s="74"/>
      <c r="HS79" s="74"/>
      <c r="HT79" s="74"/>
      <c r="HU79" s="74"/>
      <c r="HV79" s="74"/>
      <c r="HW79" s="74"/>
      <c r="HX79" s="74"/>
      <c r="HY79" s="74"/>
      <c r="HZ79" s="74"/>
      <c r="IA79" s="74"/>
      <c r="IB79" s="74"/>
      <c r="IC79" s="74"/>
      <c r="ID79" s="74"/>
      <c r="IE79" s="74"/>
      <c r="IF79" s="74"/>
      <c r="IG79" s="74"/>
      <c r="IH79" s="74"/>
      <c r="II79" s="74"/>
      <c r="IJ79" s="74"/>
      <c r="IK79" s="74"/>
      <c r="IL79" s="74"/>
      <c r="IM79" s="74"/>
      <c r="IN79" s="74"/>
      <c r="IO79" s="74"/>
      <c r="IP79" s="74"/>
      <c r="IQ79" s="74"/>
      <c r="IR79" s="74"/>
      <c r="IS79" s="74"/>
      <c r="IT79" s="74"/>
      <c r="IU79" s="74"/>
      <c r="IV79" s="74"/>
      <c r="IW79" s="74"/>
      <c r="IX79" s="74"/>
      <c r="IY79" s="74"/>
      <c r="IZ79" s="74"/>
      <c r="JA79" s="74"/>
      <c r="JB79" s="74"/>
      <c r="JC79" s="74"/>
      <c r="JD79" s="74"/>
      <c r="JE79" s="74"/>
      <c r="JF79" s="74"/>
      <c r="JG79" s="74"/>
      <c r="JH79" s="74"/>
      <c r="JI79" s="74"/>
      <c r="JJ79" s="74"/>
      <c r="JK79" s="74"/>
      <c r="JL79" s="74"/>
      <c r="JM79" s="74"/>
      <c r="JN79" s="74"/>
      <c r="JO79" s="74"/>
      <c r="JP79" s="74"/>
      <c r="JQ79" s="74"/>
      <c r="JR79" s="74"/>
      <c r="JS79" s="74"/>
      <c r="JT79" s="74"/>
      <c r="JU79" s="74"/>
      <c r="JV79" s="74"/>
      <c r="JW79" s="74"/>
      <c r="JX79" s="74"/>
      <c r="JY79" s="74"/>
      <c r="JZ79" s="74"/>
      <c r="KA79" s="74"/>
      <c r="KB79" s="74"/>
      <c r="KC79" s="74"/>
      <c r="KD79" s="74"/>
      <c r="KE79" s="74"/>
      <c r="KF79" s="74"/>
      <c r="KG79" s="74"/>
      <c r="KH79" s="74"/>
      <c r="KI79" s="74"/>
      <c r="KJ79" s="74"/>
      <c r="KK79" s="74"/>
      <c r="KL79" s="74"/>
      <c r="KM79" s="74"/>
      <c r="KN79" s="74"/>
      <c r="KO79" s="74"/>
      <c r="KP79" s="74"/>
      <c r="KQ79" s="74"/>
      <c r="KR79" s="74"/>
      <c r="KS79" s="74"/>
      <c r="KT79" s="74"/>
      <c r="KU79" s="74"/>
      <c r="KV79" s="74"/>
      <c r="KW79" s="74"/>
      <c r="KX79" s="74"/>
      <c r="KY79" s="74"/>
      <c r="KZ79" s="74"/>
      <c r="LA79" s="74"/>
      <c r="LB79" s="74"/>
      <c r="LC79" s="74"/>
      <c r="LD79" s="74"/>
      <c r="LE79" s="74"/>
      <c r="LF79" s="74"/>
      <c r="LG79" s="74"/>
      <c r="LH79" s="74"/>
      <c r="LI79" s="74"/>
      <c r="LJ79" s="74"/>
      <c r="LK79" s="74"/>
      <c r="LL79" s="74"/>
      <c r="LM79" s="74"/>
      <c r="LN79" s="74"/>
      <c r="LO79" s="74"/>
      <c r="LP79" s="74"/>
      <c r="LQ79" s="74"/>
      <c r="LR79" s="74"/>
    </row>
    <row r="80" spans="1:330" s="71" customFormat="1" x14ac:dyDescent="0.35">
      <c r="A80" s="74"/>
      <c r="B80" s="75"/>
      <c r="C80" s="75"/>
      <c r="D80" s="76"/>
      <c r="E80" s="74"/>
      <c r="F80" s="74"/>
      <c r="G80" s="78"/>
      <c r="M80" s="67"/>
      <c r="N80" s="67"/>
      <c r="O80" s="76"/>
      <c r="P80" s="76"/>
      <c r="Q80" s="77"/>
      <c r="R80" s="77"/>
      <c r="S80" s="74"/>
      <c r="T80" s="74"/>
      <c r="U80" s="74"/>
      <c r="V80" s="74"/>
      <c r="W80" s="74"/>
      <c r="Y80" s="74"/>
      <c r="AA80" s="74"/>
      <c r="AB80" s="74"/>
      <c r="AC80" s="62"/>
      <c r="AD80" s="74"/>
      <c r="AE80" s="74"/>
      <c r="AF80" s="74"/>
      <c r="AG80" s="74"/>
      <c r="AH80" s="74"/>
      <c r="AI80" s="74"/>
      <c r="AJ80" s="74"/>
      <c r="AK80" s="74"/>
      <c r="AL80" s="74"/>
      <c r="AM80" s="74"/>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4"/>
      <c r="BR80" s="74"/>
      <c r="BS80" s="74"/>
      <c r="BT80" s="74"/>
      <c r="BU80" s="74"/>
      <c r="BV80" s="74"/>
      <c r="BW80" s="74"/>
      <c r="BX80" s="74"/>
      <c r="BY80" s="74"/>
      <c r="BZ80" s="74"/>
      <c r="CA80" s="74"/>
      <c r="CB80" s="74"/>
      <c r="CC80" s="74"/>
      <c r="CD80" s="74"/>
      <c r="CE80" s="74"/>
      <c r="CF80" s="74"/>
      <c r="CG80" s="74"/>
      <c r="CH80" s="74"/>
      <c r="CI80" s="74"/>
      <c r="CJ80" s="74"/>
      <c r="CK80" s="74"/>
      <c r="CL80" s="74"/>
      <c r="CM80" s="74"/>
      <c r="CN80" s="74"/>
      <c r="CO80" s="74"/>
      <c r="CP80" s="74"/>
      <c r="CQ80" s="74"/>
      <c r="CR80" s="74"/>
      <c r="CS80" s="74"/>
      <c r="CT80" s="74"/>
      <c r="CU80" s="74"/>
      <c r="CV80" s="74"/>
      <c r="CW80" s="74"/>
      <c r="CX80" s="74"/>
      <c r="CY80" s="74"/>
      <c r="CZ80" s="74"/>
      <c r="DA80" s="74"/>
      <c r="DB80" s="74"/>
      <c r="DC80" s="74"/>
      <c r="DD80" s="74"/>
      <c r="DE80" s="74"/>
      <c r="DF80" s="74"/>
      <c r="DG80" s="74"/>
      <c r="DH80" s="74"/>
      <c r="DI80" s="74"/>
      <c r="DJ80" s="74"/>
      <c r="DK80" s="74"/>
      <c r="DL80" s="74"/>
      <c r="DM80" s="74"/>
      <c r="DN80" s="74"/>
      <c r="DO80" s="74"/>
      <c r="DP80" s="74"/>
      <c r="DQ80" s="74"/>
      <c r="DR80" s="74"/>
      <c r="DS80" s="74"/>
      <c r="DT80" s="74"/>
      <c r="DU80" s="74"/>
      <c r="DV80" s="74"/>
      <c r="DW80" s="74"/>
      <c r="DX80" s="74"/>
      <c r="DY80" s="74"/>
      <c r="DZ80" s="74"/>
      <c r="EA80" s="74"/>
      <c r="EB80" s="74"/>
      <c r="EC80" s="74"/>
      <c r="ED80" s="74"/>
      <c r="EE80" s="74"/>
      <c r="EF80" s="74"/>
      <c r="EG80" s="74"/>
      <c r="EH80" s="74"/>
      <c r="EI80" s="74"/>
      <c r="EJ80" s="74"/>
      <c r="EK80" s="74"/>
      <c r="EL80" s="74"/>
      <c r="EM80" s="74"/>
      <c r="EN80" s="74"/>
      <c r="EO80" s="74"/>
      <c r="EP80" s="74"/>
      <c r="EQ80" s="74"/>
      <c r="ER80" s="74"/>
      <c r="ES80" s="74"/>
      <c r="ET80" s="74"/>
      <c r="EU80" s="74"/>
      <c r="EV80" s="74"/>
      <c r="EW80" s="74"/>
      <c r="EX80" s="74"/>
      <c r="EY80" s="74"/>
      <c r="EZ80" s="74"/>
      <c r="FA80" s="74"/>
      <c r="FB80" s="74"/>
      <c r="FC80" s="74"/>
      <c r="FD80" s="74"/>
      <c r="FE80" s="74"/>
      <c r="FF80" s="74"/>
      <c r="FG80" s="74"/>
      <c r="FH80" s="74"/>
      <c r="FI80" s="74"/>
      <c r="FJ80" s="74"/>
      <c r="FK80" s="74"/>
      <c r="FL80" s="74"/>
      <c r="FM80" s="74"/>
      <c r="FN80" s="74"/>
      <c r="FO80" s="74"/>
      <c r="FP80" s="74"/>
      <c r="FQ80" s="74"/>
      <c r="FR80" s="74"/>
      <c r="FS80" s="74"/>
      <c r="FT80" s="74"/>
      <c r="FU80" s="74"/>
      <c r="FV80" s="74"/>
      <c r="FW80" s="74"/>
      <c r="FX80" s="74"/>
      <c r="FY80" s="74"/>
      <c r="FZ80" s="74"/>
      <c r="GA80" s="74"/>
      <c r="GB80" s="74"/>
      <c r="GC80" s="74"/>
      <c r="GD80" s="74"/>
      <c r="GE80" s="74"/>
      <c r="GF80" s="74"/>
      <c r="GG80" s="74"/>
      <c r="GH80" s="74"/>
      <c r="GI80" s="74"/>
      <c r="GJ80" s="74"/>
      <c r="GK80" s="74"/>
      <c r="GL80" s="74"/>
      <c r="GM80" s="74"/>
      <c r="GN80" s="74"/>
      <c r="GO80" s="74"/>
      <c r="GP80" s="74"/>
      <c r="GQ80" s="74"/>
      <c r="GR80" s="74"/>
      <c r="GS80" s="74"/>
      <c r="GT80" s="74"/>
      <c r="GU80" s="74"/>
      <c r="GV80" s="74"/>
      <c r="GW80" s="74"/>
      <c r="GX80" s="74"/>
      <c r="GY80" s="74"/>
      <c r="GZ80" s="74"/>
      <c r="HA80" s="74"/>
      <c r="HB80" s="74"/>
      <c r="HC80" s="74"/>
      <c r="HD80" s="74"/>
      <c r="HE80" s="74"/>
      <c r="HF80" s="74"/>
      <c r="HG80" s="74"/>
      <c r="HH80" s="74"/>
      <c r="HI80" s="74"/>
      <c r="HJ80" s="74"/>
      <c r="HK80" s="74"/>
      <c r="HL80" s="74"/>
      <c r="HM80" s="74"/>
      <c r="HN80" s="74"/>
      <c r="HO80" s="74"/>
      <c r="HP80" s="74"/>
      <c r="HQ80" s="74"/>
      <c r="HR80" s="74"/>
      <c r="HS80" s="74"/>
      <c r="HT80" s="74"/>
      <c r="HU80" s="74"/>
      <c r="HV80" s="74"/>
      <c r="HW80" s="74"/>
      <c r="HX80" s="74"/>
      <c r="HY80" s="74"/>
      <c r="HZ80" s="74"/>
      <c r="IA80" s="74"/>
      <c r="IB80" s="74"/>
      <c r="IC80" s="74"/>
      <c r="ID80" s="74"/>
      <c r="IE80" s="74"/>
      <c r="IF80" s="74"/>
      <c r="IG80" s="74"/>
      <c r="IH80" s="74"/>
      <c r="II80" s="74"/>
      <c r="IJ80" s="74"/>
      <c r="IK80" s="74"/>
      <c r="IL80" s="74"/>
      <c r="IM80" s="74"/>
      <c r="IN80" s="74"/>
      <c r="IO80" s="74"/>
      <c r="IP80" s="74"/>
      <c r="IQ80" s="74"/>
      <c r="IR80" s="74"/>
      <c r="IS80" s="74"/>
      <c r="IT80" s="74"/>
      <c r="IU80" s="74"/>
      <c r="IV80" s="74"/>
      <c r="IW80" s="74"/>
      <c r="IX80" s="74"/>
      <c r="IY80" s="74"/>
      <c r="IZ80" s="74"/>
      <c r="JA80" s="74"/>
      <c r="JB80" s="74"/>
      <c r="JC80" s="74"/>
      <c r="JD80" s="74"/>
      <c r="JE80" s="74"/>
      <c r="JF80" s="74"/>
      <c r="JG80" s="74"/>
      <c r="JH80" s="74"/>
      <c r="JI80" s="74"/>
      <c r="JJ80" s="74"/>
      <c r="JK80" s="74"/>
      <c r="JL80" s="74"/>
      <c r="JM80" s="74"/>
      <c r="JN80" s="74"/>
      <c r="JO80" s="74"/>
      <c r="JP80" s="74"/>
      <c r="JQ80" s="74"/>
      <c r="JR80" s="74"/>
      <c r="JS80" s="74"/>
      <c r="JT80" s="74"/>
      <c r="JU80" s="74"/>
      <c r="JV80" s="74"/>
      <c r="JW80" s="74"/>
      <c r="JX80" s="74"/>
      <c r="JY80" s="74"/>
      <c r="JZ80" s="74"/>
      <c r="KA80" s="74"/>
      <c r="KB80" s="74"/>
      <c r="KC80" s="74"/>
      <c r="KD80" s="74"/>
      <c r="KE80" s="74"/>
      <c r="KF80" s="74"/>
      <c r="KG80" s="74"/>
      <c r="KH80" s="74"/>
      <c r="KI80" s="74"/>
      <c r="KJ80" s="74"/>
      <c r="KK80" s="74"/>
      <c r="KL80" s="74"/>
      <c r="KM80" s="74"/>
      <c r="KN80" s="74"/>
      <c r="KO80" s="74"/>
      <c r="KP80" s="74"/>
      <c r="KQ80" s="74"/>
      <c r="KR80" s="74"/>
      <c r="KS80" s="74"/>
      <c r="KT80" s="74"/>
      <c r="KU80" s="74"/>
      <c r="KV80" s="74"/>
      <c r="KW80" s="74"/>
      <c r="KX80" s="74"/>
      <c r="KY80" s="74"/>
      <c r="KZ80" s="74"/>
      <c r="LA80" s="74"/>
      <c r="LB80" s="74"/>
      <c r="LC80" s="74"/>
      <c r="LD80" s="74"/>
      <c r="LE80" s="74"/>
      <c r="LF80" s="74"/>
      <c r="LG80" s="74"/>
      <c r="LH80" s="74"/>
      <c r="LI80" s="74"/>
      <c r="LJ80" s="74"/>
      <c r="LK80" s="74"/>
      <c r="LL80" s="74"/>
      <c r="LM80" s="74"/>
      <c r="LN80" s="74"/>
      <c r="LO80" s="74"/>
      <c r="LP80" s="74"/>
      <c r="LQ80" s="74"/>
      <c r="LR80" s="74"/>
    </row>
    <row r="81" spans="1:330" s="71" customFormat="1" x14ac:dyDescent="0.35">
      <c r="A81" s="74"/>
      <c r="B81" s="75"/>
      <c r="C81" s="75"/>
      <c r="D81" s="76"/>
      <c r="E81" s="74"/>
      <c r="F81" s="74"/>
      <c r="G81" s="78"/>
      <c r="M81" s="67"/>
      <c r="N81" s="67"/>
      <c r="O81" s="76"/>
      <c r="P81" s="76"/>
      <c r="Q81" s="77"/>
      <c r="R81" s="77"/>
      <c r="S81" s="74"/>
      <c r="T81" s="74"/>
      <c r="U81" s="74"/>
      <c r="V81" s="74"/>
      <c r="W81" s="74"/>
      <c r="Y81" s="74"/>
      <c r="AA81" s="74"/>
      <c r="AB81" s="74"/>
      <c r="AC81" s="62"/>
      <c r="AD81" s="74"/>
      <c r="AE81" s="74"/>
      <c r="AF81" s="74"/>
      <c r="AG81" s="74"/>
      <c r="AH81" s="74"/>
      <c r="AI81" s="74"/>
      <c r="AJ81" s="74"/>
      <c r="AK81" s="74"/>
      <c r="AL81" s="74"/>
      <c r="AM81" s="74"/>
      <c r="AN81" s="74"/>
      <c r="AO81" s="74"/>
      <c r="AP81" s="74"/>
      <c r="AQ81" s="74"/>
      <c r="AR81" s="74"/>
      <c r="AS81" s="74"/>
      <c r="AT81" s="74"/>
      <c r="AU81" s="74"/>
      <c r="AV81" s="74"/>
      <c r="AW81" s="74"/>
      <c r="AX81" s="74"/>
      <c r="AY81" s="74"/>
      <c r="AZ81" s="74"/>
      <c r="BA81" s="74"/>
      <c r="BB81" s="74"/>
      <c r="BC81" s="74"/>
      <c r="BD81" s="74"/>
      <c r="BE81" s="74"/>
      <c r="BF81" s="74"/>
      <c r="BG81" s="74"/>
      <c r="BH81" s="74"/>
      <c r="BI81" s="74"/>
      <c r="BJ81" s="74"/>
      <c r="BK81" s="74"/>
      <c r="BL81" s="74"/>
      <c r="BM81" s="74"/>
      <c r="BN81" s="74"/>
      <c r="BO81" s="74"/>
      <c r="BP81" s="74"/>
      <c r="BQ81" s="74"/>
      <c r="BR81" s="74"/>
      <c r="BS81" s="74"/>
      <c r="BT81" s="74"/>
      <c r="BU81" s="74"/>
      <c r="BV81" s="74"/>
      <c r="BW81" s="74"/>
      <c r="BX81" s="74"/>
      <c r="BY81" s="74"/>
      <c r="BZ81" s="74"/>
      <c r="CA81" s="74"/>
      <c r="CB81" s="74"/>
      <c r="CC81" s="74"/>
      <c r="CD81" s="74"/>
      <c r="CE81" s="74"/>
      <c r="CF81" s="74"/>
      <c r="CG81" s="74"/>
      <c r="CH81" s="74"/>
      <c r="CI81" s="74"/>
      <c r="CJ81" s="74"/>
      <c r="CK81" s="74"/>
      <c r="CL81" s="74"/>
      <c r="CM81" s="74"/>
      <c r="CN81" s="74"/>
      <c r="CO81" s="74"/>
      <c r="CP81" s="74"/>
      <c r="CQ81" s="74"/>
      <c r="CR81" s="74"/>
      <c r="CS81" s="74"/>
      <c r="CT81" s="74"/>
      <c r="CU81" s="74"/>
      <c r="CV81" s="74"/>
      <c r="CW81" s="74"/>
      <c r="CX81" s="74"/>
      <c r="CY81" s="74"/>
      <c r="CZ81" s="74"/>
      <c r="DA81" s="74"/>
      <c r="DB81" s="74"/>
      <c r="DC81" s="74"/>
      <c r="DD81" s="74"/>
      <c r="DE81" s="74"/>
      <c r="DF81" s="74"/>
      <c r="DG81" s="74"/>
      <c r="DH81" s="74"/>
      <c r="DI81" s="74"/>
      <c r="DJ81" s="74"/>
      <c r="DK81" s="74"/>
      <c r="DL81" s="74"/>
      <c r="DM81" s="74"/>
      <c r="DN81" s="74"/>
      <c r="DO81" s="74"/>
      <c r="DP81" s="74"/>
      <c r="DQ81" s="74"/>
      <c r="DR81" s="74"/>
      <c r="DS81" s="74"/>
      <c r="DT81" s="74"/>
      <c r="DU81" s="74"/>
      <c r="DV81" s="74"/>
      <c r="DW81" s="74"/>
      <c r="DX81" s="74"/>
      <c r="DY81" s="74"/>
      <c r="DZ81" s="74"/>
      <c r="EA81" s="74"/>
      <c r="EB81" s="74"/>
      <c r="EC81" s="74"/>
      <c r="ED81" s="74"/>
      <c r="EE81" s="74"/>
      <c r="EF81" s="74"/>
      <c r="EG81" s="74"/>
      <c r="EH81" s="74"/>
      <c r="EI81" s="74"/>
      <c r="EJ81" s="74"/>
      <c r="EK81" s="74"/>
      <c r="EL81" s="74"/>
      <c r="EM81" s="74"/>
      <c r="EN81" s="74"/>
      <c r="EO81" s="74"/>
      <c r="EP81" s="74"/>
      <c r="EQ81" s="74"/>
      <c r="ER81" s="74"/>
      <c r="ES81" s="74"/>
      <c r="ET81" s="74"/>
      <c r="EU81" s="74"/>
      <c r="EV81" s="74"/>
      <c r="EW81" s="74"/>
      <c r="EX81" s="74"/>
      <c r="EY81" s="74"/>
      <c r="EZ81" s="74"/>
      <c r="FA81" s="74"/>
      <c r="FB81" s="74"/>
      <c r="FC81" s="74"/>
      <c r="FD81" s="74"/>
      <c r="FE81" s="74"/>
      <c r="FF81" s="74"/>
      <c r="FG81" s="74"/>
      <c r="FH81" s="74"/>
      <c r="FI81" s="74"/>
      <c r="FJ81" s="74"/>
      <c r="FK81" s="74"/>
      <c r="FL81" s="74"/>
      <c r="FM81" s="74"/>
      <c r="FN81" s="74"/>
      <c r="FO81" s="74"/>
      <c r="FP81" s="74"/>
      <c r="FQ81" s="74"/>
      <c r="FR81" s="74"/>
      <c r="FS81" s="74"/>
      <c r="FT81" s="74"/>
      <c r="FU81" s="74"/>
      <c r="FV81" s="74"/>
      <c r="FW81" s="74"/>
      <c r="FX81" s="74"/>
      <c r="FY81" s="74"/>
      <c r="FZ81" s="74"/>
      <c r="GA81" s="74"/>
      <c r="GB81" s="74"/>
      <c r="GC81" s="74"/>
      <c r="GD81" s="74"/>
      <c r="GE81" s="74"/>
      <c r="GF81" s="74"/>
      <c r="GG81" s="74"/>
      <c r="GH81" s="74"/>
      <c r="GI81" s="74"/>
      <c r="GJ81" s="74"/>
      <c r="GK81" s="74"/>
      <c r="GL81" s="74"/>
      <c r="GM81" s="74"/>
      <c r="GN81" s="74"/>
      <c r="GO81" s="74"/>
      <c r="GP81" s="74"/>
      <c r="GQ81" s="74"/>
      <c r="GR81" s="74"/>
      <c r="GS81" s="74"/>
      <c r="GT81" s="74"/>
      <c r="GU81" s="74"/>
      <c r="GV81" s="74"/>
      <c r="GW81" s="74"/>
      <c r="GX81" s="74"/>
      <c r="GY81" s="74"/>
      <c r="GZ81" s="74"/>
      <c r="HA81" s="74"/>
      <c r="HB81" s="74"/>
      <c r="HC81" s="74"/>
      <c r="HD81" s="74"/>
      <c r="HE81" s="74"/>
      <c r="HF81" s="74"/>
      <c r="HG81" s="74"/>
      <c r="HH81" s="74"/>
      <c r="HI81" s="74"/>
      <c r="HJ81" s="74"/>
      <c r="HK81" s="74"/>
      <c r="HL81" s="74"/>
      <c r="HM81" s="74"/>
      <c r="HN81" s="74"/>
      <c r="HO81" s="74"/>
      <c r="HP81" s="74"/>
      <c r="HQ81" s="74"/>
      <c r="HR81" s="74"/>
      <c r="HS81" s="74"/>
      <c r="HT81" s="74"/>
      <c r="HU81" s="74"/>
      <c r="HV81" s="74"/>
      <c r="HW81" s="74"/>
      <c r="HX81" s="74"/>
      <c r="HY81" s="74"/>
      <c r="HZ81" s="74"/>
      <c r="IA81" s="74"/>
      <c r="IB81" s="74"/>
      <c r="IC81" s="74"/>
      <c r="ID81" s="74"/>
      <c r="IE81" s="74"/>
      <c r="IF81" s="74"/>
      <c r="IG81" s="74"/>
      <c r="IH81" s="74"/>
      <c r="II81" s="74"/>
      <c r="IJ81" s="74"/>
      <c r="IK81" s="74"/>
      <c r="IL81" s="74"/>
      <c r="IM81" s="74"/>
      <c r="IN81" s="74"/>
      <c r="IO81" s="74"/>
      <c r="IP81" s="74"/>
      <c r="IQ81" s="74"/>
      <c r="IR81" s="74"/>
      <c r="IS81" s="74"/>
      <c r="IT81" s="74"/>
      <c r="IU81" s="74"/>
      <c r="IV81" s="74"/>
      <c r="IW81" s="74"/>
      <c r="IX81" s="74"/>
      <c r="IY81" s="74"/>
      <c r="IZ81" s="74"/>
      <c r="JA81" s="74"/>
      <c r="JB81" s="74"/>
      <c r="JC81" s="74"/>
      <c r="JD81" s="74"/>
      <c r="JE81" s="74"/>
      <c r="JF81" s="74"/>
      <c r="JG81" s="74"/>
      <c r="JH81" s="74"/>
      <c r="JI81" s="74"/>
      <c r="JJ81" s="74"/>
      <c r="JK81" s="74"/>
      <c r="JL81" s="74"/>
      <c r="JM81" s="74"/>
      <c r="JN81" s="74"/>
      <c r="JO81" s="74"/>
      <c r="JP81" s="74"/>
      <c r="JQ81" s="74"/>
      <c r="JR81" s="74"/>
      <c r="JS81" s="74"/>
      <c r="JT81" s="74"/>
      <c r="JU81" s="74"/>
      <c r="JV81" s="74"/>
      <c r="JW81" s="74"/>
      <c r="JX81" s="74"/>
      <c r="JY81" s="74"/>
      <c r="JZ81" s="74"/>
      <c r="KA81" s="74"/>
      <c r="KB81" s="74"/>
      <c r="KC81" s="74"/>
      <c r="KD81" s="74"/>
      <c r="KE81" s="74"/>
      <c r="KF81" s="74"/>
      <c r="KG81" s="74"/>
      <c r="KH81" s="74"/>
      <c r="KI81" s="74"/>
      <c r="KJ81" s="74"/>
      <c r="KK81" s="74"/>
      <c r="KL81" s="74"/>
      <c r="KM81" s="74"/>
      <c r="KN81" s="74"/>
      <c r="KO81" s="74"/>
      <c r="KP81" s="74"/>
      <c r="KQ81" s="74"/>
      <c r="KR81" s="74"/>
      <c r="KS81" s="74"/>
      <c r="KT81" s="74"/>
      <c r="KU81" s="74"/>
      <c r="KV81" s="74"/>
      <c r="KW81" s="74"/>
      <c r="KX81" s="74"/>
      <c r="KY81" s="74"/>
      <c r="KZ81" s="74"/>
      <c r="LA81" s="74"/>
      <c r="LB81" s="74"/>
      <c r="LC81" s="74"/>
      <c r="LD81" s="74"/>
      <c r="LE81" s="74"/>
      <c r="LF81" s="74"/>
      <c r="LG81" s="74"/>
      <c r="LH81" s="74"/>
      <c r="LI81" s="74"/>
      <c r="LJ81" s="74"/>
      <c r="LK81" s="74"/>
      <c r="LL81" s="74"/>
      <c r="LM81" s="74"/>
      <c r="LN81" s="74"/>
      <c r="LO81" s="74"/>
      <c r="LP81" s="74"/>
      <c r="LQ81" s="74"/>
      <c r="LR81" s="74"/>
    </row>
    <row r="82" spans="1:330" s="71" customFormat="1" x14ac:dyDescent="0.35">
      <c r="A82" s="74"/>
      <c r="B82" s="75"/>
      <c r="C82" s="75"/>
      <c r="D82" s="76"/>
      <c r="E82" s="74"/>
      <c r="F82" s="74"/>
      <c r="G82" s="78"/>
      <c r="M82" s="67"/>
      <c r="N82" s="67"/>
      <c r="O82" s="76"/>
      <c r="P82" s="76"/>
      <c r="Q82" s="77"/>
      <c r="R82" s="77"/>
      <c r="S82" s="74"/>
      <c r="T82" s="74"/>
      <c r="U82" s="74"/>
      <c r="V82" s="74"/>
      <c r="W82" s="74"/>
      <c r="Y82" s="74"/>
      <c r="AA82" s="74"/>
      <c r="AB82" s="74"/>
      <c r="AC82" s="62"/>
      <c r="AD82" s="74"/>
      <c r="AE82" s="74"/>
      <c r="AF82" s="74"/>
      <c r="AG82" s="74"/>
      <c r="AH82" s="74"/>
      <c r="AI82" s="74"/>
      <c r="AJ82" s="74"/>
      <c r="AK82" s="74"/>
      <c r="AL82" s="74"/>
      <c r="AM82" s="74"/>
      <c r="AN82" s="74"/>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4"/>
      <c r="BN82" s="74"/>
      <c r="BO82" s="74"/>
      <c r="BP82" s="74"/>
      <c r="BQ82" s="74"/>
      <c r="BR82" s="74"/>
      <c r="BS82" s="74"/>
      <c r="BT82" s="74"/>
      <c r="BU82" s="74"/>
      <c r="BV82" s="74"/>
      <c r="BW82" s="74"/>
      <c r="BX82" s="74"/>
      <c r="BY82" s="74"/>
      <c r="BZ82" s="74"/>
      <c r="CA82" s="74"/>
      <c r="CB82" s="74"/>
      <c r="CC82" s="74"/>
      <c r="CD82" s="74"/>
      <c r="CE82" s="74"/>
      <c r="CF82" s="74"/>
      <c r="CG82" s="74"/>
      <c r="CH82" s="74"/>
      <c r="CI82" s="74"/>
      <c r="CJ82" s="74"/>
      <c r="CK82" s="74"/>
      <c r="CL82" s="74"/>
      <c r="CM82" s="74"/>
      <c r="CN82" s="74"/>
      <c r="CO82" s="74"/>
      <c r="CP82" s="74"/>
      <c r="CQ82" s="74"/>
      <c r="CR82" s="74"/>
      <c r="CS82" s="74"/>
      <c r="CT82" s="74"/>
      <c r="CU82" s="74"/>
      <c r="CV82" s="74"/>
      <c r="CW82" s="74"/>
      <c r="CX82" s="74"/>
      <c r="CY82" s="74"/>
      <c r="CZ82" s="74"/>
      <c r="DA82" s="74"/>
      <c r="DB82" s="74"/>
      <c r="DC82" s="74"/>
      <c r="DD82" s="74"/>
      <c r="DE82" s="74"/>
      <c r="DF82" s="74"/>
      <c r="DG82" s="74"/>
      <c r="DH82" s="74"/>
      <c r="DI82" s="74"/>
      <c r="DJ82" s="74"/>
      <c r="DK82" s="74"/>
      <c r="DL82" s="74"/>
      <c r="DM82" s="74"/>
      <c r="DN82" s="74"/>
      <c r="DO82" s="74"/>
      <c r="DP82" s="74"/>
      <c r="DQ82" s="74"/>
      <c r="DR82" s="74"/>
      <c r="DS82" s="74"/>
      <c r="DT82" s="74"/>
      <c r="DU82" s="74"/>
      <c r="DV82" s="74"/>
      <c r="DW82" s="74"/>
      <c r="DX82" s="74"/>
      <c r="DY82" s="74"/>
      <c r="DZ82" s="74"/>
      <c r="EA82" s="74"/>
      <c r="EB82" s="74"/>
      <c r="EC82" s="74"/>
      <c r="ED82" s="74"/>
      <c r="EE82" s="74"/>
      <c r="EF82" s="74"/>
      <c r="EG82" s="74"/>
      <c r="EH82" s="74"/>
      <c r="EI82" s="74"/>
      <c r="EJ82" s="74"/>
      <c r="EK82" s="74"/>
      <c r="EL82" s="74"/>
      <c r="EM82" s="74"/>
      <c r="EN82" s="74"/>
      <c r="EO82" s="74"/>
      <c r="EP82" s="74"/>
      <c r="EQ82" s="74"/>
      <c r="ER82" s="74"/>
      <c r="ES82" s="74"/>
      <c r="ET82" s="74"/>
      <c r="EU82" s="74"/>
      <c r="EV82" s="74"/>
      <c r="EW82" s="74"/>
      <c r="EX82" s="74"/>
      <c r="EY82" s="74"/>
      <c r="EZ82" s="74"/>
      <c r="FA82" s="74"/>
      <c r="FB82" s="74"/>
      <c r="FC82" s="74"/>
      <c r="FD82" s="74"/>
      <c r="FE82" s="74"/>
      <c r="FF82" s="74"/>
      <c r="FG82" s="74"/>
      <c r="FH82" s="74"/>
      <c r="FI82" s="74"/>
      <c r="FJ82" s="74"/>
      <c r="FK82" s="74"/>
      <c r="FL82" s="74"/>
      <c r="FM82" s="74"/>
      <c r="FN82" s="74"/>
      <c r="FO82" s="74"/>
      <c r="FP82" s="74"/>
      <c r="FQ82" s="74"/>
      <c r="FR82" s="74"/>
      <c r="FS82" s="74"/>
      <c r="FT82" s="74"/>
      <c r="FU82" s="74"/>
      <c r="FV82" s="74"/>
      <c r="FW82" s="74"/>
      <c r="FX82" s="74"/>
      <c r="FY82" s="74"/>
      <c r="FZ82" s="74"/>
      <c r="GA82" s="74"/>
      <c r="GB82" s="74"/>
      <c r="GC82" s="74"/>
      <c r="GD82" s="74"/>
      <c r="GE82" s="74"/>
      <c r="GF82" s="74"/>
      <c r="GG82" s="74"/>
      <c r="GH82" s="74"/>
      <c r="GI82" s="74"/>
      <c r="GJ82" s="74"/>
      <c r="GK82" s="74"/>
      <c r="GL82" s="74"/>
      <c r="GM82" s="74"/>
      <c r="GN82" s="74"/>
      <c r="GO82" s="74"/>
      <c r="GP82" s="74"/>
      <c r="GQ82" s="74"/>
      <c r="GR82" s="74"/>
      <c r="GS82" s="74"/>
      <c r="GT82" s="74"/>
      <c r="GU82" s="74"/>
      <c r="GV82" s="74"/>
      <c r="GW82" s="74"/>
      <c r="GX82" s="74"/>
      <c r="GY82" s="74"/>
      <c r="GZ82" s="74"/>
      <c r="HA82" s="74"/>
      <c r="HB82" s="74"/>
      <c r="HC82" s="74"/>
      <c r="HD82" s="74"/>
      <c r="HE82" s="74"/>
      <c r="HF82" s="74"/>
      <c r="HG82" s="74"/>
      <c r="HH82" s="74"/>
      <c r="HI82" s="74"/>
      <c r="HJ82" s="74"/>
      <c r="HK82" s="74"/>
      <c r="HL82" s="74"/>
      <c r="HM82" s="74"/>
      <c r="HN82" s="74"/>
      <c r="HO82" s="74"/>
      <c r="HP82" s="74"/>
      <c r="HQ82" s="74"/>
      <c r="HR82" s="74"/>
      <c r="HS82" s="74"/>
      <c r="HT82" s="74"/>
      <c r="HU82" s="74"/>
      <c r="HV82" s="74"/>
      <c r="HW82" s="74"/>
      <c r="HX82" s="74"/>
      <c r="HY82" s="74"/>
      <c r="HZ82" s="74"/>
      <c r="IA82" s="74"/>
      <c r="IB82" s="74"/>
      <c r="IC82" s="74"/>
      <c r="ID82" s="74"/>
      <c r="IE82" s="74"/>
      <c r="IF82" s="74"/>
      <c r="IG82" s="74"/>
      <c r="IH82" s="74"/>
      <c r="II82" s="74"/>
      <c r="IJ82" s="74"/>
      <c r="IK82" s="74"/>
      <c r="IL82" s="74"/>
      <c r="IM82" s="74"/>
      <c r="IN82" s="74"/>
      <c r="IO82" s="74"/>
      <c r="IP82" s="74"/>
      <c r="IQ82" s="74"/>
      <c r="IR82" s="74"/>
      <c r="IS82" s="74"/>
      <c r="IT82" s="74"/>
      <c r="IU82" s="74"/>
      <c r="IV82" s="74"/>
      <c r="IW82" s="74"/>
      <c r="IX82" s="74"/>
      <c r="IY82" s="74"/>
      <c r="IZ82" s="74"/>
      <c r="JA82" s="74"/>
      <c r="JB82" s="74"/>
      <c r="JC82" s="74"/>
      <c r="JD82" s="74"/>
      <c r="JE82" s="74"/>
      <c r="JF82" s="74"/>
      <c r="JG82" s="74"/>
      <c r="JH82" s="74"/>
      <c r="JI82" s="74"/>
      <c r="JJ82" s="74"/>
      <c r="JK82" s="74"/>
      <c r="JL82" s="74"/>
      <c r="JM82" s="74"/>
      <c r="JN82" s="74"/>
      <c r="JO82" s="74"/>
      <c r="JP82" s="74"/>
      <c r="JQ82" s="74"/>
      <c r="JR82" s="74"/>
      <c r="JS82" s="74"/>
      <c r="JT82" s="74"/>
      <c r="JU82" s="74"/>
      <c r="JV82" s="74"/>
      <c r="JW82" s="74"/>
      <c r="JX82" s="74"/>
      <c r="JY82" s="74"/>
      <c r="JZ82" s="74"/>
      <c r="KA82" s="74"/>
      <c r="KB82" s="74"/>
      <c r="KC82" s="74"/>
      <c r="KD82" s="74"/>
      <c r="KE82" s="74"/>
      <c r="KF82" s="74"/>
      <c r="KG82" s="74"/>
      <c r="KH82" s="74"/>
      <c r="KI82" s="74"/>
      <c r="KJ82" s="74"/>
      <c r="KK82" s="74"/>
      <c r="KL82" s="74"/>
      <c r="KM82" s="74"/>
      <c r="KN82" s="74"/>
      <c r="KO82" s="74"/>
      <c r="KP82" s="74"/>
      <c r="KQ82" s="74"/>
      <c r="KR82" s="74"/>
      <c r="KS82" s="74"/>
      <c r="KT82" s="74"/>
      <c r="KU82" s="74"/>
      <c r="KV82" s="74"/>
      <c r="KW82" s="74"/>
      <c r="KX82" s="74"/>
      <c r="KY82" s="74"/>
      <c r="KZ82" s="74"/>
      <c r="LA82" s="74"/>
      <c r="LB82" s="74"/>
      <c r="LC82" s="74"/>
      <c r="LD82" s="74"/>
      <c r="LE82" s="74"/>
      <c r="LF82" s="74"/>
      <c r="LG82" s="74"/>
      <c r="LH82" s="74"/>
      <c r="LI82" s="74"/>
      <c r="LJ82" s="74"/>
      <c r="LK82" s="74"/>
      <c r="LL82" s="74"/>
      <c r="LM82" s="74"/>
      <c r="LN82" s="74"/>
      <c r="LO82" s="74"/>
      <c r="LP82" s="74"/>
      <c r="LQ82" s="74"/>
      <c r="LR82" s="74"/>
    </row>
    <row r="83" spans="1:330" s="71" customFormat="1" x14ac:dyDescent="0.35">
      <c r="A83" s="74"/>
      <c r="B83" s="75"/>
      <c r="C83" s="75"/>
      <c r="D83" s="76"/>
      <c r="E83" s="74"/>
      <c r="F83" s="74"/>
      <c r="G83" s="78"/>
      <c r="M83" s="67"/>
      <c r="N83" s="67"/>
      <c r="O83" s="76"/>
      <c r="P83" s="76"/>
      <c r="Q83" s="77"/>
      <c r="R83" s="77"/>
      <c r="S83" s="74"/>
      <c r="T83" s="74"/>
      <c r="U83" s="74"/>
      <c r="V83" s="74"/>
      <c r="W83" s="74"/>
      <c r="Y83" s="74"/>
      <c r="AA83" s="74"/>
      <c r="AB83" s="74"/>
      <c r="AC83" s="62"/>
      <c r="AD83" s="74"/>
      <c r="AE83" s="74"/>
      <c r="AF83" s="74"/>
      <c r="AG83" s="74"/>
      <c r="AH83" s="74"/>
      <c r="AI83" s="74"/>
      <c r="AJ83" s="74"/>
      <c r="AK83" s="74"/>
      <c r="AL83" s="74"/>
      <c r="AM83" s="74"/>
      <c r="AN83" s="74"/>
      <c r="AO83" s="74"/>
      <c r="AP83" s="74"/>
      <c r="AQ83" s="74"/>
      <c r="AR83" s="74"/>
      <c r="AS83" s="74"/>
      <c r="AT83" s="74"/>
      <c r="AU83" s="74"/>
      <c r="AV83" s="74"/>
      <c r="AW83" s="74"/>
      <c r="AX83" s="74"/>
      <c r="AY83" s="74"/>
      <c r="AZ83" s="74"/>
      <c r="BA83" s="74"/>
      <c r="BB83" s="74"/>
      <c r="BC83" s="74"/>
      <c r="BD83" s="74"/>
      <c r="BE83" s="74"/>
      <c r="BF83" s="74"/>
      <c r="BG83" s="74"/>
      <c r="BH83" s="74"/>
      <c r="BI83" s="74"/>
      <c r="BJ83" s="74"/>
      <c r="BK83" s="74"/>
      <c r="BL83" s="74"/>
      <c r="BM83" s="74"/>
      <c r="BN83" s="74"/>
      <c r="BO83" s="74"/>
      <c r="BP83" s="74"/>
      <c r="BQ83" s="74"/>
      <c r="BR83" s="74"/>
      <c r="BS83" s="74"/>
      <c r="BT83" s="74"/>
      <c r="BU83" s="74"/>
      <c r="BV83" s="74"/>
      <c r="BW83" s="74"/>
      <c r="BX83" s="74"/>
      <c r="BY83" s="74"/>
      <c r="BZ83" s="74"/>
      <c r="CA83" s="74"/>
      <c r="CB83" s="74"/>
      <c r="CC83" s="74"/>
      <c r="CD83" s="74"/>
      <c r="CE83" s="74"/>
      <c r="CF83" s="74"/>
      <c r="CG83" s="74"/>
      <c r="CH83" s="74"/>
      <c r="CI83" s="74"/>
      <c r="CJ83" s="74"/>
      <c r="CK83" s="74"/>
      <c r="CL83" s="74"/>
      <c r="CM83" s="74"/>
      <c r="CN83" s="74"/>
      <c r="CO83" s="74"/>
      <c r="CP83" s="74"/>
      <c r="CQ83" s="74"/>
      <c r="CR83" s="74"/>
      <c r="CS83" s="74"/>
      <c r="CT83" s="74"/>
      <c r="CU83" s="74"/>
      <c r="CV83" s="74"/>
      <c r="CW83" s="74"/>
      <c r="CX83" s="74"/>
      <c r="CY83" s="74"/>
      <c r="CZ83" s="74"/>
      <c r="DA83" s="74"/>
      <c r="DB83" s="74"/>
      <c r="DC83" s="74"/>
      <c r="DD83" s="74"/>
      <c r="DE83" s="74"/>
      <c r="DF83" s="74"/>
      <c r="DG83" s="74"/>
      <c r="DH83" s="74"/>
      <c r="DI83" s="74"/>
      <c r="DJ83" s="74"/>
      <c r="DK83" s="74"/>
      <c r="DL83" s="74"/>
      <c r="DM83" s="74"/>
      <c r="DN83" s="74"/>
      <c r="DO83" s="74"/>
      <c r="DP83" s="74"/>
      <c r="DQ83" s="74"/>
      <c r="DR83" s="74"/>
      <c r="DS83" s="74"/>
      <c r="DT83" s="74"/>
      <c r="DU83" s="74"/>
      <c r="DV83" s="74"/>
      <c r="DW83" s="74"/>
      <c r="DX83" s="74"/>
      <c r="DY83" s="74"/>
      <c r="DZ83" s="74"/>
      <c r="EA83" s="74"/>
      <c r="EB83" s="74"/>
      <c r="EC83" s="74"/>
      <c r="ED83" s="74"/>
      <c r="EE83" s="74"/>
      <c r="EF83" s="74"/>
      <c r="EG83" s="74"/>
      <c r="EH83" s="74"/>
      <c r="EI83" s="74"/>
      <c r="EJ83" s="74"/>
      <c r="EK83" s="74"/>
      <c r="EL83" s="74"/>
      <c r="EM83" s="74"/>
      <c r="EN83" s="74"/>
      <c r="EO83" s="74"/>
      <c r="EP83" s="74"/>
      <c r="EQ83" s="74"/>
      <c r="ER83" s="74"/>
      <c r="ES83" s="74"/>
      <c r="ET83" s="74"/>
      <c r="EU83" s="74"/>
      <c r="EV83" s="74"/>
      <c r="EW83" s="74"/>
      <c r="EX83" s="74"/>
      <c r="EY83" s="74"/>
      <c r="EZ83" s="74"/>
      <c r="FA83" s="74"/>
      <c r="FB83" s="74"/>
      <c r="FC83" s="74"/>
      <c r="FD83" s="74"/>
      <c r="FE83" s="74"/>
      <c r="FF83" s="74"/>
      <c r="FG83" s="74"/>
      <c r="FH83" s="74"/>
      <c r="FI83" s="74"/>
      <c r="FJ83" s="74"/>
      <c r="FK83" s="74"/>
      <c r="FL83" s="74"/>
      <c r="FM83" s="74"/>
      <c r="FN83" s="74"/>
      <c r="FO83" s="74"/>
      <c r="FP83" s="74"/>
      <c r="FQ83" s="74"/>
      <c r="FR83" s="74"/>
      <c r="FS83" s="74"/>
      <c r="FT83" s="74"/>
      <c r="FU83" s="74"/>
      <c r="FV83" s="74"/>
      <c r="FW83" s="74"/>
      <c r="FX83" s="74"/>
      <c r="FY83" s="74"/>
      <c r="FZ83" s="74"/>
      <c r="GA83" s="74"/>
      <c r="GB83" s="74"/>
      <c r="GC83" s="74"/>
      <c r="GD83" s="74"/>
      <c r="GE83" s="74"/>
      <c r="GF83" s="74"/>
      <c r="GG83" s="74"/>
      <c r="GH83" s="74"/>
      <c r="GI83" s="74"/>
      <c r="GJ83" s="74"/>
      <c r="GK83" s="74"/>
      <c r="GL83" s="74"/>
      <c r="GM83" s="74"/>
      <c r="GN83" s="74"/>
      <c r="GO83" s="74"/>
      <c r="GP83" s="74"/>
      <c r="GQ83" s="74"/>
      <c r="GR83" s="74"/>
      <c r="GS83" s="74"/>
      <c r="GT83" s="74"/>
      <c r="GU83" s="74"/>
      <c r="GV83" s="74"/>
      <c r="GW83" s="74"/>
      <c r="GX83" s="74"/>
      <c r="GY83" s="74"/>
      <c r="GZ83" s="74"/>
      <c r="HA83" s="74"/>
      <c r="HB83" s="74"/>
      <c r="HC83" s="74"/>
      <c r="HD83" s="74"/>
      <c r="HE83" s="74"/>
      <c r="HF83" s="74"/>
      <c r="HG83" s="74"/>
      <c r="HH83" s="74"/>
      <c r="HI83" s="74"/>
      <c r="HJ83" s="74"/>
      <c r="HK83" s="74"/>
      <c r="HL83" s="74"/>
      <c r="HM83" s="74"/>
      <c r="HN83" s="74"/>
      <c r="HO83" s="74"/>
      <c r="HP83" s="74"/>
      <c r="HQ83" s="74"/>
      <c r="HR83" s="74"/>
      <c r="HS83" s="74"/>
      <c r="HT83" s="74"/>
      <c r="HU83" s="74"/>
      <c r="HV83" s="74"/>
      <c r="HW83" s="74"/>
      <c r="HX83" s="74"/>
      <c r="HY83" s="74"/>
      <c r="HZ83" s="74"/>
      <c r="IA83" s="74"/>
      <c r="IB83" s="74"/>
      <c r="IC83" s="74"/>
      <c r="ID83" s="74"/>
      <c r="IE83" s="74"/>
      <c r="IF83" s="74"/>
      <c r="IG83" s="74"/>
      <c r="IH83" s="74"/>
      <c r="II83" s="74"/>
      <c r="IJ83" s="74"/>
      <c r="IK83" s="74"/>
      <c r="IL83" s="74"/>
      <c r="IM83" s="74"/>
      <c r="IN83" s="74"/>
      <c r="IO83" s="74"/>
      <c r="IP83" s="74"/>
      <c r="IQ83" s="74"/>
      <c r="IR83" s="74"/>
      <c r="IS83" s="74"/>
      <c r="IT83" s="74"/>
      <c r="IU83" s="74"/>
      <c r="IV83" s="74"/>
      <c r="IW83" s="74"/>
      <c r="IX83" s="74"/>
      <c r="IY83" s="74"/>
      <c r="IZ83" s="74"/>
      <c r="JA83" s="74"/>
      <c r="JB83" s="74"/>
      <c r="JC83" s="74"/>
      <c r="JD83" s="74"/>
      <c r="JE83" s="74"/>
      <c r="JF83" s="74"/>
      <c r="JG83" s="74"/>
      <c r="JH83" s="74"/>
      <c r="JI83" s="74"/>
      <c r="JJ83" s="74"/>
      <c r="JK83" s="74"/>
      <c r="JL83" s="74"/>
      <c r="JM83" s="74"/>
      <c r="JN83" s="74"/>
      <c r="JO83" s="74"/>
      <c r="JP83" s="74"/>
      <c r="JQ83" s="74"/>
      <c r="JR83" s="74"/>
      <c r="JS83" s="74"/>
      <c r="JT83" s="74"/>
      <c r="JU83" s="74"/>
      <c r="JV83" s="74"/>
      <c r="JW83" s="74"/>
      <c r="JX83" s="74"/>
      <c r="JY83" s="74"/>
      <c r="JZ83" s="74"/>
      <c r="KA83" s="74"/>
      <c r="KB83" s="74"/>
      <c r="KC83" s="74"/>
      <c r="KD83" s="74"/>
      <c r="KE83" s="74"/>
      <c r="KF83" s="74"/>
      <c r="KG83" s="74"/>
      <c r="KH83" s="74"/>
      <c r="KI83" s="74"/>
      <c r="KJ83" s="74"/>
      <c r="KK83" s="74"/>
      <c r="KL83" s="74"/>
      <c r="KM83" s="74"/>
      <c r="KN83" s="74"/>
      <c r="KO83" s="74"/>
      <c r="KP83" s="74"/>
      <c r="KQ83" s="74"/>
      <c r="KR83" s="74"/>
      <c r="KS83" s="74"/>
      <c r="KT83" s="74"/>
      <c r="KU83" s="74"/>
      <c r="KV83" s="74"/>
      <c r="KW83" s="74"/>
      <c r="KX83" s="74"/>
      <c r="KY83" s="74"/>
      <c r="KZ83" s="74"/>
      <c r="LA83" s="74"/>
      <c r="LB83" s="74"/>
      <c r="LC83" s="74"/>
      <c r="LD83" s="74"/>
      <c r="LE83" s="74"/>
      <c r="LF83" s="74"/>
      <c r="LG83" s="74"/>
      <c r="LH83" s="74"/>
      <c r="LI83" s="74"/>
      <c r="LJ83" s="74"/>
      <c r="LK83" s="74"/>
      <c r="LL83" s="74"/>
      <c r="LM83" s="74"/>
      <c r="LN83" s="74"/>
      <c r="LO83" s="74"/>
      <c r="LP83" s="74"/>
      <c r="LQ83" s="74"/>
      <c r="LR83" s="74"/>
    </row>
    <row r="84" spans="1:330" s="71" customFormat="1" x14ac:dyDescent="0.35">
      <c r="A84" s="74"/>
      <c r="B84" s="75"/>
      <c r="C84" s="75"/>
      <c r="D84" s="76"/>
      <c r="E84" s="74"/>
      <c r="F84" s="74"/>
      <c r="G84" s="78"/>
      <c r="M84" s="67"/>
      <c r="N84" s="67"/>
      <c r="O84" s="76"/>
      <c r="P84" s="76"/>
      <c r="Q84" s="77"/>
      <c r="R84" s="77"/>
      <c r="S84" s="74"/>
      <c r="T84" s="74"/>
      <c r="U84" s="74"/>
      <c r="V84" s="74"/>
      <c r="W84" s="74"/>
      <c r="Y84" s="74"/>
      <c r="AA84" s="74"/>
      <c r="AB84" s="74"/>
      <c r="AC84" s="62"/>
      <c r="AD84" s="74"/>
      <c r="AE84" s="74"/>
      <c r="AF84" s="74"/>
      <c r="AG84" s="74"/>
      <c r="AH84" s="74"/>
      <c r="AI84" s="74"/>
      <c r="AJ84" s="74"/>
      <c r="AK84" s="74"/>
      <c r="AL84" s="74"/>
      <c r="AM84" s="74"/>
      <c r="AN84" s="74"/>
      <c r="AO84" s="74"/>
      <c r="AP84" s="74"/>
      <c r="AQ84" s="74"/>
      <c r="AR84" s="74"/>
      <c r="AS84" s="74"/>
      <c r="AT84" s="74"/>
      <c r="AU84" s="74"/>
      <c r="AV84" s="74"/>
      <c r="AW84" s="74"/>
      <c r="AX84" s="74"/>
      <c r="AY84" s="74"/>
      <c r="AZ84" s="74"/>
      <c r="BA84" s="74"/>
      <c r="BB84" s="74"/>
      <c r="BC84" s="74"/>
      <c r="BD84" s="74"/>
      <c r="BE84" s="74"/>
      <c r="BF84" s="74"/>
      <c r="BG84" s="74"/>
      <c r="BH84" s="74"/>
      <c r="BI84" s="74"/>
      <c r="BJ84" s="74"/>
      <c r="BK84" s="74"/>
      <c r="BL84" s="74"/>
      <c r="BM84" s="74"/>
      <c r="BN84" s="74"/>
      <c r="BO84" s="74"/>
      <c r="BP84" s="74"/>
      <c r="BQ84" s="74"/>
      <c r="BR84" s="74"/>
      <c r="BS84" s="74"/>
      <c r="BT84" s="74"/>
      <c r="BU84" s="74"/>
      <c r="BV84" s="74"/>
      <c r="BW84" s="74"/>
      <c r="BX84" s="74"/>
      <c r="BY84" s="74"/>
      <c r="BZ84" s="74"/>
      <c r="CA84" s="74"/>
      <c r="CB84" s="74"/>
      <c r="CC84" s="74"/>
      <c r="CD84" s="74"/>
      <c r="CE84" s="74"/>
      <c r="CF84" s="74"/>
      <c r="CG84" s="74"/>
      <c r="CH84" s="74"/>
      <c r="CI84" s="74"/>
      <c r="CJ84" s="74"/>
      <c r="CK84" s="74"/>
      <c r="CL84" s="74"/>
      <c r="CM84" s="74"/>
      <c r="CN84" s="74"/>
      <c r="CO84" s="74"/>
      <c r="CP84" s="74"/>
      <c r="CQ84" s="74"/>
      <c r="CR84" s="74"/>
      <c r="CS84" s="74"/>
      <c r="CT84" s="74"/>
      <c r="CU84" s="74"/>
      <c r="CV84" s="74"/>
      <c r="CW84" s="74"/>
      <c r="CX84" s="74"/>
      <c r="CY84" s="74"/>
      <c r="CZ84" s="74"/>
      <c r="DA84" s="74"/>
      <c r="DB84" s="74"/>
      <c r="DC84" s="74"/>
      <c r="DD84" s="74"/>
      <c r="DE84" s="74"/>
      <c r="DF84" s="74"/>
      <c r="DG84" s="74"/>
      <c r="DH84" s="74"/>
      <c r="DI84" s="74"/>
      <c r="DJ84" s="74"/>
      <c r="DK84" s="74"/>
      <c r="DL84" s="74"/>
      <c r="DM84" s="74"/>
      <c r="DN84" s="74"/>
      <c r="DO84" s="74"/>
      <c r="DP84" s="74"/>
      <c r="DQ84" s="74"/>
      <c r="DR84" s="74"/>
      <c r="DS84" s="74"/>
      <c r="DT84" s="74"/>
      <c r="DU84" s="74"/>
      <c r="DV84" s="74"/>
      <c r="DW84" s="74"/>
      <c r="DX84" s="74"/>
      <c r="DY84" s="74"/>
      <c r="DZ84" s="74"/>
      <c r="EA84" s="74"/>
      <c r="EB84" s="74"/>
      <c r="EC84" s="74"/>
      <c r="ED84" s="74"/>
      <c r="EE84" s="74"/>
      <c r="EF84" s="74"/>
      <c r="EG84" s="74"/>
      <c r="EH84" s="74"/>
      <c r="EI84" s="74"/>
      <c r="EJ84" s="74"/>
      <c r="EK84" s="74"/>
      <c r="EL84" s="74"/>
      <c r="EM84" s="74"/>
      <c r="EN84" s="74"/>
      <c r="EO84" s="74"/>
      <c r="EP84" s="74"/>
      <c r="EQ84" s="74"/>
      <c r="ER84" s="74"/>
      <c r="ES84" s="74"/>
      <c r="ET84" s="74"/>
      <c r="EU84" s="74"/>
      <c r="EV84" s="74"/>
      <c r="EW84" s="74"/>
      <c r="EX84" s="74"/>
      <c r="EY84" s="74"/>
      <c r="EZ84" s="74"/>
      <c r="FA84" s="74"/>
      <c r="FB84" s="74"/>
      <c r="FC84" s="74"/>
      <c r="FD84" s="74"/>
      <c r="FE84" s="74"/>
      <c r="FF84" s="74"/>
      <c r="FG84" s="74"/>
      <c r="FH84" s="74"/>
      <c r="FI84" s="74"/>
      <c r="FJ84" s="74"/>
      <c r="FK84" s="74"/>
      <c r="FL84" s="74"/>
      <c r="FM84" s="74"/>
      <c r="FN84" s="74"/>
      <c r="FO84" s="74"/>
      <c r="FP84" s="74"/>
      <c r="FQ84" s="74"/>
      <c r="FR84" s="74"/>
      <c r="FS84" s="74"/>
      <c r="FT84" s="74"/>
      <c r="FU84" s="74"/>
      <c r="FV84" s="74"/>
      <c r="FW84" s="74"/>
      <c r="FX84" s="74"/>
      <c r="FY84" s="74"/>
      <c r="FZ84" s="74"/>
      <c r="GA84" s="74"/>
      <c r="GB84" s="74"/>
      <c r="GC84" s="74"/>
      <c r="GD84" s="74"/>
      <c r="GE84" s="74"/>
      <c r="GF84" s="74"/>
      <c r="GG84" s="74"/>
      <c r="GH84" s="74"/>
      <c r="GI84" s="74"/>
      <c r="GJ84" s="74"/>
      <c r="GK84" s="74"/>
      <c r="GL84" s="74"/>
      <c r="GM84" s="74"/>
      <c r="GN84" s="74"/>
      <c r="GO84" s="74"/>
      <c r="GP84" s="74"/>
      <c r="GQ84" s="74"/>
      <c r="GR84" s="74"/>
      <c r="GS84" s="74"/>
      <c r="GT84" s="74"/>
      <c r="GU84" s="74"/>
      <c r="GV84" s="74"/>
      <c r="GW84" s="74"/>
      <c r="GX84" s="74"/>
      <c r="GY84" s="74"/>
      <c r="GZ84" s="74"/>
      <c r="HA84" s="74"/>
      <c r="HB84" s="74"/>
      <c r="HC84" s="74"/>
      <c r="HD84" s="74"/>
      <c r="HE84" s="74"/>
      <c r="HF84" s="74"/>
      <c r="HG84" s="74"/>
      <c r="HH84" s="74"/>
      <c r="HI84" s="74"/>
      <c r="HJ84" s="74"/>
      <c r="HK84" s="74"/>
      <c r="HL84" s="74"/>
      <c r="HM84" s="74"/>
      <c r="HN84" s="74"/>
      <c r="HO84" s="74"/>
      <c r="HP84" s="74"/>
      <c r="HQ84" s="74"/>
      <c r="HR84" s="74"/>
      <c r="HS84" s="74"/>
      <c r="HT84" s="74"/>
      <c r="HU84" s="74"/>
      <c r="HV84" s="74"/>
      <c r="HW84" s="74"/>
      <c r="HX84" s="74"/>
      <c r="HY84" s="74"/>
      <c r="HZ84" s="74"/>
      <c r="IA84" s="74"/>
      <c r="IB84" s="74"/>
      <c r="IC84" s="74"/>
      <c r="ID84" s="74"/>
      <c r="IE84" s="74"/>
      <c r="IF84" s="74"/>
      <c r="IG84" s="74"/>
      <c r="IH84" s="74"/>
      <c r="II84" s="74"/>
      <c r="IJ84" s="74"/>
      <c r="IK84" s="74"/>
      <c r="IL84" s="74"/>
      <c r="IM84" s="74"/>
      <c r="IN84" s="74"/>
      <c r="IO84" s="74"/>
      <c r="IP84" s="74"/>
      <c r="IQ84" s="74"/>
      <c r="IR84" s="74"/>
      <c r="IS84" s="74"/>
      <c r="IT84" s="74"/>
      <c r="IU84" s="74"/>
      <c r="IV84" s="74"/>
      <c r="IW84" s="74"/>
      <c r="IX84" s="74"/>
      <c r="IY84" s="74"/>
      <c r="IZ84" s="74"/>
      <c r="JA84" s="74"/>
      <c r="JB84" s="74"/>
      <c r="JC84" s="74"/>
      <c r="JD84" s="74"/>
      <c r="JE84" s="74"/>
      <c r="JF84" s="74"/>
      <c r="JG84" s="74"/>
      <c r="JH84" s="74"/>
      <c r="JI84" s="74"/>
      <c r="JJ84" s="74"/>
      <c r="JK84" s="74"/>
      <c r="JL84" s="74"/>
      <c r="JM84" s="74"/>
      <c r="JN84" s="74"/>
      <c r="JO84" s="74"/>
      <c r="JP84" s="74"/>
      <c r="JQ84" s="74"/>
      <c r="JR84" s="74"/>
      <c r="JS84" s="74"/>
      <c r="JT84" s="74"/>
      <c r="JU84" s="74"/>
      <c r="JV84" s="74"/>
      <c r="JW84" s="74"/>
      <c r="JX84" s="74"/>
      <c r="JY84" s="74"/>
      <c r="JZ84" s="74"/>
      <c r="KA84" s="74"/>
      <c r="KB84" s="74"/>
      <c r="KC84" s="74"/>
      <c r="KD84" s="74"/>
      <c r="KE84" s="74"/>
      <c r="KF84" s="74"/>
      <c r="KG84" s="74"/>
      <c r="KH84" s="74"/>
      <c r="KI84" s="74"/>
      <c r="KJ84" s="74"/>
      <c r="KK84" s="74"/>
      <c r="KL84" s="74"/>
      <c r="KM84" s="74"/>
      <c r="KN84" s="74"/>
      <c r="KO84" s="74"/>
      <c r="KP84" s="74"/>
      <c r="KQ84" s="74"/>
      <c r="KR84" s="74"/>
      <c r="KS84" s="74"/>
      <c r="KT84" s="74"/>
      <c r="KU84" s="74"/>
      <c r="KV84" s="74"/>
      <c r="KW84" s="74"/>
      <c r="KX84" s="74"/>
      <c r="KY84" s="74"/>
      <c r="KZ84" s="74"/>
      <c r="LA84" s="74"/>
      <c r="LB84" s="74"/>
      <c r="LC84" s="74"/>
      <c r="LD84" s="74"/>
      <c r="LE84" s="74"/>
      <c r="LF84" s="74"/>
      <c r="LG84" s="74"/>
      <c r="LH84" s="74"/>
      <c r="LI84" s="74"/>
      <c r="LJ84" s="74"/>
      <c r="LK84" s="74"/>
      <c r="LL84" s="74"/>
      <c r="LM84" s="74"/>
      <c r="LN84" s="74"/>
      <c r="LO84" s="74"/>
      <c r="LP84" s="74"/>
      <c r="LQ84" s="74"/>
      <c r="LR84" s="74"/>
    </row>
    <row r="85" spans="1:330" s="71" customFormat="1" x14ac:dyDescent="0.35">
      <c r="A85" s="74"/>
      <c r="B85" s="75"/>
      <c r="C85" s="75"/>
      <c r="D85" s="76"/>
      <c r="E85" s="74"/>
      <c r="F85" s="74"/>
      <c r="G85" s="78"/>
      <c r="M85" s="67"/>
      <c r="N85" s="67"/>
      <c r="O85" s="76"/>
      <c r="P85" s="76"/>
      <c r="Q85" s="77"/>
      <c r="R85" s="77"/>
      <c r="S85" s="74"/>
      <c r="T85" s="74"/>
      <c r="U85" s="74"/>
      <c r="V85" s="74"/>
      <c r="W85" s="74"/>
      <c r="Y85" s="74"/>
      <c r="AA85" s="74"/>
      <c r="AB85" s="74"/>
      <c r="AC85" s="62"/>
      <c r="AD85" s="74"/>
      <c r="AE85" s="74"/>
      <c r="AF85" s="74"/>
      <c r="AG85" s="74"/>
      <c r="AH85" s="74"/>
      <c r="AI85" s="74"/>
      <c r="AJ85" s="74"/>
      <c r="AK85" s="74"/>
      <c r="AL85" s="74"/>
      <c r="AM85" s="74"/>
      <c r="AN85" s="74"/>
      <c r="AO85" s="74"/>
      <c r="AP85" s="74"/>
      <c r="AQ85" s="74"/>
      <c r="AR85" s="74"/>
      <c r="AS85" s="74"/>
      <c r="AT85" s="74"/>
      <c r="AU85" s="74"/>
      <c r="AV85" s="74"/>
      <c r="AW85" s="74"/>
      <c r="AX85" s="74"/>
      <c r="AY85" s="74"/>
      <c r="AZ85" s="74"/>
      <c r="BA85" s="74"/>
      <c r="BB85" s="74"/>
      <c r="BC85" s="74"/>
      <c r="BD85" s="74"/>
      <c r="BE85" s="74"/>
      <c r="BF85" s="74"/>
      <c r="BG85" s="74"/>
      <c r="BH85" s="74"/>
      <c r="BI85" s="74"/>
      <c r="BJ85" s="74"/>
      <c r="BK85" s="74"/>
      <c r="BL85" s="74"/>
      <c r="BM85" s="74"/>
      <c r="BN85" s="74"/>
      <c r="BO85" s="74"/>
      <c r="BP85" s="74"/>
      <c r="BQ85" s="74"/>
      <c r="BR85" s="74"/>
      <c r="BS85" s="74"/>
      <c r="BT85" s="74"/>
      <c r="BU85" s="74"/>
      <c r="BV85" s="74"/>
      <c r="BW85" s="74"/>
      <c r="BX85" s="74"/>
      <c r="BY85" s="74"/>
      <c r="BZ85" s="74"/>
      <c r="CA85" s="74"/>
      <c r="CB85" s="74"/>
      <c r="CC85" s="74"/>
      <c r="CD85" s="74"/>
      <c r="CE85" s="74"/>
      <c r="CF85" s="74"/>
      <c r="CG85" s="74"/>
      <c r="CH85" s="74"/>
      <c r="CI85" s="74"/>
      <c r="CJ85" s="74"/>
      <c r="CK85" s="74"/>
      <c r="CL85" s="74"/>
      <c r="CM85" s="74"/>
      <c r="CN85" s="74"/>
      <c r="CO85" s="74"/>
      <c r="CP85" s="74"/>
      <c r="CQ85" s="74"/>
      <c r="CR85" s="74"/>
      <c r="CS85" s="74"/>
      <c r="CT85" s="74"/>
      <c r="CU85" s="74"/>
      <c r="CV85" s="74"/>
      <c r="CW85" s="74"/>
      <c r="CX85" s="74"/>
      <c r="CY85" s="74"/>
      <c r="CZ85" s="74"/>
      <c r="DA85" s="74"/>
      <c r="DB85" s="74"/>
      <c r="DC85" s="74"/>
      <c r="DD85" s="74"/>
      <c r="DE85" s="74"/>
      <c r="DF85" s="74"/>
      <c r="DG85" s="74"/>
      <c r="DH85" s="74"/>
      <c r="DI85" s="74"/>
      <c r="DJ85" s="74"/>
      <c r="DK85" s="74"/>
      <c r="DL85" s="74"/>
      <c r="DM85" s="74"/>
      <c r="DN85" s="74"/>
      <c r="DO85" s="74"/>
      <c r="DP85" s="74"/>
      <c r="DQ85" s="74"/>
      <c r="DR85" s="74"/>
      <c r="DS85" s="74"/>
      <c r="DT85" s="74"/>
      <c r="DU85" s="74"/>
      <c r="DV85" s="74"/>
      <c r="DW85" s="74"/>
      <c r="DX85" s="74"/>
      <c r="DY85" s="74"/>
      <c r="DZ85" s="74"/>
      <c r="EA85" s="74"/>
      <c r="EB85" s="74"/>
      <c r="EC85" s="74"/>
      <c r="ED85" s="74"/>
      <c r="EE85" s="74"/>
      <c r="EF85" s="74"/>
      <c r="EG85" s="74"/>
      <c r="EH85" s="74"/>
      <c r="EI85" s="74"/>
      <c r="EJ85" s="74"/>
      <c r="EK85" s="74"/>
      <c r="EL85" s="74"/>
      <c r="EM85" s="74"/>
      <c r="EN85" s="74"/>
      <c r="EO85" s="74"/>
      <c r="EP85" s="74"/>
      <c r="EQ85" s="74"/>
      <c r="ER85" s="74"/>
      <c r="ES85" s="74"/>
      <c r="ET85" s="74"/>
      <c r="EU85" s="74"/>
      <c r="EV85" s="74"/>
      <c r="EW85" s="74"/>
      <c r="EX85" s="74"/>
      <c r="EY85" s="74"/>
      <c r="EZ85" s="74"/>
      <c r="FA85" s="74"/>
      <c r="FB85" s="74"/>
      <c r="FC85" s="74"/>
      <c r="FD85" s="74"/>
      <c r="FE85" s="74"/>
      <c r="FF85" s="74"/>
      <c r="FG85" s="74"/>
      <c r="FH85" s="74"/>
      <c r="FI85" s="74"/>
      <c r="FJ85" s="74"/>
      <c r="FK85" s="74"/>
      <c r="FL85" s="74"/>
      <c r="FM85" s="74"/>
      <c r="FN85" s="74"/>
      <c r="FO85" s="74"/>
      <c r="FP85" s="74"/>
      <c r="FQ85" s="74"/>
      <c r="FR85" s="74"/>
      <c r="FS85" s="74"/>
      <c r="FT85" s="74"/>
      <c r="FU85" s="74"/>
      <c r="FV85" s="74"/>
      <c r="FW85" s="74"/>
      <c r="FX85" s="74"/>
      <c r="FY85" s="74"/>
      <c r="FZ85" s="74"/>
      <c r="GA85" s="74"/>
      <c r="GB85" s="74"/>
      <c r="GC85" s="74"/>
      <c r="GD85" s="74"/>
      <c r="GE85" s="74"/>
      <c r="GF85" s="74"/>
      <c r="GG85" s="74"/>
      <c r="GH85" s="74"/>
      <c r="GI85" s="74"/>
      <c r="GJ85" s="74"/>
      <c r="GK85" s="74"/>
      <c r="GL85" s="74"/>
      <c r="GM85" s="74"/>
      <c r="GN85" s="74"/>
      <c r="GO85" s="74"/>
      <c r="GP85" s="74"/>
      <c r="GQ85" s="74"/>
      <c r="GR85" s="74"/>
      <c r="GS85" s="74"/>
      <c r="GT85" s="74"/>
      <c r="GU85" s="74"/>
      <c r="GV85" s="74"/>
      <c r="GW85" s="74"/>
      <c r="GX85" s="74"/>
      <c r="GY85" s="74"/>
      <c r="GZ85" s="74"/>
      <c r="HA85" s="74"/>
      <c r="HB85" s="74"/>
      <c r="HC85" s="74"/>
      <c r="HD85" s="74"/>
      <c r="HE85" s="74"/>
      <c r="HF85" s="74"/>
      <c r="HG85" s="74"/>
      <c r="HH85" s="74"/>
      <c r="HI85" s="74"/>
      <c r="HJ85" s="74"/>
      <c r="HK85" s="74"/>
      <c r="HL85" s="74"/>
      <c r="HM85" s="74"/>
      <c r="HN85" s="74"/>
      <c r="HO85" s="74"/>
      <c r="HP85" s="74"/>
      <c r="HQ85" s="74"/>
      <c r="HR85" s="74"/>
      <c r="HS85" s="74"/>
      <c r="HT85" s="74"/>
      <c r="HU85" s="74"/>
      <c r="HV85" s="74"/>
      <c r="HW85" s="74"/>
      <c r="HX85" s="74"/>
      <c r="HY85" s="74"/>
      <c r="HZ85" s="74"/>
      <c r="IA85" s="74"/>
      <c r="IB85" s="74"/>
      <c r="IC85" s="74"/>
      <c r="ID85" s="74"/>
      <c r="IE85" s="74"/>
      <c r="IF85" s="74"/>
      <c r="IG85" s="74"/>
      <c r="IH85" s="74"/>
      <c r="II85" s="74"/>
      <c r="IJ85" s="74"/>
      <c r="IK85" s="74"/>
      <c r="IL85" s="74"/>
      <c r="IM85" s="74"/>
      <c r="IN85" s="74"/>
      <c r="IO85" s="74"/>
      <c r="IP85" s="74"/>
      <c r="IQ85" s="74"/>
      <c r="IR85" s="74"/>
      <c r="IS85" s="74"/>
      <c r="IT85" s="74"/>
      <c r="IU85" s="74"/>
      <c r="IV85" s="74"/>
      <c r="IW85" s="74"/>
      <c r="IX85" s="74"/>
      <c r="IY85" s="74"/>
      <c r="IZ85" s="74"/>
      <c r="JA85" s="74"/>
      <c r="JB85" s="74"/>
      <c r="JC85" s="74"/>
      <c r="JD85" s="74"/>
      <c r="JE85" s="74"/>
      <c r="JF85" s="74"/>
      <c r="JG85" s="74"/>
      <c r="JH85" s="74"/>
      <c r="JI85" s="74"/>
      <c r="JJ85" s="74"/>
      <c r="JK85" s="74"/>
      <c r="JL85" s="74"/>
      <c r="JM85" s="74"/>
      <c r="JN85" s="74"/>
      <c r="JO85" s="74"/>
      <c r="JP85" s="74"/>
      <c r="JQ85" s="74"/>
      <c r="JR85" s="74"/>
      <c r="JS85" s="74"/>
      <c r="JT85" s="74"/>
      <c r="JU85" s="74"/>
      <c r="JV85" s="74"/>
      <c r="JW85" s="74"/>
      <c r="JX85" s="74"/>
      <c r="JY85" s="74"/>
      <c r="JZ85" s="74"/>
      <c r="KA85" s="74"/>
      <c r="KB85" s="74"/>
      <c r="KC85" s="74"/>
      <c r="KD85" s="74"/>
      <c r="KE85" s="74"/>
      <c r="KF85" s="74"/>
      <c r="KG85" s="74"/>
      <c r="KH85" s="74"/>
      <c r="KI85" s="74"/>
      <c r="KJ85" s="74"/>
      <c r="KK85" s="74"/>
      <c r="KL85" s="74"/>
      <c r="KM85" s="74"/>
      <c r="KN85" s="74"/>
      <c r="KO85" s="74"/>
      <c r="KP85" s="74"/>
      <c r="KQ85" s="74"/>
      <c r="KR85" s="74"/>
      <c r="KS85" s="74"/>
      <c r="KT85" s="74"/>
      <c r="KU85" s="74"/>
      <c r="KV85" s="74"/>
      <c r="KW85" s="74"/>
      <c r="KX85" s="74"/>
      <c r="KY85" s="74"/>
      <c r="KZ85" s="74"/>
      <c r="LA85" s="74"/>
      <c r="LB85" s="74"/>
      <c r="LC85" s="74"/>
      <c r="LD85" s="74"/>
      <c r="LE85" s="74"/>
      <c r="LF85" s="74"/>
      <c r="LG85" s="74"/>
      <c r="LH85" s="74"/>
      <c r="LI85" s="74"/>
      <c r="LJ85" s="74"/>
      <c r="LK85" s="74"/>
      <c r="LL85" s="74"/>
      <c r="LM85" s="74"/>
      <c r="LN85" s="74"/>
      <c r="LO85" s="74"/>
      <c r="LP85" s="74"/>
      <c r="LQ85" s="74"/>
      <c r="LR85" s="74"/>
    </row>
    <row r="86" spans="1:330" s="71" customFormat="1" x14ac:dyDescent="0.35">
      <c r="A86" s="74"/>
      <c r="B86" s="75"/>
      <c r="C86" s="75"/>
      <c r="D86" s="76"/>
      <c r="E86" s="74"/>
      <c r="F86" s="74"/>
      <c r="G86" s="78"/>
      <c r="M86" s="67"/>
      <c r="N86" s="67"/>
      <c r="O86" s="76"/>
      <c r="P86" s="76"/>
      <c r="Q86" s="77"/>
      <c r="R86" s="77"/>
      <c r="S86" s="74"/>
      <c r="T86" s="74"/>
      <c r="U86" s="74"/>
      <c r="V86" s="74"/>
      <c r="W86" s="74"/>
      <c r="Y86" s="74"/>
      <c r="AA86" s="74"/>
      <c r="AB86" s="74"/>
      <c r="AC86" s="62"/>
      <c r="AD86" s="74"/>
      <c r="AE86" s="74"/>
      <c r="AF86" s="74"/>
      <c r="AG86" s="74"/>
      <c r="AH86" s="74"/>
      <c r="AI86" s="74"/>
      <c r="AJ86" s="74"/>
      <c r="AK86" s="74"/>
      <c r="AL86" s="74"/>
      <c r="AM86" s="74"/>
      <c r="AN86" s="74"/>
      <c r="AO86" s="74"/>
      <c r="AP86" s="74"/>
      <c r="AQ86" s="74"/>
      <c r="AR86" s="74"/>
      <c r="AS86" s="74"/>
      <c r="AT86" s="74"/>
      <c r="AU86" s="74"/>
      <c r="AV86" s="74"/>
      <c r="AW86" s="74"/>
      <c r="AX86" s="74"/>
      <c r="AY86" s="74"/>
      <c r="AZ86" s="74"/>
      <c r="BA86" s="74"/>
      <c r="BB86" s="74"/>
      <c r="BC86" s="74"/>
      <c r="BD86" s="74"/>
      <c r="BE86" s="74"/>
      <c r="BF86" s="74"/>
      <c r="BG86" s="74"/>
      <c r="BH86" s="74"/>
      <c r="BI86" s="74"/>
      <c r="BJ86" s="74"/>
      <c r="BK86" s="74"/>
      <c r="BL86" s="74"/>
      <c r="BM86" s="74"/>
      <c r="BN86" s="74"/>
      <c r="BO86" s="74"/>
      <c r="BP86" s="74"/>
      <c r="BQ86" s="74"/>
      <c r="BR86" s="74"/>
      <c r="BS86" s="74"/>
      <c r="BT86" s="74"/>
      <c r="BU86" s="74"/>
      <c r="BV86" s="74"/>
      <c r="BW86" s="74"/>
      <c r="BX86" s="74"/>
      <c r="BY86" s="74"/>
      <c r="BZ86" s="74"/>
      <c r="CA86" s="74"/>
      <c r="CB86" s="74"/>
      <c r="CC86" s="74"/>
      <c r="CD86" s="74"/>
      <c r="CE86" s="74"/>
      <c r="CF86" s="74"/>
      <c r="CG86" s="74"/>
      <c r="CH86" s="74"/>
      <c r="CI86" s="74"/>
      <c r="CJ86" s="74"/>
      <c r="CK86" s="74"/>
      <c r="CL86" s="74"/>
      <c r="CM86" s="74"/>
      <c r="CN86" s="74"/>
      <c r="CO86" s="74"/>
      <c r="CP86" s="74"/>
      <c r="CQ86" s="74"/>
      <c r="CR86" s="74"/>
      <c r="CS86" s="74"/>
      <c r="CT86" s="74"/>
      <c r="CU86" s="74"/>
      <c r="CV86" s="74"/>
      <c r="CW86" s="74"/>
      <c r="CX86" s="74"/>
      <c r="CY86" s="74"/>
      <c r="CZ86" s="74"/>
      <c r="DA86" s="74"/>
      <c r="DB86" s="74"/>
      <c r="DC86" s="74"/>
      <c r="DD86" s="74"/>
      <c r="DE86" s="74"/>
      <c r="DF86" s="74"/>
      <c r="DG86" s="74"/>
      <c r="DH86" s="74"/>
      <c r="DI86" s="74"/>
      <c r="DJ86" s="74"/>
      <c r="DK86" s="74"/>
      <c r="DL86" s="74"/>
      <c r="DM86" s="74"/>
      <c r="DN86" s="74"/>
      <c r="DO86" s="74"/>
      <c r="DP86" s="74"/>
      <c r="DQ86" s="74"/>
      <c r="DR86" s="74"/>
      <c r="DS86" s="74"/>
      <c r="DT86" s="74"/>
      <c r="DU86" s="74"/>
      <c r="DV86" s="74"/>
      <c r="DW86" s="74"/>
      <c r="DX86" s="74"/>
      <c r="DY86" s="74"/>
      <c r="DZ86" s="74"/>
      <c r="EA86" s="74"/>
      <c r="EB86" s="74"/>
      <c r="EC86" s="74"/>
      <c r="ED86" s="74"/>
      <c r="EE86" s="74"/>
      <c r="EF86" s="74"/>
      <c r="EG86" s="74"/>
      <c r="EH86" s="74"/>
      <c r="EI86" s="74"/>
      <c r="EJ86" s="74"/>
      <c r="EK86" s="74"/>
      <c r="EL86" s="74"/>
      <c r="EM86" s="74"/>
      <c r="EN86" s="74"/>
      <c r="EO86" s="74"/>
      <c r="EP86" s="74"/>
      <c r="EQ86" s="74"/>
      <c r="ER86" s="74"/>
      <c r="ES86" s="74"/>
      <c r="ET86" s="74"/>
      <c r="EU86" s="74"/>
      <c r="EV86" s="74"/>
      <c r="EW86" s="74"/>
      <c r="EX86" s="74"/>
      <c r="EY86" s="74"/>
      <c r="EZ86" s="74"/>
      <c r="FA86" s="74"/>
      <c r="FB86" s="74"/>
      <c r="FC86" s="74"/>
      <c r="FD86" s="74"/>
      <c r="FE86" s="74"/>
      <c r="FF86" s="74"/>
      <c r="FG86" s="74"/>
      <c r="FH86" s="74"/>
      <c r="FI86" s="74"/>
      <c r="FJ86" s="74"/>
      <c r="FK86" s="74"/>
      <c r="FL86" s="74"/>
      <c r="FM86" s="74"/>
      <c r="FN86" s="74"/>
      <c r="FO86" s="74"/>
      <c r="FP86" s="74"/>
      <c r="FQ86" s="74"/>
      <c r="FR86" s="74"/>
      <c r="FS86" s="74"/>
      <c r="FT86" s="74"/>
      <c r="FU86" s="74"/>
      <c r="FV86" s="74"/>
      <c r="FW86" s="74"/>
      <c r="FX86" s="74"/>
      <c r="FY86" s="74"/>
      <c r="FZ86" s="74"/>
      <c r="GA86" s="74"/>
      <c r="GB86" s="74"/>
      <c r="GC86" s="74"/>
      <c r="GD86" s="74"/>
      <c r="GE86" s="74"/>
      <c r="GF86" s="74"/>
      <c r="GG86" s="74"/>
      <c r="GH86" s="74"/>
      <c r="GI86" s="74"/>
      <c r="GJ86" s="74"/>
      <c r="GK86" s="74"/>
      <c r="GL86" s="74"/>
      <c r="GM86" s="74"/>
      <c r="GN86" s="74"/>
      <c r="GO86" s="74"/>
      <c r="GP86" s="74"/>
      <c r="GQ86" s="74"/>
      <c r="GR86" s="74"/>
      <c r="GS86" s="74"/>
      <c r="GT86" s="74"/>
      <c r="GU86" s="74"/>
      <c r="GV86" s="74"/>
      <c r="GW86" s="74"/>
      <c r="GX86" s="74"/>
      <c r="GY86" s="74"/>
      <c r="GZ86" s="74"/>
      <c r="HA86" s="74"/>
      <c r="HB86" s="74"/>
      <c r="HC86" s="74"/>
      <c r="HD86" s="74"/>
      <c r="HE86" s="74"/>
      <c r="HF86" s="74"/>
      <c r="HG86" s="74"/>
      <c r="HH86" s="74"/>
      <c r="HI86" s="74"/>
      <c r="HJ86" s="74"/>
      <c r="HK86" s="74"/>
      <c r="HL86" s="74"/>
      <c r="HM86" s="74"/>
      <c r="HN86" s="74"/>
      <c r="HO86" s="74"/>
      <c r="HP86" s="74"/>
      <c r="HQ86" s="74"/>
      <c r="HR86" s="74"/>
      <c r="HS86" s="74"/>
      <c r="HT86" s="74"/>
      <c r="HU86" s="74"/>
      <c r="HV86" s="74"/>
      <c r="HW86" s="74"/>
      <c r="HX86" s="74"/>
      <c r="HY86" s="74"/>
      <c r="HZ86" s="74"/>
      <c r="IA86" s="74"/>
      <c r="IB86" s="74"/>
      <c r="IC86" s="74"/>
      <c r="ID86" s="74"/>
      <c r="IE86" s="74"/>
      <c r="IF86" s="74"/>
      <c r="IG86" s="74"/>
      <c r="IH86" s="74"/>
      <c r="II86" s="74"/>
      <c r="IJ86" s="74"/>
      <c r="IK86" s="74"/>
      <c r="IL86" s="74"/>
      <c r="IM86" s="74"/>
      <c r="IN86" s="74"/>
      <c r="IO86" s="74"/>
      <c r="IP86" s="74"/>
      <c r="IQ86" s="74"/>
      <c r="IR86" s="74"/>
      <c r="IS86" s="74"/>
      <c r="IT86" s="74"/>
      <c r="IU86" s="74"/>
      <c r="IV86" s="74"/>
      <c r="IW86" s="74"/>
      <c r="IX86" s="74"/>
      <c r="IY86" s="74"/>
      <c r="IZ86" s="74"/>
      <c r="JA86" s="74"/>
      <c r="JB86" s="74"/>
      <c r="JC86" s="74"/>
      <c r="JD86" s="74"/>
      <c r="JE86" s="74"/>
      <c r="JF86" s="74"/>
      <c r="JG86" s="74"/>
      <c r="JH86" s="74"/>
      <c r="JI86" s="74"/>
      <c r="JJ86" s="74"/>
      <c r="JK86" s="74"/>
      <c r="JL86" s="74"/>
      <c r="JM86" s="74"/>
      <c r="JN86" s="74"/>
      <c r="JO86" s="74"/>
      <c r="JP86" s="74"/>
      <c r="JQ86" s="74"/>
      <c r="JR86" s="74"/>
      <c r="JS86" s="74"/>
      <c r="JT86" s="74"/>
      <c r="JU86" s="74"/>
      <c r="JV86" s="74"/>
      <c r="JW86" s="74"/>
      <c r="JX86" s="74"/>
      <c r="JY86" s="74"/>
      <c r="JZ86" s="74"/>
      <c r="KA86" s="74"/>
      <c r="KB86" s="74"/>
      <c r="KC86" s="74"/>
      <c r="KD86" s="74"/>
      <c r="KE86" s="74"/>
      <c r="KF86" s="74"/>
      <c r="KG86" s="74"/>
      <c r="KH86" s="74"/>
      <c r="KI86" s="74"/>
      <c r="KJ86" s="74"/>
      <c r="KK86" s="74"/>
      <c r="KL86" s="74"/>
      <c r="KM86" s="74"/>
      <c r="KN86" s="74"/>
      <c r="KO86" s="74"/>
      <c r="KP86" s="74"/>
      <c r="KQ86" s="74"/>
      <c r="KR86" s="74"/>
      <c r="KS86" s="74"/>
      <c r="KT86" s="74"/>
      <c r="KU86" s="74"/>
      <c r="KV86" s="74"/>
      <c r="KW86" s="74"/>
      <c r="KX86" s="74"/>
      <c r="KY86" s="74"/>
      <c r="KZ86" s="74"/>
      <c r="LA86" s="74"/>
      <c r="LB86" s="74"/>
      <c r="LC86" s="74"/>
      <c r="LD86" s="74"/>
      <c r="LE86" s="74"/>
      <c r="LF86" s="74"/>
      <c r="LG86" s="74"/>
      <c r="LH86" s="74"/>
      <c r="LI86" s="74"/>
      <c r="LJ86" s="74"/>
      <c r="LK86" s="74"/>
      <c r="LL86" s="74"/>
      <c r="LM86" s="74"/>
      <c r="LN86" s="74"/>
      <c r="LO86" s="74"/>
      <c r="LP86" s="74"/>
      <c r="LQ86" s="74"/>
      <c r="LR86" s="74"/>
    </row>
    <row r="87" spans="1:330" s="71" customFormat="1" x14ac:dyDescent="0.35">
      <c r="A87" s="74"/>
      <c r="B87" s="75"/>
      <c r="C87" s="75"/>
      <c r="D87" s="76"/>
      <c r="E87" s="74"/>
      <c r="F87" s="74"/>
      <c r="G87" s="78"/>
      <c r="M87" s="67"/>
      <c r="N87" s="67"/>
      <c r="O87" s="76"/>
      <c r="P87" s="76"/>
      <c r="Q87" s="77"/>
      <c r="R87" s="77"/>
      <c r="S87" s="74"/>
      <c r="T87" s="74"/>
      <c r="U87" s="74"/>
      <c r="V87" s="74"/>
      <c r="W87" s="74"/>
      <c r="Y87" s="74"/>
      <c r="AA87" s="74"/>
      <c r="AB87" s="74"/>
      <c r="AC87" s="62"/>
      <c r="AD87" s="74"/>
      <c r="AE87" s="74"/>
      <c r="AF87" s="74"/>
      <c r="AG87" s="74"/>
      <c r="AH87" s="74"/>
      <c r="AI87" s="74"/>
      <c r="AJ87" s="74"/>
      <c r="AK87" s="74"/>
      <c r="AL87" s="74"/>
      <c r="AM87" s="74"/>
      <c r="AN87" s="74"/>
      <c r="AO87" s="74"/>
      <c r="AP87" s="74"/>
      <c r="AQ87" s="74"/>
      <c r="AR87" s="74"/>
      <c r="AS87" s="74"/>
      <c r="AT87" s="74"/>
      <c r="AU87" s="74"/>
      <c r="AV87" s="74"/>
      <c r="AW87" s="74"/>
      <c r="AX87" s="74"/>
      <c r="AY87" s="74"/>
      <c r="AZ87" s="74"/>
      <c r="BA87" s="74"/>
      <c r="BB87" s="74"/>
      <c r="BC87" s="74"/>
      <c r="BD87" s="74"/>
      <c r="BE87" s="74"/>
      <c r="BF87" s="74"/>
      <c r="BG87" s="74"/>
      <c r="BH87" s="74"/>
      <c r="BI87" s="74"/>
      <c r="BJ87" s="74"/>
      <c r="BK87" s="74"/>
      <c r="BL87" s="74"/>
      <c r="BM87" s="74"/>
      <c r="BN87" s="74"/>
      <c r="BO87" s="74"/>
      <c r="BP87" s="74"/>
      <c r="BQ87" s="74"/>
      <c r="BR87" s="74"/>
      <c r="BS87" s="74"/>
      <c r="BT87" s="74"/>
      <c r="BU87" s="74"/>
      <c r="BV87" s="74"/>
      <c r="BW87" s="74"/>
      <c r="BX87" s="74"/>
      <c r="BY87" s="74"/>
      <c r="BZ87" s="74"/>
      <c r="CA87" s="74"/>
      <c r="CB87" s="74"/>
      <c r="CC87" s="74"/>
      <c r="CD87" s="74"/>
      <c r="CE87" s="74"/>
      <c r="CF87" s="74"/>
      <c r="CG87" s="74"/>
      <c r="CH87" s="74"/>
      <c r="CI87" s="74"/>
      <c r="CJ87" s="74"/>
      <c r="CK87" s="74"/>
      <c r="CL87" s="74"/>
      <c r="CM87" s="74"/>
      <c r="CN87" s="74"/>
      <c r="CO87" s="74"/>
      <c r="CP87" s="74"/>
      <c r="CQ87" s="74"/>
      <c r="CR87" s="74"/>
      <c r="CS87" s="74"/>
      <c r="CT87" s="74"/>
      <c r="CU87" s="74"/>
      <c r="CV87" s="74"/>
      <c r="CW87" s="74"/>
      <c r="CX87" s="74"/>
      <c r="CY87" s="74"/>
      <c r="CZ87" s="74"/>
      <c r="DA87" s="74"/>
      <c r="DB87" s="74"/>
      <c r="DC87" s="74"/>
      <c r="DD87" s="74"/>
      <c r="DE87" s="74"/>
      <c r="DF87" s="74"/>
      <c r="DG87" s="74"/>
      <c r="DH87" s="74"/>
      <c r="DI87" s="74"/>
      <c r="DJ87" s="74"/>
      <c r="DK87" s="74"/>
      <c r="DL87" s="74"/>
      <c r="DM87" s="74"/>
      <c r="DN87" s="74"/>
      <c r="DO87" s="74"/>
      <c r="DP87" s="74"/>
      <c r="DQ87" s="74"/>
      <c r="DR87" s="74"/>
      <c r="DS87" s="74"/>
      <c r="DT87" s="74"/>
      <c r="DU87" s="74"/>
      <c r="DV87" s="74"/>
      <c r="DW87" s="74"/>
      <c r="DX87" s="74"/>
      <c r="DY87" s="74"/>
      <c r="DZ87" s="74"/>
      <c r="EA87" s="74"/>
      <c r="EB87" s="74"/>
      <c r="EC87" s="74"/>
      <c r="ED87" s="74"/>
      <c r="EE87" s="74"/>
      <c r="EF87" s="74"/>
      <c r="EG87" s="74"/>
      <c r="EH87" s="74"/>
      <c r="EI87" s="74"/>
      <c r="EJ87" s="74"/>
      <c r="EK87" s="74"/>
      <c r="EL87" s="74"/>
      <c r="EM87" s="74"/>
      <c r="EN87" s="74"/>
      <c r="EO87" s="74"/>
      <c r="EP87" s="74"/>
      <c r="EQ87" s="74"/>
      <c r="ER87" s="74"/>
      <c r="ES87" s="74"/>
      <c r="ET87" s="74"/>
      <c r="EU87" s="74"/>
      <c r="EV87" s="74"/>
      <c r="EW87" s="74"/>
      <c r="EX87" s="74"/>
      <c r="EY87" s="74"/>
      <c r="EZ87" s="74"/>
      <c r="FA87" s="74"/>
      <c r="FB87" s="74"/>
      <c r="FC87" s="74"/>
      <c r="FD87" s="74"/>
      <c r="FE87" s="74"/>
      <c r="FF87" s="74"/>
      <c r="FG87" s="74"/>
      <c r="FH87" s="74"/>
      <c r="FI87" s="74"/>
      <c r="FJ87" s="74"/>
      <c r="FK87" s="74"/>
      <c r="FL87" s="74"/>
      <c r="FM87" s="74"/>
      <c r="FN87" s="74"/>
      <c r="FO87" s="74"/>
      <c r="FP87" s="74"/>
      <c r="FQ87" s="74"/>
      <c r="FR87" s="74"/>
      <c r="FS87" s="74"/>
      <c r="FT87" s="74"/>
      <c r="FU87" s="74"/>
      <c r="FV87" s="74"/>
      <c r="FW87" s="74"/>
      <c r="FX87" s="74"/>
      <c r="FY87" s="74"/>
      <c r="FZ87" s="74"/>
      <c r="GA87" s="74"/>
      <c r="GB87" s="74"/>
      <c r="GC87" s="74"/>
      <c r="GD87" s="74"/>
      <c r="GE87" s="74"/>
      <c r="GF87" s="74"/>
      <c r="GG87" s="74"/>
      <c r="GH87" s="74"/>
      <c r="GI87" s="74"/>
      <c r="GJ87" s="74"/>
      <c r="GK87" s="74"/>
      <c r="GL87" s="74"/>
      <c r="GM87" s="74"/>
      <c r="GN87" s="74"/>
      <c r="GO87" s="74"/>
      <c r="GP87" s="74"/>
      <c r="GQ87" s="74"/>
      <c r="GR87" s="74"/>
      <c r="GS87" s="74"/>
      <c r="GT87" s="74"/>
      <c r="GU87" s="74"/>
      <c r="GV87" s="74"/>
      <c r="GW87" s="74"/>
      <c r="GX87" s="74"/>
      <c r="GY87" s="74"/>
      <c r="GZ87" s="74"/>
      <c r="HA87" s="74"/>
      <c r="HB87" s="74"/>
      <c r="HC87" s="74"/>
      <c r="HD87" s="74"/>
      <c r="HE87" s="74"/>
      <c r="HF87" s="74"/>
      <c r="HG87" s="74"/>
      <c r="HH87" s="74"/>
      <c r="HI87" s="74"/>
      <c r="HJ87" s="74"/>
      <c r="HK87" s="74"/>
      <c r="HL87" s="74"/>
      <c r="HM87" s="74"/>
      <c r="HN87" s="74"/>
      <c r="HO87" s="74"/>
      <c r="HP87" s="74"/>
      <c r="HQ87" s="74"/>
      <c r="HR87" s="74"/>
      <c r="HS87" s="74"/>
      <c r="HT87" s="74"/>
      <c r="HU87" s="74"/>
      <c r="HV87" s="74"/>
      <c r="HW87" s="74"/>
      <c r="HX87" s="74"/>
      <c r="HY87" s="74"/>
      <c r="HZ87" s="74"/>
      <c r="IA87" s="74"/>
      <c r="IB87" s="74"/>
      <c r="IC87" s="74"/>
      <c r="ID87" s="74"/>
      <c r="IE87" s="74"/>
      <c r="IF87" s="74"/>
      <c r="IG87" s="74"/>
      <c r="IH87" s="74"/>
      <c r="II87" s="74"/>
      <c r="IJ87" s="74"/>
      <c r="IK87" s="74"/>
      <c r="IL87" s="74"/>
      <c r="IM87" s="74"/>
      <c r="IN87" s="74"/>
      <c r="IO87" s="74"/>
      <c r="IP87" s="74"/>
      <c r="IQ87" s="74"/>
      <c r="IR87" s="74"/>
      <c r="IS87" s="74"/>
      <c r="IT87" s="74"/>
      <c r="IU87" s="74"/>
      <c r="IV87" s="74"/>
      <c r="IW87" s="74"/>
      <c r="IX87" s="74"/>
      <c r="IY87" s="74"/>
      <c r="IZ87" s="74"/>
      <c r="JA87" s="74"/>
      <c r="JB87" s="74"/>
      <c r="JC87" s="74"/>
      <c r="JD87" s="74"/>
      <c r="JE87" s="74"/>
      <c r="JF87" s="74"/>
      <c r="JG87" s="74"/>
      <c r="JH87" s="74"/>
      <c r="JI87" s="74"/>
      <c r="JJ87" s="74"/>
      <c r="JK87" s="74"/>
      <c r="JL87" s="74"/>
      <c r="JM87" s="74"/>
      <c r="JN87" s="74"/>
      <c r="JO87" s="74"/>
      <c r="JP87" s="74"/>
      <c r="JQ87" s="74"/>
      <c r="JR87" s="74"/>
      <c r="JS87" s="74"/>
      <c r="JT87" s="74"/>
      <c r="JU87" s="74"/>
      <c r="JV87" s="74"/>
      <c r="JW87" s="74"/>
      <c r="JX87" s="74"/>
      <c r="JY87" s="74"/>
      <c r="JZ87" s="74"/>
      <c r="KA87" s="74"/>
      <c r="KB87" s="74"/>
      <c r="KC87" s="74"/>
      <c r="KD87" s="74"/>
      <c r="KE87" s="74"/>
      <c r="KF87" s="74"/>
      <c r="KG87" s="74"/>
      <c r="KH87" s="74"/>
      <c r="KI87" s="74"/>
      <c r="KJ87" s="74"/>
      <c r="KK87" s="74"/>
      <c r="KL87" s="74"/>
      <c r="KM87" s="74"/>
      <c r="KN87" s="74"/>
      <c r="KO87" s="74"/>
      <c r="KP87" s="74"/>
      <c r="KQ87" s="74"/>
      <c r="KR87" s="74"/>
      <c r="KS87" s="74"/>
      <c r="KT87" s="74"/>
      <c r="KU87" s="74"/>
      <c r="KV87" s="74"/>
      <c r="KW87" s="74"/>
      <c r="KX87" s="74"/>
      <c r="KY87" s="74"/>
      <c r="KZ87" s="74"/>
      <c r="LA87" s="74"/>
      <c r="LB87" s="74"/>
      <c r="LC87" s="74"/>
      <c r="LD87" s="74"/>
      <c r="LE87" s="74"/>
      <c r="LF87" s="74"/>
      <c r="LG87" s="74"/>
      <c r="LH87" s="74"/>
      <c r="LI87" s="74"/>
      <c r="LJ87" s="74"/>
      <c r="LK87" s="74"/>
      <c r="LL87" s="74"/>
      <c r="LM87" s="74"/>
      <c r="LN87" s="74"/>
      <c r="LO87" s="74"/>
      <c r="LP87" s="74"/>
      <c r="LQ87" s="74"/>
      <c r="LR87" s="74"/>
    </row>
    <row r="88" spans="1:330" s="71" customFormat="1" x14ac:dyDescent="0.35">
      <c r="A88" s="74"/>
      <c r="B88" s="75"/>
      <c r="C88" s="75"/>
      <c r="D88" s="76"/>
      <c r="E88" s="74"/>
      <c r="F88" s="74"/>
      <c r="G88" s="78"/>
      <c r="M88" s="67"/>
      <c r="N88" s="67"/>
      <c r="O88" s="76"/>
      <c r="P88" s="76"/>
      <c r="Q88" s="77"/>
      <c r="R88" s="77"/>
      <c r="S88" s="74"/>
      <c r="T88" s="74"/>
      <c r="U88" s="74"/>
      <c r="V88" s="74"/>
      <c r="W88" s="74"/>
      <c r="Y88" s="74"/>
      <c r="AA88" s="74"/>
      <c r="AB88" s="74"/>
      <c r="AC88" s="62"/>
      <c r="AD88" s="74"/>
      <c r="AE88" s="74"/>
      <c r="AF88" s="74"/>
      <c r="AG88" s="74"/>
      <c r="AH88" s="74"/>
      <c r="AI88" s="74"/>
      <c r="AJ88" s="74"/>
      <c r="AK88" s="74"/>
      <c r="AL88" s="74"/>
      <c r="AM88" s="74"/>
      <c r="AN88" s="74"/>
      <c r="AO88" s="74"/>
      <c r="AP88" s="74"/>
      <c r="AQ88" s="74"/>
      <c r="AR88" s="74"/>
      <c r="AS88" s="74"/>
      <c r="AT88" s="74"/>
      <c r="AU88" s="74"/>
      <c r="AV88" s="74"/>
      <c r="AW88" s="74"/>
      <c r="AX88" s="74"/>
      <c r="AY88" s="74"/>
      <c r="AZ88" s="74"/>
      <c r="BA88" s="74"/>
      <c r="BB88" s="74"/>
      <c r="BC88" s="74"/>
      <c r="BD88" s="74"/>
      <c r="BE88" s="74"/>
      <c r="BF88" s="74"/>
      <c r="BG88" s="74"/>
      <c r="BH88" s="74"/>
      <c r="BI88" s="74"/>
      <c r="BJ88" s="74"/>
      <c r="BK88" s="74"/>
      <c r="BL88" s="74"/>
      <c r="BM88" s="74"/>
      <c r="BN88" s="74"/>
      <c r="BO88" s="74"/>
      <c r="BP88" s="74"/>
      <c r="BQ88" s="74"/>
      <c r="BR88" s="74"/>
      <c r="BS88" s="74"/>
      <c r="BT88" s="74"/>
      <c r="BU88" s="74"/>
      <c r="BV88" s="74"/>
      <c r="BW88" s="74"/>
      <c r="BX88" s="74"/>
      <c r="BY88" s="74"/>
      <c r="BZ88" s="74"/>
      <c r="CA88" s="74"/>
      <c r="CB88" s="74"/>
      <c r="CC88" s="74"/>
      <c r="CD88" s="74"/>
      <c r="CE88" s="74"/>
      <c r="CF88" s="74"/>
      <c r="CG88" s="74"/>
      <c r="CH88" s="74"/>
      <c r="CI88" s="74"/>
      <c r="CJ88" s="74"/>
      <c r="CK88" s="74"/>
      <c r="CL88" s="74"/>
      <c r="CM88" s="74"/>
      <c r="CN88" s="74"/>
      <c r="CO88" s="74"/>
      <c r="CP88" s="74"/>
      <c r="CQ88" s="74"/>
      <c r="CR88" s="74"/>
      <c r="CS88" s="74"/>
      <c r="CT88" s="74"/>
      <c r="CU88" s="74"/>
      <c r="CV88" s="74"/>
      <c r="CW88" s="74"/>
      <c r="CX88" s="74"/>
      <c r="CY88" s="74"/>
      <c r="CZ88" s="74"/>
      <c r="DA88" s="74"/>
      <c r="DB88" s="74"/>
      <c r="DC88" s="74"/>
      <c r="DD88" s="74"/>
      <c r="DE88" s="74"/>
      <c r="DF88" s="74"/>
      <c r="DG88" s="74"/>
      <c r="DH88" s="74"/>
      <c r="DI88" s="74"/>
      <c r="DJ88" s="74"/>
      <c r="DK88" s="74"/>
      <c r="DL88" s="74"/>
      <c r="DM88" s="74"/>
      <c r="DN88" s="74"/>
      <c r="DO88" s="74"/>
      <c r="DP88" s="74"/>
      <c r="DQ88" s="74"/>
      <c r="DR88" s="74"/>
      <c r="DS88" s="74"/>
      <c r="DT88" s="74"/>
      <c r="DU88" s="74"/>
      <c r="DV88" s="74"/>
      <c r="DW88" s="74"/>
      <c r="DX88" s="74"/>
      <c r="DY88" s="74"/>
      <c r="DZ88" s="74"/>
      <c r="EA88" s="74"/>
      <c r="EB88" s="74"/>
      <c r="EC88" s="74"/>
      <c r="ED88" s="74"/>
      <c r="EE88" s="74"/>
      <c r="EF88" s="74"/>
      <c r="EG88" s="74"/>
      <c r="EH88" s="74"/>
      <c r="EI88" s="74"/>
      <c r="EJ88" s="74"/>
      <c r="EK88" s="74"/>
      <c r="EL88" s="74"/>
      <c r="EM88" s="74"/>
      <c r="EN88" s="74"/>
      <c r="EO88" s="74"/>
      <c r="EP88" s="74"/>
      <c r="EQ88" s="74"/>
      <c r="ER88" s="74"/>
      <c r="ES88" s="74"/>
      <c r="ET88" s="74"/>
      <c r="EU88" s="74"/>
      <c r="EV88" s="74"/>
      <c r="EW88" s="74"/>
      <c r="EX88" s="74"/>
      <c r="EY88" s="74"/>
      <c r="EZ88" s="74"/>
      <c r="FA88" s="74"/>
      <c r="FB88" s="74"/>
      <c r="FC88" s="74"/>
      <c r="FD88" s="74"/>
      <c r="FE88" s="74"/>
      <c r="FF88" s="74"/>
      <c r="FG88" s="74"/>
      <c r="FH88" s="74"/>
      <c r="FI88" s="74"/>
      <c r="FJ88" s="74"/>
      <c r="FK88" s="74"/>
      <c r="FL88" s="74"/>
      <c r="FM88" s="74"/>
      <c r="FN88" s="74"/>
      <c r="FO88" s="74"/>
      <c r="FP88" s="74"/>
      <c r="FQ88" s="74"/>
      <c r="FR88" s="74"/>
      <c r="FS88" s="74"/>
      <c r="FT88" s="74"/>
      <c r="FU88" s="74"/>
      <c r="FV88" s="74"/>
      <c r="FW88" s="74"/>
      <c r="FX88" s="74"/>
      <c r="FY88" s="74"/>
      <c r="FZ88" s="74"/>
      <c r="GA88" s="74"/>
      <c r="GB88" s="74"/>
      <c r="GC88" s="74"/>
      <c r="GD88" s="74"/>
      <c r="GE88" s="74"/>
      <c r="GF88" s="74"/>
      <c r="GG88" s="74"/>
      <c r="GH88" s="74"/>
      <c r="GI88" s="74"/>
      <c r="GJ88" s="74"/>
      <c r="GK88" s="74"/>
      <c r="GL88" s="74"/>
      <c r="GM88" s="74"/>
      <c r="GN88" s="74"/>
      <c r="GO88" s="74"/>
      <c r="GP88" s="74"/>
      <c r="GQ88" s="74"/>
      <c r="GR88" s="74"/>
      <c r="GS88" s="74"/>
      <c r="GT88" s="74"/>
      <c r="GU88" s="74"/>
      <c r="GV88" s="74"/>
      <c r="GW88" s="74"/>
      <c r="GX88" s="74"/>
      <c r="GY88" s="74"/>
      <c r="GZ88" s="74"/>
      <c r="HA88" s="74"/>
      <c r="HB88" s="74"/>
      <c r="HC88" s="74"/>
      <c r="HD88" s="74"/>
      <c r="HE88" s="74"/>
      <c r="HF88" s="74"/>
      <c r="HG88" s="74"/>
      <c r="HH88" s="74"/>
      <c r="HI88" s="74"/>
      <c r="HJ88" s="74"/>
      <c r="HK88" s="74"/>
      <c r="HL88" s="74"/>
      <c r="HM88" s="74"/>
      <c r="HN88" s="74"/>
      <c r="HO88" s="74"/>
      <c r="HP88" s="74"/>
      <c r="HQ88" s="74"/>
      <c r="HR88" s="74"/>
      <c r="HS88" s="74"/>
      <c r="HT88" s="74"/>
      <c r="HU88" s="74"/>
      <c r="HV88" s="74"/>
      <c r="HW88" s="74"/>
      <c r="HX88" s="74"/>
      <c r="HY88" s="74"/>
      <c r="HZ88" s="74"/>
      <c r="IA88" s="74"/>
      <c r="IB88" s="74"/>
      <c r="IC88" s="74"/>
      <c r="ID88" s="74"/>
      <c r="IE88" s="74"/>
      <c r="IF88" s="74"/>
      <c r="IG88" s="74"/>
      <c r="IH88" s="74"/>
      <c r="II88" s="74"/>
      <c r="IJ88" s="74"/>
      <c r="IK88" s="74"/>
      <c r="IL88" s="74"/>
      <c r="IM88" s="74"/>
      <c r="IN88" s="74"/>
      <c r="IO88" s="74"/>
      <c r="IP88" s="74"/>
      <c r="IQ88" s="74"/>
      <c r="IR88" s="74"/>
      <c r="IS88" s="74"/>
      <c r="IT88" s="74"/>
      <c r="IU88" s="74"/>
      <c r="IV88" s="74"/>
      <c r="IW88" s="74"/>
      <c r="IX88" s="74"/>
      <c r="IY88" s="74"/>
      <c r="IZ88" s="74"/>
      <c r="JA88" s="74"/>
      <c r="JB88" s="74"/>
      <c r="JC88" s="74"/>
      <c r="JD88" s="74"/>
      <c r="JE88" s="74"/>
      <c r="JF88" s="74"/>
      <c r="JG88" s="74"/>
      <c r="JH88" s="74"/>
      <c r="JI88" s="74"/>
      <c r="JJ88" s="74"/>
      <c r="JK88" s="74"/>
      <c r="JL88" s="74"/>
      <c r="JM88" s="74"/>
      <c r="JN88" s="74"/>
      <c r="JO88" s="74"/>
      <c r="JP88" s="74"/>
      <c r="JQ88" s="74"/>
      <c r="JR88" s="74"/>
      <c r="JS88" s="74"/>
      <c r="JT88" s="74"/>
      <c r="JU88" s="74"/>
      <c r="JV88" s="74"/>
      <c r="JW88" s="74"/>
      <c r="JX88" s="74"/>
      <c r="JY88" s="74"/>
      <c r="JZ88" s="74"/>
      <c r="KA88" s="74"/>
      <c r="KB88" s="74"/>
      <c r="KC88" s="74"/>
      <c r="KD88" s="74"/>
      <c r="KE88" s="74"/>
      <c r="KF88" s="74"/>
      <c r="KG88" s="74"/>
      <c r="KH88" s="74"/>
      <c r="KI88" s="74"/>
      <c r="KJ88" s="74"/>
      <c r="KK88" s="74"/>
      <c r="KL88" s="74"/>
      <c r="KM88" s="74"/>
      <c r="KN88" s="74"/>
      <c r="KO88" s="74"/>
      <c r="KP88" s="74"/>
      <c r="KQ88" s="74"/>
      <c r="KR88" s="74"/>
      <c r="KS88" s="74"/>
      <c r="KT88" s="74"/>
      <c r="KU88" s="74"/>
      <c r="KV88" s="74"/>
      <c r="KW88" s="74"/>
      <c r="KX88" s="74"/>
      <c r="KY88" s="74"/>
      <c r="KZ88" s="74"/>
      <c r="LA88" s="74"/>
      <c r="LB88" s="74"/>
      <c r="LC88" s="74"/>
      <c r="LD88" s="74"/>
      <c r="LE88" s="74"/>
      <c r="LF88" s="74"/>
      <c r="LG88" s="74"/>
      <c r="LH88" s="74"/>
      <c r="LI88" s="74"/>
      <c r="LJ88" s="74"/>
      <c r="LK88" s="74"/>
      <c r="LL88" s="74"/>
      <c r="LM88" s="74"/>
      <c r="LN88" s="74"/>
      <c r="LO88" s="74"/>
      <c r="LP88" s="74"/>
      <c r="LQ88" s="74"/>
      <c r="LR88" s="74"/>
    </row>
    <row r="89" spans="1:330" s="71" customFormat="1" x14ac:dyDescent="0.35">
      <c r="A89" s="74"/>
      <c r="B89" s="75"/>
      <c r="C89" s="75"/>
      <c r="D89" s="76"/>
      <c r="E89" s="74"/>
      <c r="F89" s="74"/>
      <c r="G89" s="78"/>
      <c r="M89" s="67"/>
      <c r="N89" s="67"/>
      <c r="O89" s="76"/>
      <c r="P89" s="76"/>
      <c r="Q89" s="77"/>
      <c r="R89" s="77"/>
      <c r="S89" s="74"/>
      <c r="T89" s="74"/>
      <c r="U89" s="74"/>
      <c r="V89" s="74"/>
      <c r="W89" s="74"/>
      <c r="Y89" s="74"/>
      <c r="AA89" s="74"/>
      <c r="AB89" s="74"/>
      <c r="AC89" s="62"/>
      <c r="AD89" s="74"/>
      <c r="AE89" s="74"/>
      <c r="AF89" s="74"/>
      <c r="AG89" s="74"/>
      <c r="AH89" s="74"/>
      <c r="AI89" s="74"/>
      <c r="AJ89" s="74"/>
      <c r="AK89" s="74"/>
      <c r="AL89" s="74"/>
      <c r="AM89" s="74"/>
      <c r="AN89" s="74"/>
      <c r="AO89" s="74"/>
      <c r="AP89" s="74"/>
      <c r="AQ89" s="74"/>
      <c r="AR89" s="74"/>
      <c r="AS89" s="74"/>
      <c r="AT89" s="74"/>
      <c r="AU89" s="74"/>
      <c r="AV89" s="74"/>
      <c r="AW89" s="74"/>
      <c r="AX89" s="74"/>
      <c r="AY89" s="74"/>
      <c r="AZ89" s="74"/>
      <c r="BA89" s="74"/>
      <c r="BB89" s="74"/>
      <c r="BC89" s="74"/>
      <c r="BD89" s="74"/>
      <c r="BE89" s="74"/>
      <c r="BF89" s="74"/>
      <c r="BG89" s="74"/>
      <c r="BH89" s="74"/>
      <c r="BI89" s="74"/>
      <c r="BJ89" s="74"/>
      <c r="BK89" s="74"/>
      <c r="BL89" s="74"/>
      <c r="BM89" s="74"/>
      <c r="BN89" s="74"/>
      <c r="BO89" s="74"/>
      <c r="BP89" s="74"/>
      <c r="BQ89" s="74"/>
      <c r="BR89" s="74"/>
      <c r="BS89" s="74"/>
      <c r="BT89" s="74"/>
      <c r="BU89" s="74"/>
      <c r="BV89" s="74"/>
      <c r="BW89" s="74"/>
      <c r="BX89" s="74"/>
      <c r="BY89" s="74"/>
      <c r="BZ89" s="74"/>
      <c r="CA89" s="74"/>
      <c r="CB89" s="74"/>
      <c r="CC89" s="74"/>
      <c r="CD89" s="74"/>
      <c r="CE89" s="74"/>
      <c r="CF89" s="74"/>
      <c r="CG89" s="74"/>
      <c r="CH89" s="74"/>
      <c r="CI89" s="74"/>
      <c r="CJ89" s="74"/>
      <c r="CK89" s="74"/>
      <c r="CL89" s="74"/>
      <c r="CM89" s="74"/>
      <c r="CN89" s="74"/>
      <c r="CO89" s="74"/>
      <c r="CP89" s="74"/>
      <c r="CQ89" s="74"/>
      <c r="CR89" s="74"/>
      <c r="CS89" s="74"/>
      <c r="CT89" s="74"/>
      <c r="CU89" s="74"/>
      <c r="CV89" s="74"/>
      <c r="CW89" s="74"/>
      <c r="CX89" s="74"/>
      <c r="CY89" s="74"/>
      <c r="CZ89" s="74"/>
      <c r="DA89" s="74"/>
      <c r="DB89" s="74"/>
      <c r="DC89" s="74"/>
      <c r="DD89" s="74"/>
      <c r="DE89" s="74"/>
      <c r="DF89" s="74"/>
      <c r="DG89" s="74"/>
      <c r="DH89" s="74"/>
      <c r="DI89" s="74"/>
      <c r="DJ89" s="74"/>
      <c r="DK89" s="74"/>
      <c r="DL89" s="74"/>
      <c r="DM89" s="74"/>
      <c r="DN89" s="74"/>
      <c r="DO89" s="74"/>
      <c r="DP89" s="74"/>
      <c r="DQ89" s="74"/>
      <c r="DR89" s="74"/>
      <c r="DS89" s="74"/>
      <c r="DT89" s="74"/>
      <c r="DU89" s="74"/>
      <c r="DV89" s="74"/>
      <c r="DW89" s="74"/>
      <c r="DX89" s="74"/>
      <c r="DY89" s="74"/>
      <c r="DZ89" s="74"/>
      <c r="EA89" s="74"/>
      <c r="EB89" s="74"/>
      <c r="EC89" s="74"/>
      <c r="ED89" s="74"/>
      <c r="EE89" s="74"/>
      <c r="EF89" s="74"/>
      <c r="EG89" s="74"/>
      <c r="EH89" s="74"/>
      <c r="EI89" s="74"/>
      <c r="EJ89" s="74"/>
      <c r="EK89" s="74"/>
      <c r="EL89" s="74"/>
      <c r="EM89" s="74"/>
      <c r="EN89" s="74"/>
      <c r="EO89" s="74"/>
      <c r="EP89" s="74"/>
      <c r="EQ89" s="74"/>
      <c r="ER89" s="74"/>
      <c r="ES89" s="74"/>
      <c r="ET89" s="74"/>
      <c r="EU89" s="74"/>
      <c r="EV89" s="74"/>
      <c r="EW89" s="74"/>
      <c r="EX89" s="74"/>
      <c r="EY89" s="74"/>
      <c r="EZ89" s="74"/>
      <c r="FA89" s="74"/>
      <c r="FB89" s="74"/>
      <c r="FC89" s="74"/>
      <c r="FD89" s="74"/>
      <c r="FE89" s="74"/>
      <c r="FF89" s="74"/>
      <c r="FG89" s="74"/>
      <c r="FH89" s="74"/>
      <c r="FI89" s="74"/>
      <c r="FJ89" s="74"/>
      <c r="FK89" s="74"/>
      <c r="FL89" s="74"/>
      <c r="FM89" s="74"/>
      <c r="FN89" s="74"/>
      <c r="FO89" s="74"/>
      <c r="FP89" s="74"/>
      <c r="FQ89" s="74"/>
      <c r="FR89" s="74"/>
      <c r="FS89" s="74"/>
      <c r="FT89" s="74"/>
      <c r="FU89" s="74"/>
      <c r="FV89" s="74"/>
      <c r="FW89" s="74"/>
      <c r="FX89" s="74"/>
      <c r="FY89" s="74"/>
      <c r="FZ89" s="74"/>
      <c r="GA89" s="74"/>
      <c r="GB89" s="74"/>
      <c r="GC89" s="74"/>
      <c r="GD89" s="74"/>
      <c r="GE89" s="74"/>
      <c r="GF89" s="74"/>
      <c r="GG89" s="74"/>
      <c r="GH89" s="74"/>
      <c r="GI89" s="74"/>
      <c r="GJ89" s="74"/>
      <c r="GK89" s="74"/>
      <c r="GL89" s="74"/>
      <c r="GM89" s="74"/>
      <c r="GN89" s="74"/>
      <c r="GO89" s="74"/>
      <c r="GP89" s="74"/>
      <c r="GQ89" s="74"/>
      <c r="GR89" s="74"/>
      <c r="GS89" s="74"/>
      <c r="GT89" s="74"/>
      <c r="GU89" s="74"/>
      <c r="GV89" s="74"/>
      <c r="GW89" s="74"/>
      <c r="GX89" s="74"/>
      <c r="GY89" s="74"/>
      <c r="GZ89" s="74"/>
      <c r="HA89" s="74"/>
      <c r="HB89" s="74"/>
      <c r="HC89" s="74"/>
      <c r="HD89" s="74"/>
      <c r="HE89" s="74"/>
      <c r="HF89" s="74"/>
      <c r="HG89" s="74"/>
      <c r="HH89" s="74"/>
      <c r="HI89" s="74"/>
      <c r="HJ89" s="74"/>
      <c r="HK89" s="74"/>
      <c r="HL89" s="74"/>
      <c r="HM89" s="74"/>
      <c r="HN89" s="74"/>
      <c r="HO89" s="74"/>
      <c r="HP89" s="74"/>
      <c r="HQ89" s="74"/>
      <c r="HR89" s="74"/>
      <c r="HS89" s="74"/>
      <c r="HT89" s="74"/>
      <c r="HU89" s="74"/>
      <c r="HV89" s="74"/>
      <c r="HW89" s="74"/>
      <c r="HX89" s="74"/>
      <c r="HY89" s="74"/>
      <c r="HZ89" s="74"/>
      <c r="IA89" s="74"/>
      <c r="IB89" s="74"/>
      <c r="IC89" s="74"/>
      <c r="ID89" s="74"/>
      <c r="IE89" s="74"/>
      <c r="IF89" s="74"/>
      <c r="IG89" s="74"/>
      <c r="IH89" s="74"/>
      <c r="II89" s="74"/>
      <c r="IJ89" s="74"/>
      <c r="IK89" s="74"/>
      <c r="IL89" s="74"/>
      <c r="IM89" s="74"/>
      <c r="IN89" s="74"/>
      <c r="IO89" s="74"/>
      <c r="IP89" s="74"/>
      <c r="IQ89" s="74"/>
      <c r="IR89" s="74"/>
      <c r="IS89" s="74"/>
      <c r="IT89" s="74"/>
      <c r="IU89" s="74"/>
      <c r="IV89" s="74"/>
      <c r="IW89" s="74"/>
      <c r="IX89" s="74"/>
      <c r="IY89" s="74"/>
      <c r="IZ89" s="74"/>
      <c r="JA89" s="74"/>
      <c r="JB89" s="74"/>
      <c r="JC89" s="74"/>
      <c r="JD89" s="74"/>
      <c r="JE89" s="74"/>
      <c r="JF89" s="74"/>
      <c r="JG89" s="74"/>
      <c r="JH89" s="74"/>
      <c r="JI89" s="74"/>
      <c r="JJ89" s="74"/>
      <c r="JK89" s="74"/>
      <c r="JL89" s="74"/>
      <c r="JM89" s="74"/>
      <c r="JN89" s="74"/>
      <c r="JO89" s="74"/>
      <c r="JP89" s="74"/>
      <c r="JQ89" s="74"/>
      <c r="JR89" s="74"/>
      <c r="JS89" s="74"/>
      <c r="JT89" s="74"/>
      <c r="JU89" s="74"/>
      <c r="JV89" s="74"/>
      <c r="JW89" s="74"/>
      <c r="JX89" s="74"/>
      <c r="JY89" s="74"/>
      <c r="JZ89" s="74"/>
      <c r="KA89" s="74"/>
      <c r="KB89" s="74"/>
      <c r="KC89" s="74"/>
      <c r="KD89" s="74"/>
      <c r="KE89" s="74"/>
      <c r="KF89" s="74"/>
      <c r="KG89" s="74"/>
      <c r="KH89" s="74"/>
      <c r="KI89" s="74"/>
      <c r="KJ89" s="74"/>
      <c r="KK89" s="74"/>
      <c r="KL89" s="74"/>
      <c r="KM89" s="74"/>
      <c r="KN89" s="74"/>
      <c r="KO89" s="74"/>
      <c r="KP89" s="74"/>
      <c r="KQ89" s="74"/>
      <c r="KR89" s="74"/>
      <c r="KS89" s="74"/>
      <c r="KT89" s="74"/>
      <c r="KU89" s="74"/>
      <c r="KV89" s="74"/>
      <c r="KW89" s="74"/>
      <c r="KX89" s="74"/>
      <c r="KY89" s="74"/>
      <c r="KZ89" s="74"/>
      <c r="LA89" s="74"/>
      <c r="LB89" s="74"/>
      <c r="LC89" s="74"/>
      <c r="LD89" s="74"/>
      <c r="LE89" s="74"/>
      <c r="LF89" s="74"/>
      <c r="LG89" s="74"/>
      <c r="LH89" s="74"/>
      <c r="LI89" s="74"/>
      <c r="LJ89" s="74"/>
      <c r="LK89" s="74"/>
      <c r="LL89" s="74"/>
      <c r="LM89" s="74"/>
      <c r="LN89" s="74"/>
      <c r="LO89" s="74"/>
      <c r="LP89" s="74"/>
      <c r="LQ89" s="74"/>
      <c r="LR89" s="74"/>
    </row>
    <row r="90" spans="1:330" s="71" customFormat="1" x14ac:dyDescent="0.35">
      <c r="A90" s="74"/>
      <c r="B90" s="75"/>
      <c r="C90" s="75"/>
      <c r="D90" s="76"/>
      <c r="E90" s="74"/>
      <c r="F90" s="74"/>
      <c r="G90" s="78"/>
      <c r="M90" s="67"/>
      <c r="N90" s="67"/>
      <c r="O90" s="76"/>
      <c r="P90" s="76"/>
      <c r="Q90" s="77"/>
      <c r="R90" s="77"/>
      <c r="S90" s="74"/>
      <c r="T90" s="74"/>
      <c r="U90" s="74"/>
      <c r="V90" s="74"/>
      <c r="W90" s="74"/>
      <c r="Y90" s="74"/>
      <c r="AA90" s="74"/>
      <c r="AB90" s="74"/>
      <c r="AC90" s="62"/>
      <c r="AD90" s="74"/>
      <c r="AE90" s="74"/>
      <c r="AF90" s="74"/>
      <c r="AG90" s="74"/>
      <c r="AH90" s="74"/>
      <c r="AI90" s="74"/>
      <c r="AJ90" s="74"/>
      <c r="AK90" s="74"/>
      <c r="AL90" s="74"/>
      <c r="AM90" s="74"/>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4"/>
      <c r="BN90" s="74"/>
      <c r="BO90" s="74"/>
      <c r="BP90" s="74"/>
      <c r="BQ90" s="74"/>
      <c r="BR90" s="74"/>
      <c r="BS90" s="74"/>
      <c r="BT90" s="74"/>
      <c r="BU90" s="74"/>
      <c r="BV90" s="74"/>
      <c r="BW90" s="74"/>
      <c r="BX90" s="74"/>
      <c r="BY90" s="74"/>
      <c r="BZ90" s="74"/>
      <c r="CA90" s="74"/>
      <c r="CB90" s="74"/>
      <c r="CC90" s="74"/>
      <c r="CD90" s="74"/>
      <c r="CE90" s="74"/>
      <c r="CF90" s="74"/>
      <c r="CG90" s="74"/>
      <c r="CH90" s="74"/>
      <c r="CI90" s="74"/>
      <c r="CJ90" s="74"/>
      <c r="CK90" s="74"/>
      <c r="CL90" s="74"/>
      <c r="CM90" s="74"/>
      <c r="CN90" s="74"/>
      <c r="CO90" s="74"/>
      <c r="CP90" s="74"/>
      <c r="CQ90" s="74"/>
      <c r="CR90" s="74"/>
      <c r="CS90" s="74"/>
      <c r="CT90" s="74"/>
      <c r="CU90" s="74"/>
      <c r="CV90" s="74"/>
      <c r="CW90" s="74"/>
      <c r="CX90" s="74"/>
      <c r="CY90" s="74"/>
      <c r="CZ90" s="74"/>
      <c r="DA90" s="74"/>
      <c r="DB90" s="74"/>
      <c r="DC90" s="74"/>
      <c r="DD90" s="74"/>
      <c r="DE90" s="74"/>
      <c r="DF90" s="74"/>
      <c r="DG90" s="74"/>
      <c r="DH90" s="74"/>
      <c r="DI90" s="74"/>
      <c r="DJ90" s="74"/>
      <c r="DK90" s="74"/>
      <c r="DL90" s="74"/>
      <c r="DM90" s="74"/>
      <c r="DN90" s="74"/>
      <c r="DO90" s="74"/>
      <c r="DP90" s="74"/>
      <c r="DQ90" s="74"/>
      <c r="DR90" s="74"/>
      <c r="DS90" s="74"/>
      <c r="DT90" s="74"/>
      <c r="DU90" s="74"/>
      <c r="DV90" s="74"/>
      <c r="DW90" s="74"/>
      <c r="DX90" s="74"/>
      <c r="DY90" s="74"/>
      <c r="DZ90" s="74"/>
      <c r="EA90" s="74"/>
      <c r="EB90" s="74"/>
      <c r="EC90" s="74"/>
      <c r="ED90" s="74"/>
      <c r="EE90" s="74"/>
      <c r="EF90" s="74"/>
      <c r="EG90" s="74"/>
      <c r="EH90" s="74"/>
      <c r="EI90" s="74"/>
      <c r="EJ90" s="74"/>
      <c r="EK90" s="74"/>
      <c r="EL90" s="74"/>
      <c r="EM90" s="74"/>
      <c r="EN90" s="74"/>
      <c r="EO90" s="74"/>
      <c r="EP90" s="74"/>
      <c r="EQ90" s="74"/>
      <c r="ER90" s="74"/>
      <c r="ES90" s="74"/>
      <c r="ET90" s="74"/>
      <c r="EU90" s="74"/>
      <c r="EV90" s="74"/>
      <c r="EW90" s="74"/>
      <c r="EX90" s="74"/>
      <c r="EY90" s="74"/>
      <c r="EZ90" s="74"/>
      <c r="FA90" s="74"/>
      <c r="FB90" s="74"/>
      <c r="FC90" s="74"/>
      <c r="FD90" s="74"/>
      <c r="FE90" s="74"/>
      <c r="FF90" s="74"/>
      <c r="FG90" s="74"/>
      <c r="FH90" s="74"/>
      <c r="FI90" s="74"/>
      <c r="FJ90" s="74"/>
      <c r="FK90" s="74"/>
      <c r="FL90" s="74"/>
      <c r="FM90" s="74"/>
      <c r="FN90" s="74"/>
      <c r="FO90" s="74"/>
      <c r="FP90" s="74"/>
      <c r="FQ90" s="74"/>
      <c r="FR90" s="74"/>
      <c r="FS90" s="74"/>
      <c r="FT90" s="74"/>
      <c r="FU90" s="74"/>
      <c r="FV90" s="74"/>
      <c r="FW90" s="74"/>
      <c r="FX90" s="74"/>
      <c r="FY90" s="74"/>
      <c r="FZ90" s="74"/>
      <c r="GA90" s="74"/>
      <c r="GB90" s="74"/>
      <c r="GC90" s="74"/>
      <c r="GD90" s="74"/>
      <c r="GE90" s="74"/>
      <c r="GF90" s="74"/>
      <c r="GG90" s="74"/>
      <c r="GH90" s="74"/>
      <c r="GI90" s="74"/>
      <c r="GJ90" s="74"/>
      <c r="GK90" s="74"/>
      <c r="GL90" s="74"/>
      <c r="GM90" s="74"/>
      <c r="GN90" s="74"/>
      <c r="GO90" s="74"/>
      <c r="GP90" s="74"/>
      <c r="GQ90" s="74"/>
      <c r="GR90" s="74"/>
      <c r="GS90" s="74"/>
      <c r="GT90" s="74"/>
      <c r="GU90" s="74"/>
      <c r="GV90" s="74"/>
      <c r="GW90" s="74"/>
      <c r="GX90" s="74"/>
      <c r="GY90" s="74"/>
      <c r="GZ90" s="74"/>
      <c r="HA90" s="74"/>
      <c r="HB90" s="74"/>
      <c r="HC90" s="74"/>
      <c r="HD90" s="74"/>
      <c r="HE90" s="74"/>
      <c r="HF90" s="74"/>
      <c r="HG90" s="74"/>
      <c r="HH90" s="74"/>
      <c r="HI90" s="74"/>
      <c r="HJ90" s="74"/>
      <c r="HK90" s="74"/>
      <c r="HL90" s="74"/>
      <c r="HM90" s="74"/>
      <c r="HN90" s="74"/>
      <c r="HO90" s="74"/>
      <c r="HP90" s="74"/>
      <c r="HQ90" s="74"/>
      <c r="HR90" s="74"/>
      <c r="HS90" s="74"/>
      <c r="HT90" s="74"/>
      <c r="HU90" s="74"/>
      <c r="HV90" s="74"/>
      <c r="HW90" s="74"/>
      <c r="HX90" s="74"/>
      <c r="HY90" s="74"/>
      <c r="HZ90" s="74"/>
      <c r="IA90" s="74"/>
      <c r="IB90" s="74"/>
      <c r="IC90" s="74"/>
      <c r="ID90" s="74"/>
      <c r="IE90" s="74"/>
      <c r="IF90" s="74"/>
      <c r="IG90" s="74"/>
      <c r="IH90" s="74"/>
      <c r="II90" s="74"/>
      <c r="IJ90" s="74"/>
      <c r="IK90" s="74"/>
      <c r="IL90" s="74"/>
      <c r="IM90" s="74"/>
      <c r="IN90" s="74"/>
      <c r="IO90" s="74"/>
      <c r="IP90" s="74"/>
      <c r="IQ90" s="74"/>
      <c r="IR90" s="74"/>
      <c r="IS90" s="74"/>
      <c r="IT90" s="74"/>
      <c r="IU90" s="74"/>
      <c r="IV90" s="74"/>
      <c r="IW90" s="74"/>
      <c r="IX90" s="74"/>
      <c r="IY90" s="74"/>
      <c r="IZ90" s="74"/>
      <c r="JA90" s="74"/>
      <c r="JB90" s="74"/>
      <c r="JC90" s="74"/>
      <c r="JD90" s="74"/>
      <c r="JE90" s="74"/>
      <c r="JF90" s="74"/>
      <c r="JG90" s="74"/>
      <c r="JH90" s="74"/>
      <c r="JI90" s="74"/>
      <c r="JJ90" s="74"/>
      <c r="JK90" s="74"/>
      <c r="JL90" s="74"/>
      <c r="JM90" s="74"/>
      <c r="JN90" s="74"/>
      <c r="JO90" s="74"/>
      <c r="JP90" s="74"/>
      <c r="JQ90" s="74"/>
      <c r="JR90" s="74"/>
      <c r="JS90" s="74"/>
      <c r="JT90" s="74"/>
      <c r="JU90" s="74"/>
      <c r="JV90" s="74"/>
      <c r="JW90" s="74"/>
      <c r="JX90" s="74"/>
      <c r="JY90" s="74"/>
      <c r="JZ90" s="74"/>
      <c r="KA90" s="74"/>
      <c r="KB90" s="74"/>
      <c r="KC90" s="74"/>
      <c r="KD90" s="74"/>
      <c r="KE90" s="74"/>
      <c r="KF90" s="74"/>
      <c r="KG90" s="74"/>
      <c r="KH90" s="74"/>
      <c r="KI90" s="74"/>
      <c r="KJ90" s="74"/>
      <c r="KK90" s="74"/>
      <c r="KL90" s="74"/>
      <c r="KM90" s="74"/>
      <c r="KN90" s="74"/>
      <c r="KO90" s="74"/>
      <c r="KP90" s="74"/>
      <c r="KQ90" s="74"/>
      <c r="KR90" s="74"/>
      <c r="KS90" s="74"/>
      <c r="KT90" s="74"/>
      <c r="KU90" s="74"/>
      <c r="KV90" s="74"/>
      <c r="KW90" s="74"/>
      <c r="KX90" s="74"/>
      <c r="KY90" s="74"/>
      <c r="KZ90" s="74"/>
      <c r="LA90" s="74"/>
      <c r="LB90" s="74"/>
      <c r="LC90" s="74"/>
      <c r="LD90" s="74"/>
      <c r="LE90" s="74"/>
      <c r="LF90" s="74"/>
      <c r="LG90" s="74"/>
      <c r="LH90" s="74"/>
      <c r="LI90" s="74"/>
      <c r="LJ90" s="74"/>
      <c r="LK90" s="74"/>
      <c r="LL90" s="74"/>
      <c r="LM90" s="74"/>
      <c r="LN90" s="74"/>
      <c r="LO90" s="74"/>
      <c r="LP90" s="74"/>
      <c r="LQ90" s="74"/>
      <c r="LR90" s="74"/>
    </row>
    <row r="91" spans="1:330" s="71" customFormat="1" x14ac:dyDescent="0.35">
      <c r="A91" s="74"/>
      <c r="B91" s="75"/>
      <c r="C91" s="75"/>
      <c r="D91" s="76"/>
      <c r="E91" s="74"/>
      <c r="F91" s="74"/>
      <c r="G91" s="78"/>
      <c r="M91" s="67"/>
      <c r="N91" s="67"/>
      <c r="O91" s="76"/>
      <c r="P91" s="76"/>
      <c r="Q91" s="77"/>
      <c r="R91" s="77"/>
      <c r="S91" s="74"/>
      <c r="T91" s="74"/>
      <c r="U91" s="74"/>
      <c r="V91" s="74"/>
      <c r="W91" s="74"/>
      <c r="Y91" s="74"/>
      <c r="AA91" s="74"/>
      <c r="AB91" s="74"/>
      <c r="AC91" s="62"/>
      <c r="AD91" s="74"/>
      <c r="AE91" s="74"/>
      <c r="AF91" s="74"/>
      <c r="AG91" s="74"/>
      <c r="AH91" s="74"/>
      <c r="AI91" s="74"/>
      <c r="AJ91" s="74"/>
      <c r="AK91" s="74"/>
      <c r="AL91" s="74"/>
      <c r="AM91" s="74"/>
      <c r="AN91" s="74"/>
      <c r="AO91" s="74"/>
      <c r="AP91" s="74"/>
      <c r="AQ91" s="74"/>
      <c r="AR91" s="74"/>
      <c r="AS91" s="74"/>
      <c r="AT91" s="74"/>
      <c r="AU91" s="74"/>
      <c r="AV91" s="74"/>
      <c r="AW91" s="74"/>
      <c r="AX91" s="74"/>
      <c r="AY91" s="74"/>
      <c r="AZ91" s="74"/>
      <c r="BA91" s="74"/>
      <c r="BB91" s="74"/>
      <c r="BC91" s="74"/>
      <c r="BD91" s="74"/>
      <c r="BE91" s="74"/>
      <c r="BF91" s="74"/>
      <c r="BG91" s="74"/>
      <c r="BH91" s="74"/>
      <c r="BI91" s="74"/>
      <c r="BJ91" s="74"/>
      <c r="BK91" s="74"/>
      <c r="BL91" s="74"/>
      <c r="BM91" s="74"/>
      <c r="BN91" s="74"/>
      <c r="BO91" s="74"/>
      <c r="BP91" s="74"/>
      <c r="BQ91" s="74"/>
      <c r="BR91" s="74"/>
      <c r="BS91" s="74"/>
      <c r="BT91" s="74"/>
      <c r="BU91" s="74"/>
      <c r="BV91" s="74"/>
      <c r="BW91" s="74"/>
      <c r="BX91" s="74"/>
      <c r="BY91" s="74"/>
      <c r="BZ91" s="74"/>
      <c r="CA91" s="74"/>
      <c r="CB91" s="74"/>
      <c r="CC91" s="74"/>
      <c r="CD91" s="74"/>
      <c r="CE91" s="74"/>
      <c r="CF91" s="74"/>
      <c r="CG91" s="74"/>
      <c r="CH91" s="74"/>
      <c r="CI91" s="74"/>
      <c r="CJ91" s="74"/>
      <c r="CK91" s="74"/>
      <c r="CL91" s="74"/>
      <c r="CM91" s="74"/>
      <c r="CN91" s="74"/>
      <c r="CO91" s="74"/>
      <c r="CP91" s="74"/>
      <c r="CQ91" s="74"/>
      <c r="CR91" s="74"/>
      <c r="CS91" s="74"/>
      <c r="CT91" s="74"/>
      <c r="CU91" s="74"/>
      <c r="CV91" s="74"/>
      <c r="CW91" s="74"/>
      <c r="CX91" s="74"/>
      <c r="CY91" s="74"/>
      <c r="CZ91" s="74"/>
      <c r="DA91" s="74"/>
      <c r="DB91" s="74"/>
      <c r="DC91" s="74"/>
      <c r="DD91" s="74"/>
      <c r="DE91" s="74"/>
      <c r="DF91" s="74"/>
      <c r="DG91" s="74"/>
      <c r="DH91" s="74"/>
      <c r="DI91" s="74"/>
      <c r="DJ91" s="74"/>
      <c r="DK91" s="74"/>
      <c r="DL91" s="74"/>
      <c r="DM91" s="74"/>
      <c r="DN91" s="74"/>
      <c r="DO91" s="74"/>
      <c r="DP91" s="74"/>
      <c r="DQ91" s="74"/>
      <c r="DR91" s="74"/>
      <c r="DS91" s="74"/>
      <c r="DT91" s="74"/>
      <c r="DU91" s="74"/>
      <c r="DV91" s="74"/>
      <c r="DW91" s="74"/>
      <c r="DX91" s="74"/>
      <c r="DY91" s="74"/>
      <c r="DZ91" s="74"/>
      <c r="EA91" s="74"/>
      <c r="EB91" s="74"/>
      <c r="EC91" s="74"/>
      <c r="ED91" s="74"/>
      <c r="EE91" s="74"/>
      <c r="EF91" s="74"/>
      <c r="EG91" s="74"/>
      <c r="EH91" s="74"/>
      <c r="EI91" s="74"/>
      <c r="EJ91" s="74"/>
      <c r="EK91" s="74"/>
      <c r="EL91" s="74"/>
      <c r="EM91" s="74"/>
      <c r="EN91" s="74"/>
      <c r="EO91" s="74"/>
      <c r="EP91" s="74"/>
      <c r="EQ91" s="74"/>
      <c r="ER91" s="74"/>
      <c r="ES91" s="74"/>
      <c r="ET91" s="74"/>
      <c r="EU91" s="74"/>
      <c r="EV91" s="74"/>
      <c r="EW91" s="74"/>
      <c r="EX91" s="74"/>
      <c r="EY91" s="74"/>
      <c r="EZ91" s="74"/>
      <c r="FA91" s="74"/>
      <c r="FB91" s="74"/>
      <c r="FC91" s="74"/>
      <c r="FD91" s="74"/>
      <c r="FE91" s="74"/>
      <c r="FF91" s="74"/>
      <c r="FG91" s="74"/>
      <c r="FH91" s="74"/>
      <c r="FI91" s="74"/>
      <c r="FJ91" s="74"/>
      <c r="FK91" s="74"/>
      <c r="FL91" s="74"/>
      <c r="FM91" s="74"/>
      <c r="FN91" s="74"/>
      <c r="FO91" s="74"/>
      <c r="FP91" s="74"/>
      <c r="FQ91" s="74"/>
      <c r="FR91" s="74"/>
      <c r="FS91" s="74"/>
      <c r="FT91" s="74"/>
      <c r="FU91" s="74"/>
      <c r="FV91" s="74"/>
      <c r="FW91" s="74"/>
      <c r="FX91" s="74"/>
      <c r="FY91" s="74"/>
      <c r="FZ91" s="74"/>
      <c r="GA91" s="74"/>
      <c r="GB91" s="74"/>
      <c r="GC91" s="74"/>
      <c r="GD91" s="74"/>
      <c r="GE91" s="74"/>
      <c r="GF91" s="74"/>
      <c r="GG91" s="74"/>
      <c r="GH91" s="74"/>
      <c r="GI91" s="74"/>
      <c r="GJ91" s="74"/>
      <c r="GK91" s="74"/>
      <c r="GL91" s="74"/>
      <c r="GM91" s="74"/>
      <c r="GN91" s="74"/>
      <c r="GO91" s="74"/>
      <c r="GP91" s="74"/>
      <c r="GQ91" s="74"/>
      <c r="GR91" s="74"/>
      <c r="GS91" s="74"/>
      <c r="GT91" s="74"/>
      <c r="GU91" s="74"/>
      <c r="GV91" s="74"/>
      <c r="GW91" s="74"/>
      <c r="GX91" s="74"/>
      <c r="GY91" s="74"/>
      <c r="GZ91" s="74"/>
      <c r="HA91" s="74"/>
      <c r="HB91" s="74"/>
      <c r="HC91" s="74"/>
      <c r="HD91" s="74"/>
      <c r="HE91" s="74"/>
      <c r="HF91" s="74"/>
      <c r="HG91" s="74"/>
      <c r="HH91" s="74"/>
      <c r="HI91" s="74"/>
      <c r="HJ91" s="74"/>
      <c r="HK91" s="74"/>
      <c r="HL91" s="74"/>
      <c r="HM91" s="74"/>
      <c r="HN91" s="74"/>
      <c r="HO91" s="74"/>
      <c r="HP91" s="74"/>
      <c r="HQ91" s="74"/>
      <c r="HR91" s="74"/>
      <c r="HS91" s="74"/>
      <c r="HT91" s="74"/>
      <c r="HU91" s="74"/>
      <c r="HV91" s="74"/>
      <c r="HW91" s="74"/>
      <c r="HX91" s="74"/>
      <c r="HY91" s="74"/>
      <c r="HZ91" s="74"/>
      <c r="IA91" s="74"/>
      <c r="IB91" s="74"/>
      <c r="IC91" s="74"/>
      <c r="ID91" s="74"/>
      <c r="IE91" s="74"/>
      <c r="IF91" s="74"/>
      <c r="IG91" s="74"/>
      <c r="IH91" s="74"/>
      <c r="II91" s="74"/>
      <c r="IJ91" s="74"/>
      <c r="IK91" s="74"/>
      <c r="IL91" s="74"/>
      <c r="IM91" s="74"/>
      <c r="IN91" s="74"/>
      <c r="IO91" s="74"/>
      <c r="IP91" s="74"/>
      <c r="IQ91" s="74"/>
      <c r="IR91" s="74"/>
      <c r="IS91" s="74"/>
      <c r="IT91" s="74"/>
      <c r="IU91" s="74"/>
      <c r="IV91" s="74"/>
      <c r="IW91" s="74"/>
      <c r="IX91" s="74"/>
      <c r="IY91" s="74"/>
      <c r="IZ91" s="74"/>
      <c r="JA91" s="74"/>
      <c r="JB91" s="74"/>
      <c r="JC91" s="74"/>
      <c r="JD91" s="74"/>
      <c r="JE91" s="74"/>
      <c r="JF91" s="74"/>
      <c r="JG91" s="74"/>
      <c r="JH91" s="74"/>
      <c r="JI91" s="74"/>
      <c r="JJ91" s="74"/>
      <c r="JK91" s="74"/>
      <c r="JL91" s="74"/>
      <c r="JM91" s="74"/>
      <c r="JN91" s="74"/>
      <c r="JO91" s="74"/>
      <c r="JP91" s="74"/>
      <c r="JQ91" s="74"/>
      <c r="JR91" s="74"/>
      <c r="JS91" s="74"/>
      <c r="JT91" s="74"/>
      <c r="JU91" s="74"/>
      <c r="JV91" s="74"/>
      <c r="JW91" s="74"/>
      <c r="JX91" s="74"/>
      <c r="JY91" s="74"/>
      <c r="JZ91" s="74"/>
      <c r="KA91" s="74"/>
      <c r="KB91" s="74"/>
      <c r="KC91" s="74"/>
      <c r="KD91" s="74"/>
      <c r="KE91" s="74"/>
      <c r="KF91" s="74"/>
      <c r="KG91" s="74"/>
      <c r="KH91" s="74"/>
      <c r="KI91" s="74"/>
      <c r="KJ91" s="74"/>
      <c r="KK91" s="74"/>
      <c r="KL91" s="74"/>
      <c r="KM91" s="74"/>
      <c r="KN91" s="74"/>
      <c r="KO91" s="74"/>
      <c r="KP91" s="74"/>
      <c r="KQ91" s="74"/>
      <c r="KR91" s="74"/>
      <c r="KS91" s="74"/>
      <c r="KT91" s="74"/>
      <c r="KU91" s="74"/>
      <c r="KV91" s="74"/>
      <c r="KW91" s="74"/>
      <c r="KX91" s="74"/>
      <c r="KY91" s="74"/>
      <c r="KZ91" s="74"/>
      <c r="LA91" s="74"/>
      <c r="LB91" s="74"/>
      <c r="LC91" s="74"/>
      <c r="LD91" s="74"/>
      <c r="LE91" s="74"/>
      <c r="LF91" s="74"/>
      <c r="LG91" s="74"/>
      <c r="LH91" s="74"/>
      <c r="LI91" s="74"/>
      <c r="LJ91" s="74"/>
      <c r="LK91" s="74"/>
      <c r="LL91" s="74"/>
      <c r="LM91" s="74"/>
      <c r="LN91" s="74"/>
      <c r="LO91" s="74"/>
      <c r="LP91" s="74"/>
      <c r="LQ91" s="74"/>
      <c r="LR91" s="74"/>
    </row>
    <row r="92" spans="1:330" s="71" customFormat="1" x14ac:dyDescent="0.35">
      <c r="A92" s="74"/>
      <c r="B92" s="75"/>
      <c r="C92" s="75"/>
      <c r="D92" s="76"/>
      <c r="E92" s="74"/>
      <c r="F92" s="74"/>
      <c r="G92" s="78"/>
      <c r="M92" s="67"/>
      <c r="N92" s="67"/>
      <c r="O92" s="76"/>
      <c r="P92" s="76"/>
      <c r="Q92" s="77"/>
      <c r="R92" s="77"/>
      <c r="S92" s="74"/>
      <c r="T92" s="74"/>
      <c r="U92" s="74"/>
      <c r="V92" s="74"/>
      <c r="W92" s="74"/>
      <c r="Y92" s="74"/>
      <c r="AA92" s="74"/>
      <c r="AB92" s="74"/>
      <c r="AC92" s="62"/>
      <c r="AD92" s="74"/>
      <c r="AE92" s="74"/>
      <c r="AF92" s="74"/>
      <c r="AG92" s="74"/>
      <c r="AH92" s="74"/>
      <c r="AI92" s="74"/>
      <c r="AJ92" s="74"/>
      <c r="AK92" s="74"/>
      <c r="AL92" s="74"/>
      <c r="AM92" s="74"/>
      <c r="AN92" s="74"/>
      <c r="AO92" s="74"/>
      <c r="AP92" s="74"/>
      <c r="AQ92" s="74"/>
      <c r="AR92" s="74"/>
      <c r="AS92" s="74"/>
      <c r="AT92" s="74"/>
      <c r="AU92" s="74"/>
      <c r="AV92" s="74"/>
      <c r="AW92" s="74"/>
      <c r="AX92" s="74"/>
      <c r="AY92" s="74"/>
      <c r="AZ92" s="74"/>
      <c r="BA92" s="74"/>
      <c r="BB92" s="74"/>
      <c r="BC92" s="74"/>
      <c r="BD92" s="74"/>
      <c r="BE92" s="74"/>
      <c r="BF92" s="74"/>
      <c r="BG92" s="74"/>
      <c r="BH92" s="74"/>
      <c r="BI92" s="74"/>
      <c r="BJ92" s="74"/>
      <c r="BK92" s="74"/>
      <c r="BL92" s="74"/>
      <c r="BM92" s="74"/>
      <c r="BN92" s="74"/>
      <c r="BO92" s="74"/>
      <c r="BP92" s="74"/>
      <c r="BQ92" s="74"/>
      <c r="BR92" s="74"/>
      <c r="BS92" s="74"/>
      <c r="BT92" s="74"/>
      <c r="BU92" s="74"/>
      <c r="BV92" s="74"/>
      <c r="BW92" s="74"/>
      <c r="BX92" s="74"/>
      <c r="BY92" s="74"/>
      <c r="BZ92" s="74"/>
      <c r="CA92" s="74"/>
      <c r="CB92" s="74"/>
      <c r="CC92" s="74"/>
      <c r="CD92" s="74"/>
      <c r="CE92" s="74"/>
      <c r="CF92" s="74"/>
      <c r="CG92" s="74"/>
      <c r="CH92" s="74"/>
      <c r="CI92" s="74"/>
      <c r="CJ92" s="74"/>
      <c r="CK92" s="74"/>
      <c r="CL92" s="74"/>
      <c r="CM92" s="74"/>
      <c r="CN92" s="74"/>
      <c r="CO92" s="74"/>
      <c r="CP92" s="74"/>
      <c r="CQ92" s="74"/>
      <c r="CR92" s="74"/>
      <c r="CS92" s="74"/>
      <c r="CT92" s="74"/>
      <c r="CU92" s="74"/>
      <c r="CV92" s="74"/>
      <c r="CW92" s="74"/>
      <c r="CX92" s="74"/>
      <c r="CY92" s="74"/>
      <c r="CZ92" s="74"/>
      <c r="DA92" s="74"/>
      <c r="DB92" s="74"/>
      <c r="DC92" s="74"/>
      <c r="DD92" s="74"/>
      <c r="DE92" s="74"/>
      <c r="DF92" s="74"/>
      <c r="DG92" s="74"/>
      <c r="DH92" s="74"/>
      <c r="DI92" s="74"/>
      <c r="DJ92" s="74"/>
      <c r="DK92" s="74"/>
      <c r="DL92" s="74"/>
      <c r="DM92" s="74"/>
      <c r="DN92" s="74"/>
      <c r="DO92" s="74"/>
      <c r="DP92" s="74"/>
      <c r="DQ92" s="74"/>
      <c r="DR92" s="74"/>
      <c r="DS92" s="74"/>
      <c r="DT92" s="74"/>
      <c r="DU92" s="74"/>
      <c r="DV92" s="74"/>
      <c r="DW92" s="74"/>
      <c r="DX92" s="74"/>
      <c r="DY92" s="74"/>
      <c r="DZ92" s="74"/>
      <c r="EA92" s="74"/>
      <c r="EB92" s="74"/>
      <c r="EC92" s="74"/>
      <c r="ED92" s="74"/>
      <c r="EE92" s="74"/>
      <c r="EF92" s="74"/>
      <c r="EG92" s="74"/>
      <c r="EH92" s="74"/>
      <c r="EI92" s="74"/>
      <c r="EJ92" s="74"/>
      <c r="EK92" s="74"/>
      <c r="EL92" s="74"/>
      <c r="EM92" s="74"/>
      <c r="EN92" s="74"/>
      <c r="EO92" s="74"/>
      <c r="EP92" s="74"/>
      <c r="EQ92" s="74"/>
      <c r="ER92" s="74"/>
      <c r="ES92" s="74"/>
      <c r="ET92" s="74"/>
      <c r="EU92" s="74"/>
      <c r="EV92" s="74"/>
      <c r="EW92" s="74"/>
      <c r="EX92" s="74"/>
      <c r="EY92" s="74"/>
      <c r="EZ92" s="74"/>
      <c r="FA92" s="74"/>
      <c r="FB92" s="74"/>
      <c r="FC92" s="74"/>
      <c r="FD92" s="74"/>
      <c r="FE92" s="74"/>
      <c r="FF92" s="74"/>
      <c r="FG92" s="74"/>
      <c r="FH92" s="74"/>
      <c r="FI92" s="74"/>
      <c r="FJ92" s="74"/>
      <c r="FK92" s="74"/>
      <c r="FL92" s="74"/>
      <c r="FM92" s="74"/>
      <c r="FN92" s="74"/>
      <c r="FO92" s="74"/>
      <c r="FP92" s="74"/>
      <c r="FQ92" s="74"/>
      <c r="FR92" s="74"/>
      <c r="FS92" s="74"/>
      <c r="FT92" s="74"/>
      <c r="FU92" s="74"/>
      <c r="FV92" s="74"/>
      <c r="FW92" s="74"/>
      <c r="FX92" s="74"/>
      <c r="FY92" s="74"/>
      <c r="FZ92" s="74"/>
      <c r="GA92" s="74"/>
      <c r="GB92" s="74"/>
      <c r="GC92" s="74"/>
      <c r="GD92" s="74"/>
      <c r="GE92" s="74"/>
      <c r="GF92" s="74"/>
      <c r="GG92" s="74"/>
      <c r="GH92" s="74"/>
      <c r="GI92" s="74"/>
      <c r="GJ92" s="74"/>
      <c r="GK92" s="74"/>
      <c r="GL92" s="74"/>
      <c r="GM92" s="74"/>
      <c r="GN92" s="74"/>
      <c r="GO92" s="74"/>
      <c r="GP92" s="74"/>
      <c r="GQ92" s="74"/>
      <c r="GR92" s="74"/>
      <c r="GS92" s="74"/>
      <c r="GT92" s="74"/>
      <c r="GU92" s="74"/>
      <c r="GV92" s="74"/>
      <c r="GW92" s="74"/>
      <c r="GX92" s="74"/>
      <c r="GY92" s="74"/>
      <c r="GZ92" s="74"/>
      <c r="HA92" s="74"/>
      <c r="HB92" s="74"/>
      <c r="HC92" s="74"/>
      <c r="HD92" s="74"/>
      <c r="HE92" s="74"/>
      <c r="HF92" s="74"/>
      <c r="HG92" s="74"/>
      <c r="HH92" s="74"/>
      <c r="HI92" s="74"/>
      <c r="HJ92" s="74"/>
      <c r="HK92" s="74"/>
      <c r="HL92" s="74"/>
      <c r="HM92" s="74"/>
      <c r="HN92" s="74"/>
      <c r="HO92" s="74"/>
      <c r="HP92" s="74"/>
      <c r="HQ92" s="74"/>
      <c r="HR92" s="74"/>
      <c r="HS92" s="74"/>
      <c r="HT92" s="74"/>
      <c r="HU92" s="74"/>
      <c r="HV92" s="74"/>
      <c r="HW92" s="74"/>
      <c r="HX92" s="74"/>
      <c r="HY92" s="74"/>
      <c r="HZ92" s="74"/>
      <c r="IA92" s="74"/>
      <c r="IB92" s="74"/>
      <c r="IC92" s="74"/>
      <c r="ID92" s="74"/>
      <c r="IE92" s="74"/>
      <c r="IF92" s="74"/>
      <c r="IG92" s="74"/>
      <c r="IH92" s="74"/>
      <c r="II92" s="74"/>
      <c r="IJ92" s="74"/>
      <c r="IK92" s="74"/>
      <c r="IL92" s="74"/>
      <c r="IM92" s="74"/>
      <c r="IN92" s="74"/>
      <c r="IO92" s="74"/>
      <c r="IP92" s="74"/>
      <c r="IQ92" s="74"/>
      <c r="IR92" s="74"/>
      <c r="IS92" s="74"/>
      <c r="IT92" s="74"/>
      <c r="IU92" s="74"/>
      <c r="IV92" s="74"/>
      <c r="IW92" s="74"/>
      <c r="IX92" s="74"/>
      <c r="IY92" s="74"/>
      <c r="IZ92" s="74"/>
      <c r="JA92" s="74"/>
      <c r="JB92" s="74"/>
      <c r="JC92" s="74"/>
      <c r="JD92" s="74"/>
      <c r="JE92" s="74"/>
      <c r="JF92" s="74"/>
      <c r="JG92" s="74"/>
      <c r="JH92" s="74"/>
      <c r="JI92" s="74"/>
      <c r="JJ92" s="74"/>
      <c r="JK92" s="74"/>
      <c r="JL92" s="74"/>
      <c r="JM92" s="74"/>
      <c r="JN92" s="74"/>
      <c r="JO92" s="74"/>
      <c r="JP92" s="74"/>
      <c r="JQ92" s="74"/>
      <c r="JR92" s="74"/>
      <c r="JS92" s="74"/>
      <c r="JT92" s="74"/>
      <c r="JU92" s="74"/>
      <c r="JV92" s="74"/>
      <c r="JW92" s="74"/>
      <c r="JX92" s="74"/>
      <c r="JY92" s="74"/>
      <c r="JZ92" s="74"/>
      <c r="KA92" s="74"/>
      <c r="KB92" s="74"/>
      <c r="KC92" s="74"/>
      <c r="KD92" s="74"/>
      <c r="KE92" s="74"/>
      <c r="KF92" s="74"/>
      <c r="KG92" s="74"/>
      <c r="KH92" s="74"/>
      <c r="KI92" s="74"/>
      <c r="KJ92" s="74"/>
      <c r="KK92" s="74"/>
      <c r="KL92" s="74"/>
      <c r="KM92" s="74"/>
      <c r="KN92" s="74"/>
      <c r="KO92" s="74"/>
      <c r="KP92" s="74"/>
      <c r="KQ92" s="74"/>
      <c r="KR92" s="74"/>
      <c r="KS92" s="74"/>
      <c r="KT92" s="74"/>
      <c r="KU92" s="74"/>
      <c r="KV92" s="74"/>
      <c r="KW92" s="74"/>
      <c r="KX92" s="74"/>
      <c r="KY92" s="74"/>
      <c r="KZ92" s="74"/>
      <c r="LA92" s="74"/>
      <c r="LB92" s="74"/>
      <c r="LC92" s="74"/>
      <c r="LD92" s="74"/>
      <c r="LE92" s="74"/>
      <c r="LF92" s="74"/>
      <c r="LG92" s="74"/>
      <c r="LH92" s="74"/>
      <c r="LI92" s="74"/>
      <c r="LJ92" s="74"/>
      <c r="LK92" s="74"/>
      <c r="LL92" s="74"/>
      <c r="LM92" s="74"/>
      <c r="LN92" s="74"/>
      <c r="LO92" s="74"/>
      <c r="LP92" s="74"/>
      <c r="LQ92" s="74"/>
      <c r="LR92" s="74"/>
    </row>
    <row r="93" spans="1:330" s="71" customFormat="1" x14ac:dyDescent="0.35">
      <c r="A93" s="74"/>
      <c r="B93" s="75"/>
      <c r="C93" s="75"/>
      <c r="D93" s="76"/>
      <c r="E93" s="74"/>
      <c r="F93" s="74"/>
      <c r="G93" s="78"/>
      <c r="M93" s="67"/>
      <c r="N93" s="67"/>
      <c r="O93" s="76"/>
      <c r="P93" s="76"/>
      <c r="Q93" s="77"/>
      <c r="R93" s="77"/>
      <c r="S93" s="74"/>
      <c r="T93" s="74"/>
      <c r="U93" s="74"/>
      <c r="V93" s="74"/>
      <c r="W93" s="74"/>
      <c r="Y93" s="74"/>
      <c r="AA93" s="74"/>
      <c r="AB93" s="74"/>
      <c r="AC93" s="62"/>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c r="BD93" s="74"/>
      <c r="BE93" s="74"/>
      <c r="BF93" s="74"/>
      <c r="BG93" s="74"/>
      <c r="BH93" s="74"/>
      <c r="BI93" s="74"/>
      <c r="BJ93" s="74"/>
      <c r="BK93" s="74"/>
      <c r="BL93" s="74"/>
      <c r="BM93" s="74"/>
      <c r="BN93" s="74"/>
      <c r="BO93" s="74"/>
      <c r="BP93" s="74"/>
      <c r="BQ93" s="74"/>
      <c r="BR93" s="74"/>
      <c r="BS93" s="74"/>
      <c r="BT93" s="74"/>
      <c r="BU93" s="74"/>
      <c r="BV93" s="74"/>
      <c r="BW93" s="74"/>
      <c r="BX93" s="74"/>
      <c r="BY93" s="74"/>
      <c r="BZ93" s="74"/>
      <c r="CA93" s="74"/>
      <c r="CB93" s="74"/>
      <c r="CC93" s="74"/>
      <c r="CD93" s="74"/>
      <c r="CE93" s="74"/>
      <c r="CF93" s="74"/>
      <c r="CG93" s="74"/>
      <c r="CH93" s="74"/>
      <c r="CI93" s="74"/>
      <c r="CJ93" s="74"/>
      <c r="CK93" s="74"/>
      <c r="CL93" s="74"/>
      <c r="CM93" s="74"/>
      <c r="CN93" s="74"/>
      <c r="CO93" s="74"/>
      <c r="CP93" s="74"/>
      <c r="CQ93" s="74"/>
      <c r="CR93" s="74"/>
      <c r="CS93" s="74"/>
      <c r="CT93" s="74"/>
      <c r="CU93" s="74"/>
      <c r="CV93" s="74"/>
      <c r="CW93" s="74"/>
      <c r="CX93" s="74"/>
      <c r="CY93" s="74"/>
      <c r="CZ93" s="74"/>
      <c r="DA93" s="74"/>
      <c r="DB93" s="74"/>
      <c r="DC93" s="74"/>
      <c r="DD93" s="74"/>
      <c r="DE93" s="74"/>
      <c r="DF93" s="74"/>
      <c r="DG93" s="74"/>
      <c r="DH93" s="74"/>
      <c r="DI93" s="74"/>
      <c r="DJ93" s="74"/>
      <c r="DK93" s="74"/>
      <c r="DL93" s="74"/>
      <c r="DM93" s="74"/>
      <c r="DN93" s="74"/>
      <c r="DO93" s="74"/>
      <c r="DP93" s="74"/>
      <c r="DQ93" s="74"/>
      <c r="DR93" s="74"/>
      <c r="DS93" s="74"/>
      <c r="DT93" s="74"/>
      <c r="DU93" s="74"/>
      <c r="DV93" s="74"/>
      <c r="DW93" s="74"/>
      <c r="DX93" s="74"/>
      <c r="DY93" s="74"/>
      <c r="DZ93" s="74"/>
      <c r="EA93" s="74"/>
      <c r="EB93" s="74"/>
      <c r="EC93" s="74"/>
      <c r="ED93" s="74"/>
      <c r="EE93" s="74"/>
      <c r="EF93" s="74"/>
      <c r="EG93" s="74"/>
      <c r="EH93" s="74"/>
      <c r="EI93" s="74"/>
      <c r="EJ93" s="74"/>
      <c r="EK93" s="74"/>
      <c r="EL93" s="74"/>
      <c r="EM93" s="74"/>
      <c r="EN93" s="74"/>
      <c r="EO93" s="74"/>
      <c r="EP93" s="74"/>
      <c r="EQ93" s="74"/>
      <c r="ER93" s="74"/>
      <c r="ES93" s="74"/>
      <c r="ET93" s="74"/>
      <c r="EU93" s="74"/>
      <c r="EV93" s="74"/>
      <c r="EW93" s="74"/>
      <c r="EX93" s="74"/>
      <c r="EY93" s="74"/>
      <c r="EZ93" s="74"/>
      <c r="FA93" s="74"/>
      <c r="FB93" s="74"/>
      <c r="FC93" s="74"/>
      <c r="FD93" s="74"/>
      <c r="FE93" s="74"/>
      <c r="FF93" s="74"/>
      <c r="FG93" s="74"/>
      <c r="FH93" s="74"/>
      <c r="FI93" s="74"/>
      <c r="FJ93" s="74"/>
      <c r="FK93" s="74"/>
      <c r="FL93" s="74"/>
      <c r="FM93" s="74"/>
      <c r="FN93" s="74"/>
      <c r="FO93" s="74"/>
      <c r="FP93" s="74"/>
      <c r="FQ93" s="74"/>
      <c r="FR93" s="74"/>
      <c r="FS93" s="74"/>
      <c r="FT93" s="74"/>
      <c r="FU93" s="74"/>
      <c r="FV93" s="74"/>
      <c r="FW93" s="74"/>
      <c r="FX93" s="74"/>
      <c r="FY93" s="74"/>
      <c r="FZ93" s="74"/>
      <c r="GA93" s="74"/>
      <c r="GB93" s="74"/>
      <c r="GC93" s="74"/>
      <c r="GD93" s="74"/>
      <c r="GE93" s="74"/>
      <c r="GF93" s="74"/>
      <c r="GG93" s="74"/>
      <c r="GH93" s="74"/>
      <c r="GI93" s="74"/>
      <c r="GJ93" s="74"/>
      <c r="GK93" s="74"/>
      <c r="GL93" s="74"/>
      <c r="GM93" s="74"/>
      <c r="GN93" s="74"/>
      <c r="GO93" s="74"/>
      <c r="GP93" s="74"/>
      <c r="GQ93" s="74"/>
      <c r="GR93" s="74"/>
      <c r="GS93" s="74"/>
      <c r="GT93" s="74"/>
      <c r="GU93" s="74"/>
      <c r="GV93" s="74"/>
      <c r="GW93" s="74"/>
      <c r="GX93" s="74"/>
      <c r="GY93" s="74"/>
      <c r="GZ93" s="74"/>
      <c r="HA93" s="74"/>
      <c r="HB93" s="74"/>
      <c r="HC93" s="74"/>
      <c r="HD93" s="74"/>
      <c r="HE93" s="74"/>
      <c r="HF93" s="74"/>
      <c r="HG93" s="74"/>
      <c r="HH93" s="74"/>
      <c r="HI93" s="74"/>
      <c r="HJ93" s="74"/>
      <c r="HK93" s="74"/>
      <c r="HL93" s="74"/>
      <c r="HM93" s="74"/>
      <c r="HN93" s="74"/>
      <c r="HO93" s="74"/>
      <c r="HP93" s="74"/>
      <c r="HQ93" s="74"/>
      <c r="HR93" s="74"/>
      <c r="HS93" s="74"/>
      <c r="HT93" s="74"/>
      <c r="HU93" s="74"/>
      <c r="HV93" s="74"/>
      <c r="HW93" s="74"/>
      <c r="HX93" s="74"/>
      <c r="HY93" s="74"/>
      <c r="HZ93" s="74"/>
      <c r="IA93" s="74"/>
      <c r="IB93" s="74"/>
      <c r="IC93" s="74"/>
      <c r="ID93" s="74"/>
      <c r="IE93" s="74"/>
      <c r="IF93" s="74"/>
      <c r="IG93" s="74"/>
      <c r="IH93" s="74"/>
      <c r="II93" s="74"/>
      <c r="IJ93" s="74"/>
      <c r="IK93" s="74"/>
      <c r="IL93" s="74"/>
      <c r="IM93" s="74"/>
      <c r="IN93" s="74"/>
      <c r="IO93" s="74"/>
      <c r="IP93" s="74"/>
      <c r="IQ93" s="74"/>
      <c r="IR93" s="74"/>
      <c r="IS93" s="74"/>
      <c r="IT93" s="74"/>
      <c r="IU93" s="74"/>
      <c r="IV93" s="74"/>
      <c r="IW93" s="74"/>
      <c r="IX93" s="74"/>
      <c r="IY93" s="74"/>
      <c r="IZ93" s="74"/>
      <c r="JA93" s="74"/>
      <c r="JB93" s="74"/>
      <c r="JC93" s="74"/>
      <c r="JD93" s="74"/>
      <c r="JE93" s="74"/>
      <c r="JF93" s="74"/>
      <c r="JG93" s="74"/>
      <c r="JH93" s="74"/>
      <c r="JI93" s="74"/>
      <c r="JJ93" s="74"/>
      <c r="JK93" s="74"/>
      <c r="JL93" s="74"/>
      <c r="JM93" s="74"/>
      <c r="JN93" s="74"/>
      <c r="JO93" s="74"/>
      <c r="JP93" s="74"/>
      <c r="JQ93" s="74"/>
      <c r="JR93" s="74"/>
      <c r="JS93" s="74"/>
      <c r="JT93" s="74"/>
      <c r="JU93" s="74"/>
      <c r="JV93" s="74"/>
      <c r="JW93" s="74"/>
      <c r="JX93" s="74"/>
      <c r="JY93" s="74"/>
      <c r="JZ93" s="74"/>
      <c r="KA93" s="74"/>
      <c r="KB93" s="74"/>
      <c r="KC93" s="74"/>
      <c r="KD93" s="74"/>
      <c r="KE93" s="74"/>
      <c r="KF93" s="74"/>
      <c r="KG93" s="74"/>
      <c r="KH93" s="74"/>
      <c r="KI93" s="74"/>
      <c r="KJ93" s="74"/>
      <c r="KK93" s="74"/>
      <c r="KL93" s="74"/>
      <c r="KM93" s="74"/>
      <c r="KN93" s="74"/>
      <c r="KO93" s="74"/>
      <c r="KP93" s="74"/>
      <c r="KQ93" s="74"/>
      <c r="KR93" s="74"/>
      <c r="KS93" s="74"/>
      <c r="KT93" s="74"/>
      <c r="KU93" s="74"/>
      <c r="KV93" s="74"/>
      <c r="KW93" s="74"/>
      <c r="KX93" s="74"/>
      <c r="KY93" s="74"/>
      <c r="KZ93" s="74"/>
      <c r="LA93" s="74"/>
      <c r="LB93" s="74"/>
      <c r="LC93" s="74"/>
      <c r="LD93" s="74"/>
      <c r="LE93" s="74"/>
      <c r="LF93" s="74"/>
      <c r="LG93" s="74"/>
      <c r="LH93" s="74"/>
      <c r="LI93" s="74"/>
      <c r="LJ93" s="74"/>
      <c r="LK93" s="74"/>
      <c r="LL93" s="74"/>
      <c r="LM93" s="74"/>
      <c r="LN93" s="74"/>
      <c r="LO93" s="74"/>
      <c r="LP93" s="74"/>
      <c r="LQ93" s="74"/>
      <c r="LR93" s="74"/>
    </row>
    <row r="94" spans="1:330" s="71" customFormat="1" x14ac:dyDescent="0.35">
      <c r="A94" s="74"/>
      <c r="B94" s="75"/>
      <c r="C94" s="75"/>
      <c r="D94" s="76"/>
      <c r="E94" s="74"/>
      <c r="F94" s="74"/>
      <c r="G94" s="78"/>
      <c r="M94" s="67"/>
      <c r="N94" s="67"/>
      <c r="O94" s="76"/>
      <c r="P94" s="76"/>
      <c r="Q94" s="77"/>
      <c r="R94" s="77"/>
      <c r="S94" s="74"/>
      <c r="T94" s="74"/>
      <c r="U94" s="74"/>
      <c r="V94" s="74"/>
      <c r="W94" s="74"/>
      <c r="Y94" s="74"/>
      <c r="AA94" s="74"/>
      <c r="AB94" s="74"/>
      <c r="AC94" s="62"/>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c r="BI94" s="74"/>
      <c r="BJ94" s="74"/>
      <c r="BK94" s="74"/>
      <c r="BL94" s="74"/>
      <c r="BM94" s="74"/>
      <c r="BN94" s="74"/>
      <c r="BO94" s="74"/>
      <c r="BP94" s="74"/>
      <c r="BQ94" s="74"/>
      <c r="BR94" s="74"/>
      <c r="BS94" s="74"/>
      <c r="BT94" s="74"/>
      <c r="BU94" s="74"/>
      <c r="BV94" s="74"/>
      <c r="BW94" s="74"/>
      <c r="BX94" s="74"/>
      <c r="BY94" s="74"/>
      <c r="BZ94" s="74"/>
      <c r="CA94" s="74"/>
      <c r="CB94" s="74"/>
      <c r="CC94" s="74"/>
      <c r="CD94" s="74"/>
      <c r="CE94" s="74"/>
      <c r="CF94" s="74"/>
      <c r="CG94" s="74"/>
      <c r="CH94" s="74"/>
      <c r="CI94" s="74"/>
      <c r="CJ94" s="74"/>
      <c r="CK94" s="74"/>
      <c r="CL94" s="74"/>
      <c r="CM94" s="74"/>
      <c r="CN94" s="74"/>
      <c r="CO94" s="74"/>
      <c r="CP94" s="74"/>
      <c r="CQ94" s="74"/>
      <c r="CR94" s="74"/>
      <c r="CS94" s="74"/>
      <c r="CT94" s="74"/>
      <c r="CU94" s="74"/>
      <c r="CV94" s="74"/>
      <c r="CW94" s="74"/>
      <c r="CX94" s="74"/>
      <c r="CY94" s="74"/>
      <c r="CZ94" s="74"/>
      <c r="DA94" s="74"/>
      <c r="DB94" s="74"/>
      <c r="DC94" s="74"/>
      <c r="DD94" s="74"/>
      <c r="DE94" s="74"/>
      <c r="DF94" s="74"/>
      <c r="DG94" s="74"/>
      <c r="DH94" s="74"/>
      <c r="DI94" s="74"/>
      <c r="DJ94" s="74"/>
      <c r="DK94" s="74"/>
      <c r="DL94" s="74"/>
      <c r="DM94" s="74"/>
      <c r="DN94" s="74"/>
      <c r="DO94" s="74"/>
      <c r="DP94" s="74"/>
      <c r="DQ94" s="74"/>
      <c r="DR94" s="74"/>
      <c r="DS94" s="74"/>
      <c r="DT94" s="74"/>
      <c r="DU94" s="74"/>
      <c r="DV94" s="74"/>
      <c r="DW94" s="74"/>
      <c r="DX94" s="74"/>
      <c r="DY94" s="74"/>
      <c r="DZ94" s="74"/>
      <c r="EA94" s="74"/>
      <c r="EB94" s="74"/>
      <c r="EC94" s="74"/>
      <c r="ED94" s="74"/>
      <c r="EE94" s="74"/>
      <c r="EF94" s="74"/>
      <c r="EG94" s="74"/>
      <c r="EH94" s="74"/>
      <c r="EI94" s="74"/>
      <c r="EJ94" s="74"/>
      <c r="EK94" s="74"/>
      <c r="EL94" s="74"/>
      <c r="EM94" s="74"/>
      <c r="EN94" s="74"/>
      <c r="EO94" s="74"/>
      <c r="EP94" s="74"/>
      <c r="EQ94" s="74"/>
      <c r="ER94" s="74"/>
      <c r="ES94" s="74"/>
      <c r="ET94" s="74"/>
      <c r="EU94" s="74"/>
      <c r="EV94" s="74"/>
      <c r="EW94" s="74"/>
      <c r="EX94" s="74"/>
      <c r="EY94" s="74"/>
      <c r="EZ94" s="74"/>
      <c r="FA94" s="74"/>
      <c r="FB94" s="74"/>
      <c r="FC94" s="74"/>
      <c r="FD94" s="74"/>
      <c r="FE94" s="74"/>
      <c r="FF94" s="74"/>
      <c r="FG94" s="74"/>
      <c r="FH94" s="74"/>
      <c r="FI94" s="74"/>
      <c r="FJ94" s="74"/>
      <c r="FK94" s="74"/>
      <c r="FL94" s="74"/>
      <c r="FM94" s="74"/>
      <c r="FN94" s="74"/>
      <c r="FO94" s="74"/>
      <c r="FP94" s="74"/>
      <c r="FQ94" s="74"/>
      <c r="FR94" s="74"/>
      <c r="FS94" s="74"/>
      <c r="FT94" s="74"/>
      <c r="FU94" s="74"/>
      <c r="FV94" s="74"/>
      <c r="FW94" s="74"/>
      <c r="FX94" s="74"/>
      <c r="FY94" s="74"/>
      <c r="FZ94" s="74"/>
      <c r="GA94" s="74"/>
      <c r="GB94" s="74"/>
      <c r="GC94" s="74"/>
      <c r="GD94" s="74"/>
      <c r="GE94" s="74"/>
      <c r="GF94" s="74"/>
      <c r="GG94" s="74"/>
      <c r="GH94" s="74"/>
      <c r="GI94" s="74"/>
      <c r="GJ94" s="74"/>
      <c r="GK94" s="74"/>
      <c r="GL94" s="74"/>
      <c r="GM94" s="74"/>
      <c r="GN94" s="74"/>
      <c r="GO94" s="74"/>
      <c r="GP94" s="74"/>
      <c r="GQ94" s="74"/>
      <c r="GR94" s="74"/>
      <c r="GS94" s="74"/>
      <c r="GT94" s="74"/>
      <c r="GU94" s="74"/>
      <c r="GV94" s="74"/>
      <c r="GW94" s="74"/>
      <c r="GX94" s="74"/>
      <c r="GY94" s="74"/>
      <c r="GZ94" s="74"/>
      <c r="HA94" s="74"/>
      <c r="HB94" s="74"/>
      <c r="HC94" s="74"/>
      <c r="HD94" s="74"/>
      <c r="HE94" s="74"/>
      <c r="HF94" s="74"/>
      <c r="HG94" s="74"/>
      <c r="HH94" s="74"/>
      <c r="HI94" s="74"/>
      <c r="HJ94" s="74"/>
      <c r="HK94" s="74"/>
      <c r="HL94" s="74"/>
      <c r="HM94" s="74"/>
      <c r="HN94" s="74"/>
      <c r="HO94" s="74"/>
      <c r="HP94" s="74"/>
      <c r="HQ94" s="74"/>
      <c r="HR94" s="74"/>
      <c r="HS94" s="74"/>
      <c r="HT94" s="74"/>
      <c r="HU94" s="74"/>
      <c r="HV94" s="74"/>
      <c r="HW94" s="74"/>
      <c r="HX94" s="74"/>
      <c r="HY94" s="74"/>
      <c r="HZ94" s="74"/>
      <c r="IA94" s="74"/>
      <c r="IB94" s="74"/>
      <c r="IC94" s="74"/>
      <c r="ID94" s="74"/>
      <c r="IE94" s="74"/>
      <c r="IF94" s="74"/>
      <c r="IG94" s="74"/>
      <c r="IH94" s="74"/>
      <c r="II94" s="74"/>
      <c r="IJ94" s="74"/>
      <c r="IK94" s="74"/>
      <c r="IL94" s="74"/>
      <c r="IM94" s="74"/>
      <c r="IN94" s="74"/>
      <c r="IO94" s="74"/>
      <c r="IP94" s="74"/>
      <c r="IQ94" s="74"/>
      <c r="IR94" s="74"/>
      <c r="IS94" s="74"/>
      <c r="IT94" s="74"/>
      <c r="IU94" s="74"/>
      <c r="IV94" s="74"/>
      <c r="IW94" s="74"/>
      <c r="IX94" s="74"/>
      <c r="IY94" s="74"/>
      <c r="IZ94" s="74"/>
      <c r="JA94" s="74"/>
      <c r="JB94" s="74"/>
      <c r="JC94" s="74"/>
      <c r="JD94" s="74"/>
      <c r="JE94" s="74"/>
      <c r="JF94" s="74"/>
      <c r="JG94" s="74"/>
      <c r="JH94" s="74"/>
      <c r="JI94" s="74"/>
      <c r="JJ94" s="74"/>
      <c r="JK94" s="74"/>
      <c r="JL94" s="74"/>
      <c r="JM94" s="74"/>
      <c r="JN94" s="74"/>
      <c r="JO94" s="74"/>
      <c r="JP94" s="74"/>
      <c r="JQ94" s="74"/>
      <c r="JR94" s="74"/>
      <c r="JS94" s="74"/>
      <c r="JT94" s="74"/>
      <c r="JU94" s="74"/>
      <c r="JV94" s="74"/>
      <c r="JW94" s="74"/>
      <c r="JX94" s="74"/>
      <c r="JY94" s="74"/>
      <c r="JZ94" s="74"/>
      <c r="KA94" s="74"/>
      <c r="KB94" s="74"/>
      <c r="KC94" s="74"/>
      <c r="KD94" s="74"/>
      <c r="KE94" s="74"/>
      <c r="KF94" s="74"/>
      <c r="KG94" s="74"/>
      <c r="KH94" s="74"/>
      <c r="KI94" s="74"/>
      <c r="KJ94" s="74"/>
      <c r="KK94" s="74"/>
      <c r="KL94" s="74"/>
      <c r="KM94" s="74"/>
      <c r="KN94" s="74"/>
      <c r="KO94" s="74"/>
      <c r="KP94" s="74"/>
      <c r="KQ94" s="74"/>
      <c r="KR94" s="74"/>
      <c r="KS94" s="74"/>
      <c r="KT94" s="74"/>
      <c r="KU94" s="74"/>
      <c r="KV94" s="74"/>
      <c r="KW94" s="74"/>
      <c r="KX94" s="74"/>
      <c r="KY94" s="74"/>
      <c r="KZ94" s="74"/>
      <c r="LA94" s="74"/>
      <c r="LB94" s="74"/>
      <c r="LC94" s="74"/>
      <c r="LD94" s="74"/>
      <c r="LE94" s="74"/>
      <c r="LF94" s="74"/>
      <c r="LG94" s="74"/>
      <c r="LH94" s="74"/>
      <c r="LI94" s="74"/>
      <c r="LJ94" s="74"/>
      <c r="LK94" s="74"/>
      <c r="LL94" s="74"/>
      <c r="LM94" s="74"/>
      <c r="LN94" s="74"/>
      <c r="LO94" s="74"/>
      <c r="LP94" s="74"/>
      <c r="LQ94" s="74"/>
      <c r="LR94" s="74"/>
    </row>
    <row r="95" spans="1:330" s="71" customFormat="1" x14ac:dyDescent="0.35">
      <c r="A95" s="74"/>
      <c r="B95" s="75"/>
      <c r="C95" s="75"/>
      <c r="D95" s="76"/>
      <c r="E95" s="74"/>
      <c r="F95" s="74"/>
      <c r="G95" s="78"/>
      <c r="M95" s="67"/>
      <c r="N95" s="67"/>
      <c r="O95" s="76"/>
      <c r="P95" s="76"/>
      <c r="Q95" s="77"/>
      <c r="R95" s="77"/>
      <c r="S95" s="74"/>
      <c r="T95" s="74"/>
      <c r="U95" s="74"/>
      <c r="V95" s="74"/>
      <c r="W95" s="74"/>
      <c r="Y95" s="74"/>
      <c r="AA95" s="74"/>
      <c r="AB95" s="74"/>
      <c r="AC95" s="62"/>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c r="BC95" s="74"/>
      <c r="BD95" s="74"/>
      <c r="BE95" s="74"/>
      <c r="BF95" s="74"/>
      <c r="BG95" s="74"/>
      <c r="BH95" s="74"/>
      <c r="BI95" s="74"/>
      <c r="BJ95" s="74"/>
      <c r="BK95" s="74"/>
      <c r="BL95" s="74"/>
      <c r="BM95" s="74"/>
      <c r="BN95" s="74"/>
      <c r="BO95" s="74"/>
      <c r="BP95" s="74"/>
      <c r="BQ95" s="74"/>
      <c r="BR95" s="74"/>
      <c r="BS95" s="74"/>
      <c r="BT95" s="74"/>
      <c r="BU95" s="74"/>
      <c r="BV95" s="74"/>
      <c r="BW95" s="74"/>
      <c r="BX95" s="74"/>
      <c r="BY95" s="74"/>
      <c r="BZ95" s="74"/>
      <c r="CA95" s="74"/>
      <c r="CB95" s="74"/>
      <c r="CC95" s="74"/>
      <c r="CD95" s="74"/>
      <c r="CE95" s="74"/>
      <c r="CF95" s="74"/>
      <c r="CG95" s="74"/>
      <c r="CH95" s="74"/>
      <c r="CI95" s="74"/>
      <c r="CJ95" s="74"/>
      <c r="CK95" s="74"/>
      <c r="CL95" s="74"/>
      <c r="CM95" s="74"/>
      <c r="CN95" s="74"/>
      <c r="CO95" s="74"/>
      <c r="CP95" s="74"/>
      <c r="CQ95" s="74"/>
      <c r="CR95" s="74"/>
      <c r="CS95" s="74"/>
      <c r="CT95" s="74"/>
      <c r="CU95" s="74"/>
      <c r="CV95" s="74"/>
      <c r="CW95" s="74"/>
      <c r="CX95" s="74"/>
      <c r="CY95" s="74"/>
      <c r="CZ95" s="74"/>
      <c r="DA95" s="74"/>
      <c r="DB95" s="74"/>
      <c r="DC95" s="74"/>
      <c r="DD95" s="74"/>
      <c r="DE95" s="74"/>
      <c r="DF95" s="74"/>
      <c r="DG95" s="74"/>
      <c r="DH95" s="74"/>
      <c r="DI95" s="74"/>
      <c r="DJ95" s="74"/>
      <c r="DK95" s="74"/>
      <c r="DL95" s="74"/>
      <c r="DM95" s="74"/>
      <c r="DN95" s="74"/>
      <c r="DO95" s="74"/>
      <c r="DP95" s="74"/>
      <c r="DQ95" s="74"/>
      <c r="DR95" s="74"/>
      <c r="DS95" s="74"/>
      <c r="DT95" s="74"/>
      <c r="DU95" s="74"/>
      <c r="DV95" s="74"/>
      <c r="DW95" s="74"/>
      <c r="DX95" s="74"/>
      <c r="DY95" s="74"/>
      <c r="DZ95" s="74"/>
      <c r="EA95" s="74"/>
      <c r="EB95" s="74"/>
      <c r="EC95" s="74"/>
      <c r="ED95" s="74"/>
      <c r="EE95" s="74"/>
      <c r="EF95" s="74"/>
      <c r="EG95" s="74"/>
      <c r="EH95" s="74"/>
      <c r="EI95" s="74"/>
      <c r="EJ95" s="74"/>
      <c r="EK95" s="74"/>
      <c r="EL95" s="74"/>
      <c r="EM95" s="74"/>
      <c r="EN95" s="74"/>
      <c r="EO95" s="74"/>
      <c r="EP95" s="74"/>
      <c r="EQ95" s="74"/>
      <c r="ER95" s="74"/>
      <c r="ES95" s="74"/>
      <c r="ET95" s="74"/>
      <c r="EU95" s="74"/>
      <c r="EV95" s="74"/>
      <c r="EW95" s="74"/>
      <c r="EX95" s="74"/>
      <c r="EY95" s="74"/>
      <c r="EZ95" s="74"/>
      <c r="FA95" s="74"/>
      <c r="FB95" s="74"/>
      <c r="FC95" s="74"/>
      <c r="FD95" s="74"/>
      <c r="FE95" s="74"/>
      <c r="FF95" s="74"/>
      <c r="FG95" s="74"/>
      <c r="FH95" s="74"/>
      <c r="FI95" s="74"/>
      <c r="FJ95" s="74"/>
      <c r="FK95" s="74"/>
      <c r="FL95" s="74"/>
      <c r="FM95" s="74"/>
      <c r="FN95" s="74"/>
      <c r="FO95" s="74"/>
      <c r="FP95" s="74"/>
      <c r="FQ95" s="74"/>
      <c r="FR95" s="74"/>
      <c r="FS95" s="74"/>
      <c r="FT95" s="74"/>
      <c r="FU95" s="74"/>
      <c r="FV95" s="74"/>
      <c r="FW95" s="74"/>
      <c r="FX95" s="74"/>
      <c r="FY95" s="74"/>
      <c r="FZ95" s="74"/>
      <c r="GA95" s="74"/>
      <c r="GB95" s="74"/>
      <c r="GC95" s="74"/>
      <c r="GD95" s="74"/>
      <c r="GE95" s="74"/>
      <c r="GF95" s="74"/>
      <c r="GG95" s="74"/>
      <c r="GH95" s="74"/>
      <c r="GI95" s="74"/>
      <c r="GJ95" s="74"/>
      <c r="GK95" s="74"/>
      <c r="GL95" s="74"/>
      <c r="GM95" s="74"/>
      <c r="GN95" s="74"/>
      <c r="GO95" s="74"/>
      <c r="GP95" s="74"/>
      <c r="GQ95" s="74"/>
      <c r="GR95" s="74"/>
      <c r="GS95" s="74"/>
      <c r="GT95" s="74"/>
      <c r="GU95" s="74"/>
      <c r="GV95" s="74"/>
      <c r="GW95" s="74"/>
      <c r="GX95" s="74"/>
      <c r="GY95" s="74"/>
      <c r="GZ95" s="74"/>
      <c r="HA95" s="74"/>
      <c r="HB95" s="74"/>
      <c r="HC95" s="74"/>
      <c r="HD95" s="74"/>
      <c r="HE95" s="74"/>
      <c r="HF95" s="74"/>
      <c r="HG95" s="74"/>
      <c r="HH95" s="74"/>
      <c r="HI95" s="74"/>
      <c r="HJ95" s="74"/>
      <c r="HK95" s="74"/>
      <c r="HL95" s="74"/>
      <c r="HM95" s="74"/>
      <c r="HN95" s="74"/>
      <c r="HO95" s="74"/>
      <c r="HP95" s="74"/>
      <c r="HQ95" s="74"/>
      <c r="HR95" s="74"/>
      <c r="HS95" s="74"/>
      <c r="HT95" s="74"/>
      <c r="HU95" s="74"/>
      <c r="HV95" s="74"/>
      <c r="HW95" s="74"/>
      <c r="HX95" s="74"/>
      <c r="HY95" s="74"/>
      <c r="HZ95" s="74"/>
      <c r="IA95" s="74"/>
      <c r="IB95" s="74"/>
      <c r="IC95" s="74"/>
      <c r="ID95" s="74"/>
      <c r="IE95" s="74"/>
      <c r="IF95" s="74"/>
      <c r="IG95" s="74"/>
      <c r="IH95" s="74"/>
      <c r="II95" s="74"/>
      <c r="IJ95" s="74"/>
      <c r="IK95" s="74"/>
      <c r="IL95" s="74"/>
      <c r="IM95" s="74"/>
      <c r="IN95" s="74"/>
      <c r="IO95" s="74"/>
      <c r="IP95" s="74"/>
      <c r="IQ95" s="74"/>
      <c r="IR95" s="74"/>
      <c r="IS95" s="74"/>
      <c r="IT95" s="74"/>
      <c r="IU95" s="74"/>
      <c r="IV95" s="74"/>
      <c r="IW95" s="74"/>
      <c r="IX95" s="74"/>
      <c r="IY95" s="74"/>
      <c r="IZ95" s="74"/>
      <c r="JA95" s="74"/>
      <c r="JB95" s="74"/>
      <c r="JC95" s="74"/>
      <c r="JD95" s="74"/>
      <c r="JE95" s="74"/>
      <c r="JF95" s="74"/>
      <c r="JG95" s="74"/>
      <c r="JH95" s="74"/>
      <c r="JI95" s="74"/>
      <c r="JJ95" s="74"/>
      <c r="JK95" s="74"/>
      <c r="JL95" s="74"/>
      <c r="JM95" s="74"/>
      <c r="JN95" s="74"/>
      <c r="JO95" s="74"/>
      <c r="JP95" s="74"/>
      <c r="JQ95" s="74"/>
      <c r="JR95" s="74"/>
      <c r="JS95" s="74"/>
      <c r="JT95" s="74"/>
      <c r="JU95" s="74"/>
      <c r="JV95" s="74"/>
      <c r="JW95" s="74"/>
      <c r="JX95" s="74"/>
      <c r="JY95" s="74"/>
      <c r="JZ95" s="74"/>
      <c r="KA95" s="74"/>
      <c r="KB95" s="74"/>
      <c r="KC95" s="74"/>
      <c r="KD95" s="74"/>
      <c r="KE95" s="74"/>
      <c r="KF95" s="74"/>
      <c r="KG95" s="74"/>
      <c r="KH95" s="74"/>
      <c r="KI95" s="74"/>
      <c r="KJ95" s="74"/>
      <c r="KK95" s="74"/>
      <c r="KL95" s="74"/>
      <c r="KM95" s="74"/>
      <c r="KN95" s="74"/>
      <c r="KO95" s="74"/>
      <c r="KP95" s="74"/>
      <c r="KQ95" s="74"/>
      <c r="KR95" s="74"/>
      <c r="KS95" s="74"/>
      <c r="KT95" s="74"/>
      <c r="KU95" s="74"/>
      <c r="KV95" s="74"/>
      <c r="KW95" s="74"/>
      <c r="KX95" s="74"/>
      <c r="KY95" s="74"/>
      <c r="KZ95" s="74"/>
      <c r="LA95" s="74"/>
      <c r="LB95" s="74"/>
      <c r="LC95" s="74"/>
      <c r="LD95" s="74"/>
      <c r="LE95" s="74"/>
      <c r="LF95" s="74"/>
      <c r="LG95" s="74"/>
      <c r="LH95" s="74"/>
      <c r="LI95" s="74"/>
      <c r="LJ95" s="74"/>
      <c r="LK95" s="74"/>
      <c r="LL95" s="74"/>
      <c r="LM95" s="74"/>
      <c r="LN95" s="74"/>
      <c r="LO95" s="74"/>
      <c r="LP95" s="74"/>
      <c r="LQ95" s="74"/>
      <c r="LR95" s="74"/>
    </row>
    <row r="96" spans="1:330" s="71" customFormat="1" x14ac:dyDescent="0.35">
      <c r="A96" s="74"/>
      <c r="B96" s="75"/>
      <c r="C96" s="75"/>
      <c r="D96" s="76"/>
      <c r="E96" s="74"/>
      <c r="F96" s="74"/>
      <c r="G96" s="78"/>
      <c r="M96" s="67"/>
      <c r="N96" s="67"/>
      <c r="O96" s="76"/>
      <c r="P96" s="76"/>
      <c r="Q96" s="77"/>
      <c r="R96" s="77"/>
      <c r="S96" s="74"/>
      <c r="T96" s="74"/>
      <c r="U96" s="74"/>
      <c r="V96" s="74"/>
      <c r="W96" s="74"/>
      <c r="Y96" s="74"/>
      <c r="AA96" s="74"/>
      <c r="AB96" s="74"/>
      <c r="AC96" s="62"/>
      <c r="AD96" s="74"/>
      <c r="AE96" s="74"/>
      <c r="AF96" s="74"/>
      <c r="AG96" s="74"/>
      <c r="AH96" s="74"/>
      <c r="AI96" s="74"/>
      <c r="AJ96" s="74"/>
      <c r="AK96" s="74"/>
      <c r="AL96" s="74"/>
      <c r="AM96" s="74"/>
      <c r="AN96" s="74"/>
      <c r="AO96" s="74"/>
      <c r="AP96" s="74"/>
      <c r="AQ96" s="74"/>
      <c r="AR96" s="74"/>
      <c r="AS96" s="74"/>
      <c r="AT96" s="74"/>
      <c r="AU96" s="74"/>
      <c r="AV96" s="74"/>
      <c r="AW96" s="74"/>
      <c r="AX96" s="74"/>
      <c r="AY96" s="74"/>
      <c r="AZ96" s="74"/>
      <c r="BA96" s="74"/>
      <c r="BB96" s="74"/>
      <c r="BC96" s="74"/>
      <c r="BD96" s="74"/>
      <c r="BE96" s="74"/>
      <c r="BF96" s="74"/>
      <c r="BG96" s="74"/>
      <c r="BH96" s="74"/>
      <c r="BI96" s="74"/>
      <c r="BJ96" s="74"/>
      <c r="BK96" s="74"/>
      <c r="BL96" s="74"/>
      <c r="BM96" s="74"/>
      <c r="BN96" s="74"/>
      <c r="BO96" s="74"/>
      <c r="BP96" s="74"/>
      <c r="BQ96" s="74"/>
      <c r="BR96" s="74"/>
      <c r="BS96" s="74"/>
      <c r="BT96" s="74"/>
      <c r="BU96" s="74"/>
      <c r="BV96" s="74"/>
      <c r="BW96" s="74"/>
      <c r="BX96" s="74"/>
      <c r="BY96" s="74"/>
      <c r="BZ96" s="74"/>
      <c r="CA96" s="74"/>
      <c r="CB96" s="74"/>
      <c r="CC96" s="74"/>
      <c r="CD96" s="74"/>
      <c r="CE96" s="74"/>
      <c r="CF96" s="74"/>
      <c r="CG96" s="74"/>
      <c r="CH96" s="74"/>
      <c r="CI96" s="74"/>
      <c r="CJ96" s="74"/>
      <c r="CK96" s="74"/>
      <c r="CL96" s="74"/>
      <c r="CM96" s="74"/>
      <c r="CN96" s="74"/>
      <c r="CO96" s="74"/>
      <c r="CP96" s="74"/>
      <c r="CQ96" s="74"/>
      <c r="CR96" s="74"/>
      <c r="CS96" s="74"/>
      <c r="CT96" s="74"/>
      <c r="CU96" s="74"/>
      <c r="CV96" s="74"/>
      <c r="CW96" s="74"/>
      <c r="CX96" s="74"/>
      <c r="CY96" s="74"/>
      <c r="CZ96" s="74"/>
      <c r="DA96" s="74"/>
      <c r="DB96" s="74"/>
      <c r="DC96" s="74"/>
      <c r="DD96" s="74"/>
      <c r="DE96" s="74"/>
      <c r="DF96" s="74"/>
      <c r="DG96" s="74"/>
      <c r="DH96" s="74"/>
      <c r="DI96" s="74"/>
      <c r="DJ96" s="74"/>
      <c r="DK96" s="74"/>
      <c r="DL96" s="74"/>
      <c r="DM96" s="74"/>
      <c r="DN96" s="74"/>
      <c r="DO96" s="74"/>
      <c r="DP96" s="74"/>
      <c r="DQ96" s="74"/>
      <c r="DR96" s="74"/>
      <c r="DS96" s="74"/>
      <c r="DT96" s="74"/>
      <c r="DU96" s="74"/>
      <c r="DV96" s="74"/>
      <c r="DW96" s="74"/>
      <c r="DX96" s="74"/>
      <c r="DY96" s="74"/>
      <c r="DZ96" s="74"/>
      <c r="EA96" s="74"/>
      <c r="EB96" s="74"/>
      <c r="EC96" s="74"/>
      <c r="ED96" s="74"/>
      <c r="EE96" s="74"/>
      <c r="EF96" s="74"/>
      <c r="EG96" s="74"/>
      <c r="EH96" s="74"/>
      <c r="EI96" s="74"/>
      <c r="EJ96" s="74"/>
      <c r="EK96" s="74"/>
      <c r="EL96" s="74"/>
      <c r="EM96" s="74"/>
      <c r="EN96" s="74"/>
      <c r="EO96" s="74"/>
      <c r="EP96" s="74"/>
      <c r="EQ96" s="74"/>
      <c r="ER96" s="74"/>
      <c r="ES96" s="74"/>
      <c r="ET96" s="74"/>
      <c r="EU96" s="74"/>
      <c r="EV96" s="74"/>
      <c r="EW96" s="74"/>
      <c r="EX96" s="74"/>
      <c r="EY96" s="74"/>
      <c r="EZ96" s="74"/>
      <c r="FA96" s="74"/>
      <c r="FB96" s="74"/>
      <c r="FC96" s="74"/>
      <c r="FD96" s="74"/>
      <c r="FE96" s="74"/>
      <c r="FF96" s="74"/>
      <c r="FG96" s="74"/>
      <c r="FH96" s="74"/>
      <c r="FI96" s="74"/>
      <c r="FJ96" s="74"/>
      <c r="FK96" s="74"/>
      <c r="FL96" s="74"/>
      <c r="FM96" s="74"/>
      <c r="FN96" s="74"/>
      <c r="FO96" s="74"/>
      <c r="FP96" s="74"/>
      <c r="FQ96" s="74"/>
      <c r="FR96" s="74"/>
      <c r="FS96" s="74"/>
      <c r="FT96" s="74"/>
      <c r="FU96" s="74"/>
      <c r="FV96" s="74"/>
      <c r="FW96" s="74"/>
      <c r="FX96" s="74"/>
      <c r="FY96" s="74"/>
      <c r="FZ96" s="74"/>
      <c r="GA96" s="74"/>
      <c r="GB96" s="74"/>
      <c r="GC96" s="74"/>
      <c r="GD96" s="74"/>
      <c r="GE96" s="74"/>
      <c r="GF96" s="74"/>
      <c r="GG96" s="74"/>
      <c r="GH96" s="74"/>
      <c r="GI96" s="74"/>
      <c r="GJ96" s="74"/>
      <c r="GK96" s="74"/>
      <c r="GL96" s="74"/>
      <c r="GM96" s="74"/>
      <c r="GN96" s="74"/>
      <c r="GO96" s="74"/>
      <c r="GP96" s="74"/>
      <c r="GQ96" s="74"/>
      <c r="GR96" s="74"/>
      <c r="GS96" s="74"/>
      <c r="GT96" s="74"/>
      <c r="GU96" s="74"/>
      <c r="GV96" s="74"/>
      <c r="GW96" s="74"/>
      <c r="GX96" s="74"/>
      <c r="GY96" s="74"/>
      <c r="GZ96" s="74"/>
      <c r="HA96" s="74"/>
      <c r="HB96" s="74"/>
      <c r="HC96" s="74"/>
      <c r="HD96" s="74"/>
      <c r="HE96" s="74"/>
      <c r="HF96" s="74"/>
      <c r="HG96" s="74"/>
      <c r="HH96" s="74"/>
      <c r="HI96" s="74"/>
      <c r="HJ96" s="74"/>
      <c r="HK96" s="74"/>
      <c r="HL96" s="74"/>
      <c r="HM96" s="74"/>
      <c r="HN96" s="74"/>
      <c r="HO96" s="74"/>
      <c r="HP96" s="74"/>
      <c r="HQ96" s="74"/>
      <c r="HR96" s="74"/>
      <c r="HS96" s="74"/>
      <c r="HT96" s="74"/>
      <c r="HU96" s="74"/>
      <c r="HV96" s="74"/>
      <c r="HW96" s="74"/>
      <c r="HX96" s="74"/>
      <c r="HY96" s="74"/>
      <c r="HZ96" s="74"/>
      <c r="IA96" s="74"/>
      <c r="IB96" s="74"/>
      <c r="IC96" s="74"/>
      <c r="ID96" s="74"/>
      <c r="IE96" s="74"/>
      <c r="IF96" s="74"/>
      <c r="IG96" s="74"/>
      <c r="IH96" s="74"/>
      <c r="II96" s="74"/>
      <c r="IJ96" s="74"/>
      <c r="IK96" s="74"/>
      <c r="IL96" s="74"/>
      <c r="IM96" s="74"/>
      <c r="IN96" s="74"/>
      <c r="IO96" s="74"/>
      <c r="IP96" s="74"/>
      <c r="IQ96" s="74"/>
      <c r="IR96" s="74"/>
      <c r="IS96" s="74"/>
      <c r="IT96" s="74"/>
      <c r="IU96" s="74"/>
      <c r="IV96" s="74"/>
      <c r="IW96" s="74"/>
      <c r="IX96" s="74"/>
      <c r="IY96" s="74"/>
      <c r="IZ96" s="74"/>
      <c r="JA96" s="74"/>
      <c r="JB96" s="74"/>
      <c r="JC96" s="74"/>
      <c r="JD96" s="74"/>
      <c r="JE96" s="74"/>
      <c r="JF96" s="74"/>
      <c r="JG96" s="74"/>
      <c r="JH96" s="74"/>
      <c r="JI96" s="74"/>
      <c r="JJ96" s="74"/>
      <c r="JK96" s="74"/>
      <c r="JL96" s="74"/>
      <c r="JM96" s="74"/>
      <c r="JN96" s="74"/>
      <c r="JO96" s="74"/>
      <c r="JP96" s="74"/>
      <c r="JQ96" s="74"/>
      <c r="JR96" s="74"/>
      <c r="JS96" s="74"/>
      <c r="JT96" s="74"/>
      <c r="JU96" s="74"/>
      <c r="JV96" s="74"/>
      <c r="JW96" s="74"/>
      <c r="JX96" s="74"/>
      <c r="JY96" s="74"/>
      <c r="JZ96" s="74"/>
      <c r="KA96" s="74"/>
      <c r="KB96" s="74"/>
      <c r="KC96" s="74"/>
      <c r="KD96" s="74"/>
      <c r="KE96" s="74"/>
      <c r="KF96" s="74"/>
      <c r="KG96" s="74"/>
      <c r="KH96" s="74"/>
      <c r="KI96" s="74"/>
      <c r="KJ96" s="74"/>
      <c r="KK96" s="74"/>
      <c r="KL96" s="74"/>
      <c r="KM96" s="74"/>
      <c r="KN96" s="74"/>
      <c r="KO96" s="74"/>
      <c r="KP96" s="74"/>
      <c r="KQ96" s="74"/>
      <c r="KR96" s="74"/>
      <c r="KS96" s="74"/>
      <c r="KT96" s="74"/>
      <c r="KU96" s="74"/>
      <c r="KV96" s="74"/>
      <c r="KW96" s="74"/>
      <c r="KX96" s="74"/>
      <c r="KY96" s="74"/>
      <c r="KZ96" s="74"/>
      <c r="LA96" s="74"/>
      <c r="LB96" s="74"/>
      <c r="LC96" s="74"/>
      <c r="LD96" s="74"/>
      <c r="LE96" s="74"/>
      <c r="LF96" s="74"/>
      <c r="LG96" s="74"/>
      <c r="LH96" s="74"/>
      <c r="LI96" s="74"/>
      <c r="LJ96" s="74"/>
      <c r="LK96" s="74"/>
      <c r="LL96" s="74"/>
      <c r="LM96" s="74"/>
      <c r="LN96" s="74"/>
      <c r="LO96" s="74"/>
      <c r="LP96" s="74"/>
      <c r="LQ96" s="74"/>
      <c r="LR96" s="74"/>
    </row>
    <row r="97" spans="1:330" s="71" customFormat="1" x14ac:dyDescent="0.35">
      <c r="A97" s="74"/>
      <c r="B97" s="75"/>
      <c r="C97" s="75"/>
      <c r="D97" s="76"/>
      <c r="E97" s="74"/>
      <c r="F97" s="74"/>
      <c r="G97" s="78"/>
      <c r="M97" s="67"/>
      <c r="N97" s="67"/>
      <c r="O97" s="76"/>
      <c r="P97" s="76"/>
      <c r="Q97" s="77"/>
      <c r="R97" s="77"/>
      <c r="S97" s="74"/>
      <c r="T97" s="74"/>
      <c r="U97" s="74"/>
      <c r="V97" s="74"/>
      <c r="W97" s="74"/>
      <c r="Y97" s="74"/>
      <c r="AA97" s="74"/>
      <c r="AB97" s="74"/>
      <c r="AC97" s="62"/>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74"/>
      <c r="BE97" s="74"/>
      <c r="BF97" s="74"/>
      <c r="BG97" s="74"/>
      <c r="BH97" s="74"/>
      <c r="BI97" s="74"/>
      <c r="BJ97" s="74"/>
      <c r="BK97" s="74"/>
      <c r="BL97" s="74"/>
      <c r="BM97" s="74"/>
      <c r="BN97" s="74"/>
      <c r="BO97" s="74"/>
      <c r="BP97" s="74"/>
      <c r="BQ97" s="74"/>
      <c r="BR97" s="74"/>
      <c r="BS97" s="74"/>
      <c r="BT97" s="74"/>
      <c r="BU97" s="74"/>
      <c r="BV97" s="74"/>
      <c r="BW97" s="74"/>
      <c r="BX97" s="74"/>
      <c r="BY97" s="74"/>
      <c r="BZ97" s="74"/>
      <c r="CA97" s="74"/>
      <c r="CB97" s="74"/>
      <c r="CC97" s="74"/>
      <c r="CD97" s="74"/>
      <c r="CE97" s="74"/>
      <c r="CF97" s="74"/>
      <c r="CG97" s="74"/>
      <c r="CH97" s="74"/>
      <c r="CI97" s="74"/>
      <c r="CJ97" s="74"/>
      <c r="CK97" s="74"/>
      <c r="CL97" s="74"/>
      <c r="CM97" s="74"/>
      <c r="CN97" s="74"/>
      <c r="CO97" s="74"/>
      <c r="CP97" s="74"/>
      <c r="CQ97" s="74"/>
      <c r="CR97" s="74"/>
      <c r="CS97" s="74"/>
      <c r="CT97" s="74"/>
      <c r="CU97" s="74"/>
      <c r="CV97" s="74"/>
      <c r="CW97" s="74"/>
      <c r="CX97" s="74"/>
      <c r="CY97" s="74"/>
      <c r="CZ97" s="74"/>
      <c r="DA97" s="74"/>
      <c r="DB97" s="74"/>
      <c r="DC97" s="74"/>
      <c r="DD97" s="74"/>
      <c r="DE97" s="74"/>
      <c r="DF97" s="74"/>
      <c r="DG97" s="74"/>
      <c r="DH97" s="74"/>
      <c r="DI97" s="74"/>
      <c r="DJ97" s="74"/>
      <c r="DK97" s="74"/>
      <c r="DL97" s="74"/>
      <c r="DM97" s="74"/>
      <c r="DN97" s="74"/>
      <c r="DO97" s="74"/>
      <c r="DP97" s="74"/>
      <c r="DQ97" s="74"/>
      <c r="DR97" s="74"/>
      <c r="DS97" s="74"/>
      <c r="DT97" s="74"/>
      <c r="DU97" s="74"/>
      <c r="DV97" s="74"/>
      <c r="DW97" s="74"/>
      <c r="DX97" s="74"/>
      <c r="DY97" s="74"/>
      <c r="DZ97" s="74"/>
      <c r="EA97" s="74"/>
      <c r="EB97" s="74"/>
      <c r="EC97" s="74"/>
      <c r="ED97" s="74"/>
      <c r="EE97" s="74"/>
      <c r="EF97" s="74"/>
      <c r="EG97" s="74"/>
      <c r="EH97" s="74"/>
      <c r="EI97" s="74"/>
      <c r="EJ97" s="74"/>
      <c r="EK97" s="74"/>
      <c r="EL97" s="74"/>
      <c r="EM97" s="74"/>
      <c r="EN97" s="74"/>
      <c r="EO97" s="74"/>
      <c r="EP97" s="74"/>
      <c r="EQ97" s="74"/>
      <c r="ER97" s="74"/>
      <c r="ES97" s="74"/>
      <c r="ET97" s="74"/>
      <c r="EU97" s="74"/>
      <c r="EV97" s="74"/>
      <c r="EW97" s="74"/>
      <c r="EX97" s="74"/>
      <c r="EY97" s="74"/>
      <c r="EZ97" s="74"/>
      <c r="FA97" s="74"/>
      <c r="FB97" s="74"/>
      <c r="FC97" s="74"/>
      <c r="FD97" s="74"/>
      <c r="FE97" s="74"/>
      <c r="FF97" s="74"/>
      <c r="FG97" s="74"/>
      <c r="FH97" s="74"/>
      <c r="FI97" s="74"/>
      <c r="FJ97" s="74"/>
      <c r="FK97" s="74"/>
      <c r="FL97" s="74"/>
      <c r="FM97" s="74"/>
      <c r="FN97" s="74"/>
      <c r="FO97" s="74"/>
      <c r="FP97" s="74"/>
      <c r="FQ97" s="74"/>
      <c r="FR97" s="74"/>
      <c r="FS97" s="74"/>
      <c r="FT97" s="74"/>
      <c r="FU97" s="74"/>
      <c r="FV97" s="74"/>
      <c r="FW97" s="74"/>
      <c r="FX97" s="74"/>
      <c r="FY97" s="74"/>
      <c r="FZ97" s="74"/>
      <c r="GA97" s="74"/>
      <c r="GB97" s="74"/>
      <c r="GC97" s="74"/>
      <c r="GD97" s="74"/>
      <c r="GE97" s="74"/>
      <c r="GF97" s="74"/>
      <c r="GG97" s="74"/>
      <c r="GH97" s="74"/>
      <c r="GI97" s="74"/>
      <c r="GJ97" s="74"/>
      <c r="GK97" s="74"/>
      <c r="GL97" s="74"/>
      <c r="GM97" s="74"/>
      <c r="GN97" s="74"/>
      <c r="GO97" s="74"/>
      <c r="GP97" s="74"/>
      <c r="GQ97" s="74"/>
      <c r="GR97" s="74"/>
      <c r="GS97" s="74"/>
      <c r="GT97" s="74"/>
      <c r="GU97" s="74"/>
      <c r="GV97" s="74"/>
      <c r="GW97" s="74"/>
      <c r="GX97" s="74"/>
      <c r="GY97" s="74"/>
      <c r="GZ97" s="74"/>
      <c r="HA97" s="74"/>
      <c r="HB97" s="74"/>
      <c r="HC97" s="74"/>
      <c r="HD97" s="74"/>
      <c r="HE97" s="74"/>
      <c r="HF97" s="74"/>
      <c r="HG97" s="74"/>
      <c r="HH97" s="74"/>
      <c r="HI97" s="74"/>
      <c r="HJ97" s="74"/>
      <c r="HK97" s="74"/>
      <c r="HL97" s="74"/>
      <c r="HM97" s="74"/>
      <c r="HN97" s="74"/>
      <c r="HO97" s="74"/>
      <c r="HP97" s="74"/>
      <c r="HQ97" s="74"/>
      <c r="HR97" s="74"/>
      <c r="HS97" s="74"/>
      <c r="HT97" s="74"/>
      <c r="HU97" s="74"/>
      <c r="HV97" s="74"/>
      <c r="HW97" s="74"/>
      <c r="HX97" s="74"/>
      <c r="HY97" s="74"/>
      <c r="HZ97" s="74"/>
      <c r="IA97" s="74"/>
      <c r="IB97" s="74"/>
      <c r="IC97" s="74"/>
      <c r="ID97" s="74"/>
      <c r="IE97" s="74"/>
      <c r="IF97" s="74"/>
      <c r="IG97" s="74"/>
      <c r="IH97" s="74"/>
      <c r="II97" s="74"/>
      <c r="IJ97" s="74"/>
      <c r="IK97" s="74"/>
      <c r="IL97" s="74"/>
      <c r="IM97" s="74"/>
      <c r="IN97" s="74"/>
      <c r="IO97" s="74"/>
      <c r="IP97" s="74"/>
      <c r="IQ97" s="74"/>
      <c r="IR97" s="74"/>
      <c r="IS97" s="74"/>
      <c r="IT97" s="74"/>
      <c r="IU97" s="74"/>
      <c r="IV97" s="74"/>
      <c r="IW97" s="74"/>
      <c r="IX97" s="74"/>
      <c r="IY97" s="74"/>
      <c r="IZ97" s="74"/>
      <c r="JA97" s="74"/>
      <c r="JB97" s="74"/>
      <c r="JC97" s="74"/>
      <c r="JD97" s="74"/>
      <c r="JE97" s="74"/>
      <c r="JF97" s="74"/>
      <c r="JG97" s="74"/>
      <c r="JH97" s="74"/>
      <c r="JI97" s="74"/>
      <c r="JJ97" s="74"/>
      <c r="JK97" s="74"/>
      <c r="JL97" s="74"/>
      <c r="JM97" s="74"/>
      <c r="JN97" s="74"/>
      <c r="JO97" s="74"/>
      <c r="JP97" s="74"/>
      <c r="JQ97" s="74"/>
      <c r="JR97" s="74"/>
      <c r="JS97" s="74"/>
      <c r="JT97" s="74"/>
      <c r="JU97" s="74"/>
      <c r="JV97" s="74"/>
      <c r="JW97" s="74"/>
      <c r="JX97" s="74"/>
      <c r="JY97" s="74"/>
      <c r="JZ97" s="74"/>
      <c r="KA97" s="74"/>
      <c r="KB97" s="74"/>
      <c r="KC97" s="74"/>
      <c r="KD97" s="74"/>
      <c r="KE97" s="74"/>
      <c r="KF97" s="74"/>
      <c r="KG97" s="74"/>
      <c r="KH97" s="74"/>
      <c r="KI97" s="74"/>
      <c r="KJ97" s="74"/>
      <c r="KK97" s="74"/>
      <c r="KL97" s="74"/>
      <c r="KM97" s="74"/>
      <c r="KN97" s="74"/>
      <c r="KO97" s="74"/>
      <c r="KP97" s="74"/>
      <c r="KQ97" s="74"/>
      <c r="KR97" s="74"/>
      <c r="KS97" s="74"/>
      <c r="KT97" s="74"/>
      <c r="KU97" s="74"/>
      <c r="KV97" s="74"/>
      <c r="KW97" s="74"/>
      <c r="KX97" s="74"/>
      <c r="KY97" s="74"/>
      <c r="KZ97" s="74"/>
      <c r="LA97" s="74"/>
      <c r="LB97" s="74"/>
      <c r="LC97" s="74"/>
      <c r="LD97" s="74"/>
      <c r="LE97" s="74"/>
      <c r="LF97" s="74"/>
      <c r="LG97" s="74"/>
      <c r="LH97" s="74"/>
      <c r="LI97" s="74"/>
      <c r="LJ97" s="74"/>
      <c r="LK97" s="74"/>
      <c r="LL97" s="74"/>
      <c r="LM97" s="74"/>
      <c r="LN97" s="74"/>
      <c r="LO97" s="74"/>
      <c r="LP97" s="74"/>
      <c r="LQ97" s="74"/>
      <c r="LR97" s="74"/>
    </row>
    <row r="98" spans="1:330" s="71" customFormat="1" x14ac:dyDescent="0.35">
      <c r="A98" s="74"/>
      <c r="B98" s="75"/>
      <c r="C98" s="75"/>
      <c r="D98" s="76"/>
      <c r="E98" s="74"/>
      <c r="F98" s="74"/>
      <c r="G98" s="78"/>
      <c r="M98" s="67"/>
      <c r="N98" s="67"/>
      <c r="O98" s="76"/>
      <c r="P98" s="76"/>
      <c r="Q98" s="77"/>
      <c r="R98" s="77"/>
      <c r="S98" s="74"/>
      <c r="T98" s="74"/>
      <c r="U98" s="74"/>
      <c r="V98" s="74"/>
      <c r="W98" s="74"/>
      <c r="Y98" s="74"/>
      <c r="AA98" s="74"/>
      <c r="AB98" s="74"/>
      <c r="AC98" s="62"/>
      <c r="AD98" s="74"/>
      <c r="AE98" s="74"/>
      <c r="AF98" s="74"/>
      <c r="AG98" s="74"/>
      <c r="AH98" s="74"/>
      <c r="AI98" s="74"/>
      <c r="AJ98" s="74"/>
      <c r="AK98" s="74"/>
      <c r="AL98" s="74"/>
      <c r="AM98" s="74"/>
      <c r="AN98" s="74"/>
      <c r="AO98" s="74"/>
      <c r="AP98" s="74"/>
      <c r="AQ98" s="74"/>
      <c r="AR98" s="74"/>
      <c r="AS98" s="74"/>
      <c r="AT98" s="74"/>
      <c r="AU98" s="74"/>
      <c r="AV98" s="74"/>
      <c r="AW98" s="74"/>
      <c r="AX98" s="74"/>
      <c r="AY98" s="74"/>
      <c r="AZ98" s="74"/>
      <c r="BA98" s="74"/>
      <c r="BB98" s="74"/>
      <c r="BC98" s="74"/>
      <c r="BD98" s="74"/>
      <c r="BE98" s="74"/>
      <c r="BF98" s="74"/>
      <c r="BG98" s="74"/>
      <c r="BH98" s="74"/>
      <c r="BI98" s="74"/>
      <c r="BJ98" s="74"/>
      <c r="BK98" s="74"/>
      <c r="BL98" s="74"/>
      <c r="BM98" s="74"/>
      <c r="BN98" s="74"/>
      <c r="BO98" s="74"/>
      <c r="BP98" s="74"/>
      <c r="BQ98" s="74"/>
      <c r="BR98" s="74"/>
      <c r="BS98" s="74"/>
      <c r="BT98" s="74"/>
      <c r="BU98" s="74"/>
      <c r="BV98" s="74"/>
      <c r="BW98" s="74"/>
      <c r="BX98" s="74"/>
      <c r="BY98" s="74"/>
      <c r="BZ98" s="74"/>
      <c r="CA98" s="74"/>
      <c r="CB98" s="74"/>
      <c r="CC98" s="74"/>
      <c r="CD98" s="74"/>
      <c r="CE98" s="74"/>
      <c r="CF98" s="74"/>
      <c r="CG98" s="74"/>
      <c r="CH98" s="74"/>
      <c r="CI98" s="74"/>
      <c r="CJ98" s="74"/>
      <c r="CK98" s="74"/>
      <c r="CL98" s="74"/>
      <c r="CM98" s="74"/>
      <c r="CN98" s="74"/>
      <c r="CO98" s="74"/>
      <c r="CP98" s="74"/>
      <c r="CQ98" s="74"/>
      <c r="CR98" s="74"/>
      <c r="CS98" s="74"/>
      <c r="CT98" s="74"/>
      <c r="CU98" s="74"/>
      <c r="CV98" s="74"/>
      <c r="CW98" s="74"/>
      <c r="CX98" s="74"/>
      <c r="CY98" s="74"/>
      <c r="CZ98" s="74"/>
      <c r="DA98" s="74"/>
      <c r="DB98" s="74"/>
      <c r="DC98" s="74"/>
      <c r="DD98" s="74"/>
      <c r="DE98" s="74"/>
      <c r="DF98" s="74"/>
      <c r="DG98" s="74"/>
      <c r="DH98" s="74"/>
      <c r="DI98" s="74"/>
      <c r="DJ98" s="74"/>
      <c r="DK98" s="74"/>
      <c r="DL98" s="74"/>
      <c r="DM98" s="74"/>
      <c r="DN98" s="74"/>
      <c r="DO98" s="74"/>
      <c r="DP98" s="74"/>
      <c r="DQ98" s="74"/>
      <c r="DR98" s="74"/>
      <c r="DS98" s="74"/>
      <c r="DT98" s="74"/>
      <c r="DU98" s="74"/>
      <c r="DV98" s="74"/>
      <c r="DW98" s="74"/>
      <c r="DX98" s="74"/>
      <c r="DY98" s="74"/>
      <c r="DZ98" s="74"/>
      <c r="EA98" s="74"/>
      <c r="EB98" s="74"/>
      <c r="EC98" s="74"/>
      <c r="ED98" s="74"/>
      <c r="EE98" s="74"/>
      <c r="EF98" s="74"/>
      <c r="EG98" s="74"/>
      <c r="EH98" s="74"/>
      <c r="EI98" s="74"/>
      <c r="EJ98" s="74"/>
      <c r="EK98" s="74"/>
      <c r="EL98" s="74"/>
      <c r="EM98" s="74"/>
      <c r="EN98" s="74"/>
      <c r="EO98" s="74"/>
      <c r="EP98" s="74"/>
      <c r="EQ98" s="74"/>
      <c r="ER98" s="74"/>
      <c r="ES98" s="74"/>
      <c r="ET98" s="74"/>
      <c r="EU98" s="74"/>
      <c r="EV98" s="74"/>
      <c r="EW98" s="74"/>
      <c r="EX98" s="74"/>
      <c r="EY98" s="74"/>
      <c r="EZ98" s="74"/>
      <c r="FA98" s="74"/>
      <c r="FB98" s="74"/>
      <c r="FC98" s="74"/>
      <c r="FD98" s="74"/>
      <c r="FE98" s="74"/>
      <c r="FF98" s="74"/>
      <c r="FG98" s="74"/>
      <c r="FH98" s="74"/>
      <c r="FI98" s="74"/>
      <c r="FJ98" s="74"/>
      <c r="FK98" s="74"/>
      <c r="FL98" s="74"/>
      <c r="FM98" s="74"/>
      <c r="FN98" s="74"/>
      <c r="FO98" s="74"/>
      <c r="FP98" s="74"/>
      <c r="FQ98" s="74"/>
      <c r="FR98" s="74"/>
      <c r="FS98" s="74"/>
      <c r="FT98" s="74"/>
      <c r="FU98" s="74"/>
      <c r="FV98" s="74"/>
      <c r="FW98" s="74"/>
      <c r="FX98" s="74"/>
      <c r="FY98" s="74"/>
      <c r="FZ98" s="74"/>
      <c r="GA98" s="74"/>
      <c r="GB98" s="74"/>
      <c r="GC98" s="74"/>
      <c r="GD98" s="74"/>
      <c r="GE98" s="74"/>
      <c r="GF98" s="74"/>
      <c r="GG98" s="74"/>
      <c r="GH98" s="74"/>
      <c r="GI98" s="74"/>
      <c r="GJ98" s="74"/>
      <c r="GK98" s="74"/>
      <c r="GL98" s="74"/>
      <c r="GM98" s="74"/>
      <c r="GN98" s="74"/>
      <c r="GO98" s="74"/>
      <c r="GP98" s="74"/>
      <c r="GQ98" s="74"/>
      <c r="GR98" s="74"/>
      <c r="GS98" s="74"/>
      <c r="GT98" s="74"/>
      <c r="GU98" s="74"/>
      <c r="GV98" s="74"/>
      <c r="GW98" s="74"/>
      <c r="GX98" s="74"/>
      <c r="GY98" s="74"/>
      <c r="GZ98" s="74"/>
      <c r="HA98" s="74"/>
      <c r="HB98" s="74"/>
      <c r="HC98" s="74"/>
      <c r="HD98" s="74"/>
      <c r="HE98" s="74"/>
      <c r="HF98" s="74"/>
      <c r="HG98" s="74"/>
      <c r="HH98" s="74"/>
      <c r="HI98" s="74"/>
      <c r="HJ98" s="74"/>
      <c r="HK98" s="74"/>
      <c r="HL98" s="74"/>
      <c r="HM98" s="74"/>
      <c r="HN98" s="74"/>
      <c r="HO98" s="74"/>
      <c r="HP98" s="74"/>
      <c r="HQ98" s="74"/>
      <c r="HR98" s="74"/>
      <c r="HS98" s="74"/>
      <c r="HT98" s="74"/>
      <c r="HU98" s="74"/>
      <c r="HV98" s="74"/>
      <c r="HW98" s="74"/>
      <c r="HX98" s="74"/>
      <c r="HY98" s="74"/>
      <c r="HZ98" s="74"/>
      <c r="IA98" s="74"/>
      <c r="IB98" s="74"/>
      <c r="IC98" s="74"/>
      <c r="ID98" s="74"/>
      <c r="IE98" s="74"/>
      <c r="IF98" s="74"/>
      <c r="IG98" s="74"/>
      <c r="IH98" s="74"/>
      <c r="II98" s="74"/>
      <c r="IJ98" s="74"/>
      <c r="IK98" s="74"/>
      <c r="IL98" s="74"/>
      <c r="IM98" s="74"/>
      <c r="IN98" s="74"/>
      <c r="IO98" s="74"/>
      <c r="IP98" s="74"/>
      <c r="IQ98" s="74"/>
      <c r="IR98" s="74"/>
      <c r="IS98" s="74"/>
      <c r="IT98" s="74"/>
      <c r="IU98" s="74"/>
      <c r="IV98" s="74"/>
      <c r="IW98" s="74"/>
      <c r="IX98" s="74"/>
      <c r="IY98" s="74"/>
      <c r="IZ98" s="74"/>
      <c r="JA98" s="74"/>
      <c r="JB98" s="74"/>
      <c r="JC98" s="74"/>
      <c r="JD98" s="74"/>
      <c r="JE98" s="74"/>
      <c r="JF98" s="74"/>
      <c r="JG98" s="74"/>
      <c r="JH98" s="74"/>
      <c r="JI98" s="74"/>
      <c r="JJ98" s="74"/>
      <c r="JK98" s="74"/>
      <c r="JL98" s="74"/>
      <c r="JM98" s="74"/>
      <c r="JN98" s="74"/>
      <c r="JO98" s="74"/>
      <c r="JP98" s="74"/>
      <c r="JQ98" s="74"/>
      <c r="JR98" s="74"/>
      <c r="JS98" s="74"/>
      <c r="JT98" s="74"/>
      <c r="JU98" s="74"/>
      <c r="JV98" s="74"/>
      <c r="JW98" s="74"/>
      <c r="JX98" s="74"/>
      <c r="JY98" s="74"/>
      <c r="JZ98" s="74"/>
      <c r="KA98" s="74"/>
      <c r="KB98" s="74"/>
      <c r="KC98" s="74"/>
      <c r="KD98" s="74"/>
      <c r="KE98" s="74"/>
      <c r="KF98" s="74"/>
      <c r="KG98" s="74"/>
      <c r="KH98" s="74"/>
      <c r="KI98" s="74"/>
      <c r="KJ98" s="74"/>
      <c r="KK98" s="74"/>
      <c r="KL98" s="74"/>
      <c r="KM98" s="74"/>
      <c r="KN98" s="74"/>
      <c r="KO98" s="74"/>
      <c r="KP98" s="74"/>
      <c r="KQ98" s="74"/>
      <c r="KR98" s="74"/>
      <c r="KS98" s="74"/>
      <c r="KT98" s="74"/>
      <c r="KU98" s="74"/>
      <c r="KV98" s="74"/>
      <c r="KW98" s="74"/>
      <c r="KX98" s="74"/>
      <c r="KY98" s="74"/>
      <c r="KZ98" s="74"/>
      <c r="LA98" s="74"/>
      <c r="LB98" s="74"/>
      <c r="LC98" s="74"/>
      <c r="LD98" s="74"/>
      <c r="LE98" s="74"/>
      <c r="LF98" s="74"/>
      <c r="LG98" s="74"/>
      <c r="LH98" s="74"/>
      <c r="LI98" s="74"/>
      <c r="LJ98" s="74"/>
      <c r="LK98" s="74"/>
      <c r="LL98" s="74"/>
      <c r="LM98" s="74"/>
      <c r="LN98" s="74"/>
      <c r="LO98" s="74"/>
      <c r="LP98" s="74"/>
      <c r="LQ98" s="74"/>
      <c r="LR98" s="74"/>
    </row>
    <row r="99" spans="1:330" s="71" customFormat="1" x14ac:dyDescent="0.35">
      <c r="A99" s="74"/>
      <c r="B99" s="75"/>
      <c r="C99" s="75"/>
      <c r="D99" s="76"/>
      <c r="E99" s="74"/>
      <c r="F99" s="74"/>
      <c r="G99" s="78"/>
      <c r="M99" s="67"/>
      <c r="N99" s="67"/>
      <c r="O99" s="76"/>
      <c r="P99" s="76"/>
      <c r="Q99" s="77"/>
      <c r="R99" s="77"/>
      <c r="S99" s="74"/>
      <c r="T99" s="74"/>
      <c r="U99" s="74"/>
      <c r="V99" s="74"/>
      <c r="W99" s="74"/>
      <c r="Y99" s="74"/>
      <c r="AA99" s="74"/>
      <c r="AB99" s="74"/>
      <c r="AC99" s="62"/>
      <c r="AD99" s="74"/>
      <c r="AE99" s="74"/>
      <c r="AF99" s="74"/>
      <c r="AG99" s="74"/>
      <c r="AH99" s="74"/>
      <c r="AI99" s="74"/>
      <c r="AJ99" s="74"/>
      <c r="AK99" s="74"/>
      <c r="AL99" s="74"/>
      <c r="AM99" s="74"/>
      <c r="AN99" s="74"/>
      <c r="AO99" s="74"/>
      <c r="AP99" s="74"/>
      <c r="AQ99" s="74"/>
      <c r="AR99" s="74"/>
      <c r="AS99" s="74"/>
      <c r="AT99" s="74"/>
      <c r="AU99" s="74"/>
      <c r="AV99" s="74"/>
      <c r="AW99" s="74"/>
      <c r="AX99" s="74"/>
      <c r="AY99" s="74"/>
      <c r="AZ99" s="74"/>
      <c r="BA99" s="74"/>
      <c r="BB99" s="74"/>
      <c r="BC99" s="74"/>
      <c r="BD99" s="74"/>
      <c r="BE99" s="74"/>
      <c r="BF99" s="74"/>
      <c r="BG99" s="74"/>
      <c r="BH99" s="74"/>
      <c r="BI99" s="74"/>
      <c r="BJ99" s="74"/>
      <c r="BK99" s="74"/>
      <c r="BL99" s="74"/>
      <c r="BM99" s="74"/>
      <c r="BN99" s="74"/>
      <c r="BO99" s="74"/>
      <c r="BP99" s="74"/>
      <c r="BQ99" s="74"/>
      <c r="BR99" s="74"/>
      <c r="BS99" s="74"/>
      <c r="BT99" s="74"/>
      <c r="BU99" s="74"/>
      <c r="BV99" s="74"/>
      <c r="BW99" s="74"/>
      <c r="BX99" s="74"/>
      <c r="BY99" s="74"/>
      <c r="BZ99" s="74"/>
      <c r="CA99" s="74"/>
      <c r="CB99" s="74"/>
      <c r="CC99" s="74"/>
      <c r="CD99" s="74"/>
      <c r="CE99" s="74"/>
      <c r="CF99" s="74"/>
      <c r="CG99" s="74"/>
      <c r="CH99" s="74"/>
      <c r="CI99" s="74"/>
      <c r="CJ99" s="74"/>
      <c r="CK99" s="74"/>
      <c r="CL99" s="74"/>
      <c r="CM99" s="74"/>
      <c r="CN99" s="74"/>
      <c r="CO99" s="74"/>
      <c r="CP99" s="74"/>
      <c r="CQ99" s="74"/>
      <c r="CR99" s="74"/>
      <c r="CS99" s="74"/>
      <c r="CT99" s="74"/>
      <c r="CU99" s="74"/>
      <c r="CV99" s="74"/>
      <c r="CW99" s="74"/>
      <c r="CX99" s="74"/>
      <c r="CY99" s="74"/>
      <c r="CZ99" s="74"/>
      <c r="DA99" s="74"/>
      <c r="DB99" s="74"/>
      <c r="DC99" s="74"/>
      <c r="DD99" s="74"/>
      <c r="DE99" s="74"/>
      <c r="DF99" s="74"/>
      <c r="DG99" s="74"/>
      <c r="DH99" s="74"/>
      <c r="DI99" s="74"/>
      <c r="DJ99" s="74"/>
      <c r="DK99" s="74"/>
      <c r="DL99" s="74"/>
      <c r="DM99" s="74"/>
      <c r="DN99" s="74"/>
      <c r="DO99" s="74"/>
      <c r="DP99" s="74"/>
      <c r="DQ99" s="74"/>
      <c r="DR99" s="74"/>
      <c r="DS99" s="74"/>
      <c r="DT99" s="74"/>
      <c r="DU99" s="74"/>
      <c r="DV99" s="74"/>
      <c r="DW99" s="74"/>
      <c r="DX99" s="74"/>
      <c r="DY99" s="74"/>
      <c r="DZ99" s="74"/>
      <c r="EA99" s="74"/>
      <c r="EB99" s="74"/>
      <c r="EC99" s="74"/>
      <c r="ED99" s="74"/>
      <c r="EE99" s="74"/>
      <c r="EF99" s="74"/>
      <c r="EG99" s="74"/>
      <c r="EH99" s="74"/>
      <c r="EI99" s="74"/>
      <c r="EJ99" s="74"/>
      <c r="EK99" s="74"/>
      <c r="EL99" s="74"/>
      <c r="EM99" s="74"/>
      <c r="EN99" s="74"/>
      <c r="EO99" s="74"/>
      <c r="EP99" s="74"/>
      <c r="EQ99" s="74"/>
      <c r="ER99" s="74"/>
      <c r="ES99" s="74"/>
      <c r="ET99" s="74"/>
      <c r="EU99" s="74"/>
      <c r="EV99" s="74"/>
      <c r="EW99" s="74"/>
      <c r="EX99" s="74"/>
      <c r="EY99" s="74"/>
      <c r="EZ99" s="74"/>
      <c r="FA99" s="74"/>
      <c r="FB99" s="74"/>
      <c r="FC99" s="74"/>
      <c r="FD99" s="74"/>
      <c r="FE99" s="74"/>
      <c r="FF99" s="74"/>
      <c r="FG99" s="74"/>
      <c r="FH99" s="74"/>
      <c r="FI99" s="74"/>
      <c r="FJ99" s="74"/>
      <c r="FK99" s="74"/>
      <c r="FL99" s="74"/>
      <c r="FM99" s="74"/>
      <c r="FN99" s="74"/>
      <c r="FO99" s="74"/>
      <c r="FP99" s="74"/>
      <c r="FQ99" s="74"/>
      <c r="FR99" s="74"/>
      <c r="FS99" s="74"/>
      <c r="FT99" s="74"/>
      <c r="FU99" s="74"/>
      <c r="FV99" s="74"/>
      <c r="FW99" s="74"/>
      <c r="FX99" s="74"/>
      <c r="FY99" s="74"/>
      <c r="FZ99" s="74"/>
      <c r="GA99" s="74"/>
      <c r="GB99" s="74"/>
      <c r="GC99" s="74"/>
      <c r="GD99" s="74"/>
      <c r="GE99" s="74"/>
      <c r="GF99" s="74"/>
      <c r="GG99" s="74"/>
      <c r="GH99" s="74"/>
      <c r="GI99" s="74"/>
      <c r="GJ99" s="74"/>
      <c r="GK99" s="74"/>
      <c r="GL99" s="74"/>
      <c r="GM99" s="74"/>
      <c r="GN99" s="74"/>
      <c r="GO99" s="74"/>
      <c r="GP99" s="74"/>
      <c r="GQ99" s="74"/>
      <c r="GR99" s="74"/>
      <c r="GS99" s="74"/>
      <c r="GT99" s="74"/>
      <c r="GU99" s="74"/>
      <c r="GV99" s="74"/>
      <c r="GW99" s="74"/>
      <c r="GX99" s="74"/>
      <c r="GY99" s="74"/>
      <c r="GZ99" s="74"/>
      <c r="HA99" s="74"/>
      <c r="HB99" s="74"/>
      <c r="HC99" s="74"/>
      <c r="HD99" s="74"/>
      <c r="HE99" s="74"/>
      <c r="HF99" s="74"/>
      <c r="HG99" s="74"/>
      <c r="HH99" s="74"/>
      <c r="HI99" s="74"/>
      <c r="HJ99" s="74"/>
      <c r="HK99" s="74"/>
      <c r="HL99" s="74"/>
      <c r="HM99" s="74"/>
      <c r="HN99" s="74"/>
      <c r="HO99" s="74"/>
      <c r="HP99" s="74"/>
      <c r="HQ99" s="74"/>
      <c r="HR99" s="74"/>
      <c r="HS99" s="74"/>
      <c r="HT99" s="74"/>
      <c r="HU99" s="74"/>
      <c r="HV99" s="74"/>
      <c r="HW99" s="74"/>
      <c r="HX99" s="74"/>
      <c r="HY99" s="74"/>
      <c r="HZ99" s="74"/>
      <c r="IA99" s="74"/>
      <c r="IB99" s="74"/>
      <c r="IC99" s="74"/>
      <c r="ID99" s="74"/>
      <c r="IE99" s="74"/>
      <c r="IF99" s="74"/>
      <c r="IG99" s="74"/>
      <c r="IH99" s="74"/>
      <c r="II99" s="74"/>
      <c r="IJ99" s="74"/>
      <c r="IK99" s="74"/>
      <c r="IL99" s="74"/>
      <c r="IM99" s="74"/>
      <c r="IN99" s="74"/>
      <c r="IO99" s="74"/>
      <c r="IP99" s="74"/>
      <c r="IQ99" s="74"/>
      <c r="IR99" s="74"/>
      <c r="IS99" s="74"/>
      <c r="IT99" s="74"/>
      <c r="IU99" s="74"/>
      <c r="IV99" s="74"/>
      <c r="IW99" s="74"/>
      <c r="IX99" s="74"/>
      <c r="IY99" s="74"/>
      <c r="IZ99" s="74"/>
      <c r="JA99" s="74"/>
      <c r="JB99" s="74"/>
      <c r="JC99" s="74"/>
      <c r="JD99" s="74"/>
      <c r="JE99" s="74"/>
      <c r="JF99" s="74"/>
      <c r="JG99" s="74"/>
      <c r="JH99" s="74"/>
      <c r="JI99" s="74"/>
      <c r="JJ99" s="74"/>
      <c r="JK99" s="74"/>
      <c r="JL99" s="74"/>
      <c r="JM99" s="74"/>
      <c r="JN99" s="74"/>
      <c r="JO99" s="74"/>
      <c r="JP99" s="74"/>
      <c r="JQ99" s="74"/>
      <c r="JR99" s="74"/>
      <c r="JS99" s="74"/>
      <c r="JT99" s="74"/>
      <c r="JU99" s="74"/>
      <c r="JV99" s="74"/>
      <c r="JW99" s="74"/>
      <c r="JX99" s="74"/>
      <c r="JY99" s="74"/>
      <c r="JZ99" s="74"/>
      <c r="KA99" s="74"/>
      <c r="KB99" s="74"/>
      <c r="KC99" s="74"/>
      <c r="KD99" s="74"/>
      <c r="KE99" s="74"/>
      <c r="KF99" s="74"/>
      <c r="KG99" s="74"/>
      <c r="KH99" s="74"/>
      <c r="KI99" s="74"/>
      <c r="KJ99" s="74"/>
      <c r="KK99" s="74"/>
      <c r="KL99" s="74"/>
      <c r="KM99" s="74"/>
      <c r="KN99" s="74"/>
      <c r="KO99" s="74"/>
      <c r="KP99" s="74"/>
      <c r="KQ99" s="74"/>
      <c r="KR99" s="74"/>
      <c r="KS99" s="74"/>
      <c r="KT99" s="74"/>
      <c r="KU99" s="74"/>
      <c r="KV99" s="74"/>
      <c r="KW99" s="74"/>
      <c r="KX99" s="74"/>
      <c r="KY99" s="74"/>
      <c r="KZ99" s="74"/>
      <c r="LA99" s="74"/>
      <c r="LB99" s="74"/>
      <c r="LC99" s="74"/>
      <c r="LD99" s="74"/>
      <c r="LE99" s="74"/>
      <c r="LF99" s="74"/>
      <c r="LG99" s="74"/>
      <c r="LH99" s="74"/>
      <c r="LI99" s="74"/>
      <c r="LJ99" s="74"/>
      <c r="LK99" s="74"/>
      <c r="LL99" s="74"/>
      <c r="LM99" s="74"/>
      <c r="LN99" s="74"/>
      <c r="LO99" s="74"/>
      <c r="LP99" s="74"/>
      <c r="LQ99" s="74"/>
      <c r="LR99" s="74"/>
    </row>
    <row r="100" spans="1:330" s="71" customFormat="1" x14ac:dyDescent="0.35">
      <c r="A100" s="74"/>
      <c r="B100" s="75"/>
      <c r="C100" s="75"/>
      <c r="D100" s="76"/>
      <c r="E100" s="74"/>
      <c r="F100" s="74"/>
      <c r="G100" s="78"/>
      <c r="M100" s="67"/>
      <c r="N100" s="67"/>
      <c r="O100" s="76"/>
      <c r="P100" s="76"/>
      <c r="Q100" s="77"/>
      <c r="R100" s="77"/>
      <c r="S100" s="74"/>
      <c r="T100" s="74"/>
      <c r="U100" s="74"/>
      <c r="V100" s="74"/>
      <c r="W100" s="74"/>
      <c r="Y100" s="74"/>
      <c r="AA100" s="74"/>
      <c r="AB100" s="74"/>
      <c r="AC100" s="62"/>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4"/>
      <c r="BR100" s="74"/>
      <c r="BS100" s="74"/>
      <c r="BT100" s="74"/>
      <c r="BU100" s="74"/>
      <c r="BV100" s="74"/>
      <c r="BW100" s="74"/>
      <c r="BX100" s="74"/>
      <c r="BY100" s="74"/>
      <c r="BZ100" s="74"/>
      <c r="CA100" s="74"/>
      <c r="CB100" s="74"/>
      <c r="CC100" s="74"/>
      <c r="CD100" s="74"/>
      <c r="CE100" s="74"/>
      <c r="CF100" s="74"/>
      <c r="CG100" s="74"/>
      <c r="CH100" s="74"/>
      <c r="CI100" s="74"/>
      <c r="CJ100" s="74"/>
      <c r="CK100" s="74"/>
      <c r="CL100" s="74"/>
      <c r="CM100" s="74"/>
      <c r="CN100" s="74"/>
      <c r="CO100" s="74"/>
      <c r="CP100" s="74"/>
      <c r="CQ100" s="74"/>
      <c r="CR100" s="74"/>
      <c r="CS100" s="74"/>
      <c r="CT100" s="74"/>
      <c r="CU100" s="74"/>
      <c r="CV100" s="74"/>
      <c r="CW100" s="74"/>
      <c r="CX100" s="74"/>
      <c r="CY100" s="74"/>
      <c r="CZ100" s="74"/>
      <c r="DA100" s="74"/>
      <c r="DB100" s="74"/>
      <c r="DC100" s="74"/>
      <c r="DD100" s="74"/>
      <c r="DE100" s="74"/>
      <c r="DF100" s="74"/>
      <c r="DG100" s="74"/>
      <c r="DH100" s="74"/>
      <c r="DI100" s="74"/>
      <c r="DJ100" s="74"/>
      <c r="DK100" s="74"/>
      <c r="DL100" s="74"/>
      <c r="DM100" s="74"/>
      <c r="DN100" s="74"/>
      <c r="DO100" s="74"/>
      <c r="DP100" s="74"/>
      <c r="DQ100" s="74"/>
      <c r="DR100" s="74"/>
      <c r="DS100" s="74"/>
      <c r="DT100" s="74"/>
      <c r="DU100" s="74"/>
      <c r="DV100" s="74"/>
      <c r="DW100" s="74"/>
      <c r="DX100" s="74"/>
      <c r="DY100" s="74"/>
      <c r="DZ100" s="74"/>
      <c r="EA100" s="74"/>
      <c r="EB100" s="74"/>
      <c r="EC100" s="74"/>
      <c r="ED100" s="74"/>
      <c r="EE100" s="74"/>
      <c r="EF100" s="74"/>
      <c r="EG100" s="74"/>
      <c r="EH100" s="74"/>
      <c r="EI100" s="74"/>
      <c r="EJ100" s="74"/>
      <c r="EK100" s="74"/>
      <c r="EL100" s="74"/>
      <c r="EM100" s="74"/>
      <c r="EN100" s="74"/>
      <c r="EO100" s="74"/>
      <c r="EP100" s="74"/>
      <c r="EQ100" s="74"/>
      <c r="ER100" s="74"/>
      <c r="ES100" s="74"/>
      <c r="ET100" s="74"/>
      <c r="EU100" s="74"/>
      <c r="EV100" s="74"/>
      <c r="EW100" s="74"/>
      <c r="EX100" s="74"/>
      <c r="EY100" s="74"/>
      <c r="EZ100" s="74"/>
      <c r="FA100" s="74"/>
      <c r="FB100" s="74"/>
      <c r="FC100" s="74"/>
      <c r="FD100" s="74"/>
      <c r="FE100" s="74"/>
      <c r="FF100" s="74"/>
      <c r="FG100" s="74"/>
      <c r="FH100" s="74"/>
      <c r="FI100" s="74"/>
      <c r="FJ100" s="74"/>
      <c r="FK100" s="74"/>
      <c r="FL100" s="74"/>
      <c r="FM100" s="74"/>
      <c r="FN100" s="74"/>
      <c r="FO100" s="74"/>
      <c r="FP100" s="74"/>
      <c r="FQ100" s="74"/>
      <c r="FR100" s="74"/>
      <c r="FS100" s="74"/>
      <c r="FT100" s="74"/>
      <c r="FU100" s="74"/>
      <c r="FV100" s="74"/>
      <c r="FW100" s="74"/>
      <c r="FX100" s="74"/>
      <c r="FY100" s="74"/>
      <c r="FZ100" s="74"/>
      <c r="GA100" s="74"/>
      <c r="GB100" s="74"/>
      <c r="GC100" s="74"/>
      <c r="GD100" s="74"/>
      <c r="GE100" s="74"/>
      <c r="GF100" s="74"/>
      <c r="GG100" s="74"/>
      <c r="GH100" s="74"/>
      <c r="GI100" s="74"/>
      <c r="GJ100" s="74"/>
      <c r="GK100" s="74"/>
      <c r="GL100" s="74"/>
      <c r="GM100" s="74"/>
      <c r="GN100" s="74"/>
      <c r="GO100" s="74"/>
      <c r="GP100" s="74"/>
      <c r="GQ100" s="74"/>
      <c r="GR100" s="74"/>
      <c r="GS100" s="74"/>
      <c r="GT100" s="74"/>
      <c r="GU100" s="74"/>
      <c r="GV100" s="74"/>
      <c r="GW100" s="74"/>
      <c r="GX100" s="74"/>
      <c r="GY100" s="74"/>
      <c r="GZ100" s="74"/>
      <c r="HA100" s="74"/>
      <c r="HB100" s="74"/>
      <c r="HC100" s="74"/>
      <c r="HD100" s="74"/>
      <c r="HE100" s="74"/>
      <c r="HF100" s="74"/>
      <c r="HG100" s="74"/>
      <c r="HH100" s="74"/>
      <c r="HI100" s="74"/>
      <c r="HJ100" s="74"/>
      <c r="HK100" s="74"/>
      <c r="HL100" s="74"/>
      <c r="HM100" s="74"/>
      <c r="HN100" s="74"/>
      <c r="HO100" s="74"/>
      <c r="HP100" s="74"/>
      <c r="HQ100" s="74"/>
      <c r="HR100" s="74"/>
      <c r="HS100" s="74"/>
      <c r="HT100" s="74"/>
      <c r="HU100" s="74"/>
      <c r="HV100" s="74"/>
      <c r="HW100" s="74"/>
      <c r="HX100" s="74"/>
      <c r="HY100" s="74"/>
      <c r="HZ100" s="74"/>
      <c r="IA100" s="74"/>
      <c r="IB100" s="74"/>
      <c r="IC100" s="74"/>
      <c r="ID100" s="74"/>
      <c r="IE100" s="74"/>
      <c r="IF100" s="74"/>
      <c r="IG100" s="74"/>
      <c r="IH100" s="74"/>
      <c r="II100" s="74"/>
      <c r="IJ100" s="74"/>
      <c r="IK100" s="74"/>
      <c r="IL100" s="74"/>
      <c r="IM100" s="74"/>
      <c r="IN100" s="74"/>
      <c r="IO100" s="74"/>
      <c r="IP100" s="74"/>
      <c r="IQ100" s="74"/>
      <c r="IR100" s="74"/>
      <c r="IS100" s="74"/>
      <c r="IT100" s="74"/>
      <c r="IU100" s="74"/>
      <c r="IV100" s="74"/>
      <c r="IW100" s="74"/>
      <c r="IX100" s="74"/>
      <c r="IY100" s="74"/>
      <c r="IZ100" s="74"/>
      <c r="JA100" s="74"/>
      <c r="JB100" s="74"/>
      <c r="JC100" s="74"/>
      <c r="JD100" s="74"/>
      <c r="JE100" s="74"/>
      <c r="JF100" s="74"/>
      <c r="JG100" s="74"/>
      <c r="JH100" s="74"/>
      <c r="JI100" s="74"/>
      <c r="JJ100" s="74"/>
      <c r="JK100" s="74"/>
      <c r="JL100" s="74"/>
      <c r="JM100" s="74"/>
      <c r="JN100" s="74"/>
      <c r="JO100" s="74"/>
      <c r="JP100" s="74"/>
      <c r="JQ100" s="74"/>
      <c r="JR100" s="74"/>
      <c r="JS100" s="74"/>
      <c r="JT100" s="74"/>
      <c r="JU100" s="74"/>
      <c r="JV100" s="74"/>
      <c r="JW100" s="74"/>
      <c r="JX100" s="74"/>
      <c r="JY100" s="74"/>
      <c r="JZ100" s="74"/>
      <c r="KA100" s="74"/>
      <c r="KB100" s="74"/>
      <c r="KC100" s="74"/>
      <c r="KD100" s="74"/>
      <c r="KE100" s="74"/>
      <c r="KF100" s="74"/>
      <c r="KG100" s="74"/>
      <c r="KH100" s="74"/>
      <c r="KI100" s="74"/>
      <c r="KJ100" s="74"/>
      <c r="KK100" s="74"/>
      <c r="KL100" s="74"/>
      <c r="KM100" s="74"/>
      <c r="KN100" s="74"/>
      <c r="KO100" s="74"/>
      <c r="KP100" s="74"/>
      <c r="KQ100" s="74"/>
      <c r="KR100" s="74"/>
      <c r="KS100" s="74"/>
      <c r="KT100" s="74"/>
      <c r="KU100" s="74"/>
      <c r="KV100" s="74"/>
      <c r="KW100" s="74"/>
      <c r="KX100" s="74"/>
      <c r="KY100" s="74"/>
      <c r="KZ100" s="74"/>
      <c r="LA100" s="74"/>
      <c r="LB100" s="74"/>
      <c r="LC100" s="74"/>
      <c r="LD100" s="74"/>
      <c r="LE100" s="74"/>
      <c r="LF100" s="74"/>
      <c r="LG100" s="74"/>
      <c r="LH100" s="74"/>
      <c r="LI100" s="74"/>
      <c r="LJ100" s="74"/>
      <c r="LK100" s="74"/>
      <c r="LL100" s="74"/>
      <c r="LM100" s="74"/>
      <c r="LN100" s="74"/>
      <c r="LO100" s="74"/>
      <c r="LP100" s="74"/>
      <c r="LQ100" s="74"/>
      <c r="LR100" s="74"/>
    </row>
    <row r="101" spans="1:330" s="71" customFormat="1" x14ac:dyDescent="0.35">
      <c r="A101" s="74"/>
      <c r="B101" s="75"/>
      <c r="C101" s="75"/>
      <c r="D101" s="76"/>
      <c r="E101" s="74"/>
      <c r="F101" s="74"/>
      <c r="G101" s="78"/>
      <c r="M101" s="67"/>
      <c r="N101" s="67"/>
      <c r="O101" s="76"/>
      <c r="P101" s="76"/>
      <c r="Q101" s="77"/>
      <c r="R101" s="77"/>
      <c r="S101" s="74"/>
      <c r="T101" s="74"/>
      <c r="U101" s="74"/>
      <c r="V101" s="74"/>
      <c r="W101" s="74"/>
      <c r="Y101" s="74"/>
      <c r="AA101" s="74"/>
      <c r="AB101" s="74"/>
      <c r="AC101" s="62"/>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74"/>
      <c r="CB101" s="74"/>
      <c r="CC101" s="74"/>
      <c r="CD101" s="74"/>
      <c r="CE101" s="74"/>
      <c r="CF101" s="74"/>
      <c r="CG101" s="74"/>
      <c r="CH101" s="74"/>
      <c r="CI101" s="74"/>
      <c r="CJ101" s="74"/>
      <c r="CK101" s="74"/>
      <c r="CL101" s="74"/>
      <c r="CM101" s="74"/>
      <c r="CN101" s="74"/>
      <c r="CO101" s="74"/>
      <c r="CP101" s="74"/>
      <c r="CQ101" s="74"/>
      <c r="CR101" s="74"/>
      <c r="CS101" s="74"/>
      <c r="CT101" s="74"/>
      <c r="CU101" s="74"/>
      <c r="CV101" s="74"/>
      <c r="CW101" s="74"/>
      <c r="CX101" s="74"/>
      <c r="CY101" s="74"/>
      <c r="CZ101" s="74"/>
      <c r="DA101" s="74"/>
      <c r="DB101" s="74"/>
      <c r="DC101" s="74"/>
      <c r="DD101" s="74"/>
      <c r="DE101" s="74"/>
      <c r="DF101" s="74"/>
      <c r="DG101" s="74"/>
      <c r="DH101" s="74"/>
      <c r="DI101" s="74"/>
      <c r="DJ101" s="74"/>
      <c r="DK101" s="74"/>
      <c r="DL101" s="74"/>
      <c r="DM101" s="74"/>
      <c r="DN101" s="74"/>
      <c r="DO101" s="74"/>
      <c r="DP101" s="74"/>
      <c r="DQ101" s="74"/>
      <c r="DR101" s="74"/>
      <c r="DS101" s="74"/>
      <c r="DT101" s="74"/>
      <c r="DU101" s="74"/>
      <c r="DV101" s="74"/>
      <c r="DW101" s="74"/>
      <c r="DX101" s="74"/>
      <c r="DY101" s="74"/>
      <c r="DZ101" s="74"/>
      <c r="EA101" s="74"/>
      <c r="EB101" s="74"/>
      <c r="EC101" s="74"/>
      <c r="ED101" s="74"/>
      <c r="EE101" s="74"/>
      <c r="EF101" s="74"/>
      <c r="EG101" s="74"/>
      <c r="EH101" s="74"/>
      <c r="EI101" s="74"/>
      <c r="EJ101" s="74"/>
      <c r="EK101" s="74"/>
      <c r="EL101" s="74"/>
      <c r="EM101" s="74"/>
      <c r="EN101" s="74"/>
      <c r="EO101" s="74"/>
      <c r="EP101" s="74"/>
      <c r="EQ101" s="74"/>
      <c r="ER101" s="74"/>
      <c r="ES101" s="74"/>
      <c r="ET101" s="74"/>
      <c r="EU101" s="74"/>
      <c r="EV101" s="74"/>
      <c r="EW101" s="74"/>
      <c r="EX101" s="74"/>
      <c r="EY101" s="74"/>
      <c r="EZ101" s="74"/>
      <c r="FA101" s="74"/>
      <c r="FB101" s="74"/>
      <c r="FC101" s="74"/>
      <c r="FD101" s="74"/>
      <c r="FE101" s="74"/>
      <c r="FF101" s="74"/>
      <c r="FG101" s="74"/>
      <c r="FH101" s="74"/>
      <c r="FI101" s="74"/>
      <c r="FJ101" s="74"/>
      <c r="FK101" s="74"/>
      <c r="FL101" s="74"/>
      <c r="FM101" s="74"/>
      <c r="FN101" s="74"/>
      <c r="FO101" s="74"/>
      <c r="FP101" s="74"/>
      <c r="FQ101" s="74"/>
      <c r="FR101" s="74"/>
      <c r="FS101" s="74"/>
      <c r="FT101" s="74"/>
      <c r="FU101" s="74"/>
      <c r="FV101" s="74"/>
      <c r="FW101" s="74"/>
      <c r="FX101" s="74"/>
      <c r="FY101" s="74"/>
      <c r="FZ101" s="74"/>
      <c r="GA101" s="74"/>
      <c r="GB101" s="74"/>
      <c r="GC101" s="74"/>
      <c r="GD101" s="74"/>
      <c r="GE101" s="74"/>
      <c r="GF101" s="74"/>
      <c r="GG101" s="74"/>
      <c r="GH101" s="74"/>
      <c r="GI101" s="74"/>
      <c r="GJ101" s="74"/>
      <c r="GK101" s="74"/>
      <c r="GL101" s="74"/>
      <c r="GM101" s="74"/>
      <c r="GN101" s="74"/>
      <c r="GO101" s="74"/>
      <c r="GP101" s="74"/>
      <c r="GQ101" s="74"/>
      <c r="GR101" s="74"/>
      <c r="GS101" s="74"/>
      <c r="GT101" s="74"/>
      <c r="GU101" s="74"/>
      <c r="GV101" s="74"/>
      <c r="GW101" s="74"/>
      <c r="GX101" s="74"/>
      <c r="GY101" s="74"/>
      <c r="GZ101" s="74"/>
      <c r="HA101" s="74"/>
      <c r="HB101" s="74"/>
      <c r="HC101" s="74"/>
      <c r="HD101" s="74"/>
      <c r="HE101" s="74"/>
      <c r="HF101" s="74"/>
      <c r="HG101" s="74"/>
      <c r="HH101" s="74"/>
      <c r="HI101" s="74"/>
      <c r="HJ101" s="74"/>
      <c r="HK101" s="74"/>
      <c r="HL101" s="74"/>
      <c r="HM101" s="74"/>
      <c r="HN101" s="74"/>
      <c r="HO101" s="74"/>
      <c r="HP101" s="74"/>
      <c r="HQ101" s="74"/>
      <c r="HR101" s="74"/>
      <c r="HS101" s="74"/>
      <c r="HT101" s="74"/>
      <c r="HU101" s="74"/>
      <c r="HV101" s="74"/>
      <c r="HW101" s="74"/>
      <c r="HX101" s="74"/>
      <c r="HY101" s="74"/>
      <c r="HZ101" s="74"/>
      <c r="IA101" s="74"/>
      <c r="IB101" s="74"/>
      <c r="IC101" s="74"/>
      <c r="ID101" s="74"/>
      <c r="IE101" s="74"/>
      <c r="IF101" s="74"/>
      <c r="IG101" s="74"/>
      <c r="IH101" s="74"/>
      <c r="II101" s="74"/>
      <c r="IJ101" s="74"/>
      <c r="IK101" s="74"/>
      <c r="IL101" s="74"/>
      <c r="IM101" s="74"/>
      <c r="IN101" s="74"/>
      <c r="IO101" s="74"/>
      <c r="IP101" s="74"/>
      <c r="IQ101" s="74"/>
      <c r="IR101" s="74"/>
      <c r="IS101" s="74"/>
      <c r="IT101" s="74"/>
      <c r="IU101" s="74"/>
      <c r="IV101" s="74"/>
      <c r="IW101" s="74"/>
      <c r="IX101" s="74"/>
      <c r="IY101" s="74"/>
      <c r="IZ101" s="74"/>
      <c r="JA101" s="74"/>
      <c r="JB101" s="74"/>
      <c r="JC101" s="74"/>
      <c r="JD101" s="74"/>
      <c r="JE101" s="74"/>
      <c r="JF101" s="74"/>
      <c r="JG101" s="74"/>
      <c r="JH101" s="74"/>
      <c r="JI101" s="74"/>
      <c r="JJ101" s="74"/>
      <c r="JK101" s="74"/>
      <c r="JL101" s="74"/>
      <c r="JM101" s="74"/>
      <c r="JN101" s="74"/>
      <c r="JO101" s="74"/>
      <c r="JP101" s="74"/>
      <c r="JQ101" s="74"/>
      <c r="JR101" s="74"/>
      <c r="JS101" s="74"/>
      <c r="JT101" s="74"/>
      <c r="JU101" s="74"/>
      <c r="JV101" s="74"/>
      <c r="JW101" s="74"/>
      <c r="JX101" s="74"/>
      <c r="JY101" s="74"/>
      <c r="JZ101" s="74"/>
      <c r="KA101" s="74"/>
      <c r="KB101" s="74"/>
      <c r="KC101" s="74"/>
      <c r="KD101" s="74"/>
      <c r="KE101" s="74"/>
      <c r="KF101" s="74"/>
      <c r="KG101" s="74"/>
      <c r="KH101" s="74"/>
      <c r="KI101" s="74"/>
      <c r="KJ101" s="74"/>
      <c r="KK101" s="74"/>
      <c r="KL101" s="74"/>
      <c r="KM101" s="74"/>
      <c r="KN101" s="74"/>
      <c r="KO101" s="74"/>
      <c r="KP101" s="74"/>
      <c r="KQ101" s="74"/>
      <c r="KR101" s="74"/>
      <c r="KS101" s="74"/>
      <c r="KT101" s="74"/>
      <c r="KU101" s="74"/>
      <c r="KV101" s="74"/>
      <c r="KW101" s="74"/>
      <c r="KX101" s="74"/>
      <c r="KY101" s="74"/>
      <c r="KZ101" s="74"/>
      <c r="LA101" s="74"/>
      <c r="LB101" s="74"/>
      <c r="LC101" s="74"/>
      <c r="LD101" s="74"/>
      <c r="LE101" s="74"/>
      <c r="LF101" s="74"/>
      <c r="LG101" s="74"/>
      <c r="LH101" s="74"/>
      <c r="LI101" s="74"/>
      <c r="LJ101" s="74"/>
      <c r="LK101" s="74"/>
      <c r="LL101" s="74"/>
      <c r="LM101" s="74"/>
      <c r="LN101" s="74"/>
      <c r="LO101" s="74"/>
      <c r="LP101" s="74"/>
      <c r="LQ101" s="74"/>
      <c r="LR101" s="74"/>
    </row>
    <row r="102" spans="1:330" s="71" customFormat="1" x14ac:dyDescent="0.35">
      <c r="A102" s="74"/>
      <c r="B102" s="75"/>
      <c r="C102" s="75"/>
      <c r="D102" s="76"/>
      <c r="E102" s="74"/>
      <c r="F102" s="74"/>
      <c r="G102" s="78"/>
      <c r="M102" s="67"/>
      <c r="N102" s="67"/>
      <c r="O102" s="76"/>
      <c r="P102" s="76"/>
      <c r="Q102" s="77"/>
      <c r="R102" s="77"/>
      <c r="S102" s="74"/>
      <c r="T102" s="74"/>
      <c r="U102" s="74"/>
      <c r="V102" s="74"/>
      <c r="W102" s="74"/>
      <c r="Y102" s="74"/>
      <c r="AA102" s="74"/>
      <c r="AB102" s="74"/>
      <c r="AC102" s="62"/>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4"/>
      <c r="BS102" s="74"/>
      <c r="BT102" s="74"/>
      <c r="BU102" s="74"/>
      <c r="BV102" s="74"/>
      <c r="BW102" s="74"/>
      <c r="BX102" s="74"/>
      <c r="BY102" s="74"/>
      <c r="BZ102" s="74"/>
      <c r="CA102" s="74"/>
      <c r="CB102" s="74"/>
      <c r="CC102" s="74"/>
      <c r="CD102" s="74"/>
      <c r="CE102" s="74"/>
      <c r="CF102" s="74"/>
      <c r="CG102" s="74"/>
      <c r="CH102" s="74"/>
      <c r="CI102" s="74"/>
      <c r="CJ102" s="74"/>
      <c r="CK102" s="74"/>
      <c r="CL102" s="74"/>
      <c r="CM102" s="74"/>
      <c r="CN102" s="74"/>
      <c r="CO102" s="74"/>
      <c r="CP102" s="74"/>
      <c r="CQ102" s="74"/>
      <c r="CR102" s="74"/>
      <c r="CS102" s="74"/>
      <c r="CT102" s="74"/>
      <c r="CU102" s="74"/>
      <c r="CV102" s="74"/>
      <c r="CW102" s="74"/>
      <c r="CX102" s="74"/>
      <c r="CY102" s="74"/>
      <c r="CZ102" s="74"/>
      <c r="DA102" s="74"/>
      <c r="DB102" s="74"/>
      <c r="DC102" s="74"/>
      <c r="DD102" s="74"/>
      <c r="DE102" s="74"/>
      <c r="DF102" s="74"/>
      <c r="DG102" s="74"/>
      <c r="DH102" s="74"/>
      <c r="DI102" s="74"/>
      <c r="DJ102" s="74"/>
      <c r="DK102" s="74"/>
      <c r="DL102" s="74"/>
      <c r="DM102" s="74"/>
      <c r="DN102" s="74"/>
      <c r="DO102" s="74"/>
      <c r="DP102" s="74"/>
      <c r="DQ102" s="74"/>
      <c r="DR102" s="74"/>
      <c r="DS102" s="74"/>
      <c r="DT102" s="74"/>
      <c r="DU102" s="74"/>
      <c r="DV102" s="74"/>
      <c r="DW102" s="74"/>
      <c r="DX102" s="74"/>
      <c r="DY102" s="74"/>
      <c r="DZ102" s="74"/>
      <c r="EA102" s="74"/>
      <c r="EB102" s="74"/>
      <c r="EC102" s="74"/>
      <c r="ED102" s="74"/>
      <c r="EE102" s="74"/>
      <c r="EF102" s="74"/>
      <c r="EG102" s="74"/>
      <c r="EH102" s="74"/>
      <c r="EI102" s="74"/>
      <c r="EJ102" s="74"/>
      <c r="EK102" s="74"/>
      <c r="EL102" s="74"/>
      <c r="EM102" s="74"/>
      <c r="EN102" s="74"/>
      <c r="EO102" s="74"/>
      <c r="EP102" s="74"/>
      <c r="EQ102" s="74"/>
      <c r="ER102" s="74"/>
      <c r="ES102" s="74"/>
      <c r="ET102" s="74"/>
      <c r="EU102" s="74"/>
      <c r="EV102" s="74"/>
      <c r="EW102" s="74"/>
      <c r="EX102" s="74"/>
      <c r="EY102" s="74"/>
      <c r="EZ102" s="74"/>
      <c r="FA102" s="74"/>
      <c r="FB102" s="74"/>
      <c r="FC102" s="74"/>
      <c r="FD102" s="74"/>
      <c r="FE102" s="74"/>
      <c r="FF102" s="74"/>
      <c r="FG102" s="74"/>
      <c r="FH102" s="74"/>
      <c r="FI102" s="74"/>
      <c r="FJ102" s="74"/>
      <c r="FK102" s="74"/>
      <c r="FL102" s="74"/>
      <c r="FM102" s="74"/>
      <c r="FN102" s="74"/>
      <c r="FO102" s="74"/>
      <c r="FP102" s="74"/>
      <c r="FQ102" s="74"/>
      <c r="FR102" s="74"/>
      <c r="FS102" s="74"/>
      <c r="FT102" s="74"/>
      <c r="FU102" s="74"/>
      <c r="FV102" s="74"/>
      <c r="FW102" s="74"/>
      <c r="FX102" s="74"/>
      <c r="FY102" s="74"/>
      <c r="FZ102" s="74"/>
      <c r="GA102" s="74"/>
      <c r="GB102" s="74"/>
      <c r="GC102" s="74"/>
      <c r="GD102" s="74"/>
      <c r="GE102" s="74"/>
      <c r="GF102" s="74"/>
      <c r="GG102" s="74"/>
      <c r="GH102" s="74"/>
      <c r="GI102" s="74"/>
      <c r="GJ102" s="74"/>
      <c r="GK102" s="74"/>
      <c r="GL102" s="74"/>
      <c r="GM102" s="74"/>
      <c r="GN102" s="74"/>
      <c r="GO102" s="74"/>
      <c r="GP102" s="74"/>
      <c r="GQ102" s="74"/>
      <c r="GR102" s="74"/>
      <c r="GS102" s="74"/>
      <c r="GT102" s="74"/>
      <c r="GU102" s="74"/>
      <c r="GV102" s="74"/>
      <c r="GW102" s="74"/>
      <c r="GX102" s="74"/>
      <c r="GY102" s="74"/>
      <c r="GZ102" s="74"/>
      <c r="HA102" s="74"/>
      <c r="HB102" s="74"/>
      <c r="HC102" s="74"/>
      <c r="HD102" s="74"/>
      <c r="HE102" s="74"/>
      <c r="HF102" s="74"/>
      <c r="HG102" s="74"/>
      <c r="HH102" s="74"/>
      <c r="HI102" s="74"/>
      <c r="HJ102" s="74"/>
      <c r="HK102" s="74"/>
      <c r="HL102" s="74"/>
      <c r="HM102" s="74"/>
      <c r="HN102" s="74"/>
      <c r="HO102" s="74"/>
      <c r="HP102" s="74"/>
      <c r="HQ102" s="74"/>
      <c r="HR102" s="74"/>
      <c r="HS102" s="74"/>
      <c r="HT102" s="74"/>
      <c r="HU102" s="74"/>
      <c r="HV102" s="74"/>
      <c r="HW102" s="74"/>
      <c r="HX102" s="74"/>
      <c r="HY102" s="74"/>
      <c r="HZ102" s="74"/>
      <c r="IA102" s="74"/>
      <c r="IB102" s="74"/>
      <c r="IC102" s="74"/>
      <c r="ID102" s="74"/>
      <c r="IE102" s="74"/>
      <c r="IF102" s="74"/>
      <c r="IG102" s="74"/>
      <c r="IH102" s="74"/>
      <c r="II102" s="74"/>
      <c r="IJ102" s="74"/>
      <c r="IK102" s="74"/>
      <c r="IL102" s="74"/>
      <c r="IM102" s="74"/>
      <c r="IN102" s="74"/>
      <c r="IO102" s="74"/>
      <c r="IP102" s="74"/>
      <c r="IQ102" s="74"/>
      <c r="IR102" s="74"/>
      <c r="IS102" s="74"/>
      <c r="IT102" s="74"/>
      <c r="IU102" s="74"/>
      <c r="IV102" s="74"/>
      <c r="IW102" s="74"/>
      <c r="IX102" s="74"/>
      <c r="IY102" s="74"/>
      <c r="IZ102" s="74"/>
      <c r="JA102" s="74"/>
      <c r="JB102" s="74"/>
      <c r="JC102" s="74"/>
      <c r="JD102" s="74"/>
      <c r="JE102" s="74"/>
      <c r="JF102" s="74"/>
      <c r="JG102" s="74"/>
      <c r="JH102" s="74"/>
      <c r="JI102" s="74"/>
      <c r="JJ102" s="74"/>
      <c r="JK102" s="74"/>
      <c r="JL102" s="74"/>
      <c r="JM102" s="74"/>
      <c r="JN102" s="74"/>
      <c r="JO102" s="74"/>
      <c r="JP102" s="74"/>
      <c r="JQ102" s="74"/>
      <c r="JR102" s="74"/>
      <c r="JS102" s="74"/>
      <c r="JT102" s="74"/>
      <c r="JU102" s="74"/>
      <c r="JV102" s="74"/>
      <c r="JW102" s="74"/>
      <c r="JX102" s="74"/>
      <c r="JY102" s="74"/>
      <c r="JZ102" s="74"/>
      <c r="KA102" s="74"/>
      <c r="KB102" s="74"/>
      <c r="KC102" s="74"/>
      <c r="KD102" s="74"/>
      <c r="KE102" s="74"/>
      <c r="KF102" s="74"/>
      <c r="KG102" s="74"/>
      <c r="KH102" s="74"/>
      <c r="KI102" s="74"/>
      <c r="KJ102" s="74"/>
      <c r="KK102" s="74"/>
      <c r="KL102" s="74"/>
      <c r="KM102" s="74"/>
      <c r="KN102" s="74"/>
      <c r="KO102" s="74"/>
      <c r="KP102" s="74"/>
      <c r="KQ102" s="74"/>
      <c r="KR102" s="74"/>
      <c r="KS102" s="74"/>
      <c r="KT102" s="74"/>
      <c r="KU102" s="74"/>
      <c r="KV102" s="74"/>
      <c r="KW102" s="74"/>
      <c r="KX102" s="74"/>
      <c r="KY102" s="74"/>
      <c r="KZ102" s="74"/>
      <c r="LA102" s="74"/>
      <c r="LB102" s="74"/>
      <c r="LC102" s="74"/>
      <c r="LD102" s="74"/>
      <c r="LE102" s="74"/>
      <c r="LF102" s="74"/>
      <c r="LG102" s="74"/>
      <c r="LH102" s="74"/>
      <c r="LI102" s="74"/>
      <c r="LJ102" s="74"/>
      <c r="LK102" s="74"/>
      <c r="LL102" s="74"/>
      <c r="LM102" s="74"/>
      <c r="LN102" s="74"/>
      <c r="LO102" s="74"/>
      <c r="LP102" s="74"/>
      <c r="LQ102" s="74"/>
      <c r="LR102" s="74"/>
    </row>
    <row r="103" spans="1:330" s="71" customFormat="1" x14ac:dyDescent="0.35">
      <c r="A103" s="74"/>
      <c r="B103" s="75"/>
      <c r="C103" s="75"/>
      <c r="D103" s="76"/>
      <c r="E103" s="74"/>
      <c r="F103" s="74"/>
      <c r="G103" s="78"/>
      <c r="M103" s="67"/>
      <c r="N103" s="67"/>
      <c r="O103" s="76"/>
      <c r="P103" s="76"/>
      <c r="Q103" s="77"/>
      <c r="R103" s="77"/>
      <c r="S103" s="74"/>
      <c r="T103" s="74"/>
      <c r="U103" s="74"/>
      <c r="V103" s="74"/>
      <c r="W103" s="74"/>
      <c r="Y103" s="74"/>
      <c r="AA103" s="74"/>
      <c r="AB103" s="74"/>
      <c r="AC103" s="62"/>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74"/>
      <c r="BR103" s="74"/>
      <c r="BS103" s="74"/>
      <c r="BT103" s="74"/>
      <c r="BU103" s="74"/>
      <c r="BV103" s="74"/>
      <c r="BW103" s="74"/>
      <c r="BX103" s="74"/>
      <c r="BY103" s="74"/>
      <c r="BZ103" s="74"/>
      <c r="CA103" s="74"/>
      <c r="CB103" s="74"/>
      <c r="CC103" s="74"/>
      <c r="CD103" s="74"/>
      <c r="CE103" s="74"/>
      <c r="CF103" s="74"/>
      <c r="CG103" s="74"/>
      <c r="CH103" s="74"/>
      <c r="CI103" s="74"/>
      <c r="CJ103" s="74"/>
      <c r="CK103" s="74"/>
      <c r="CL103" s="74"/>
      <c r="CM103" s="74"/>
      <c r="CN103" s="74"/>
      <c r="CO103" s="74"/>
      <c r="CP103" s="74"/>
      <c r="CQ103" s="74"/>
      <c r="CR103" s="74"/>
      <c r="CS103" s="74"/>
      <c r="CT103" s="74"/>
      <c r="CU103" s="74"/>
      <c r="CV103" s="74"/>
      <c r="CW103" s="74"/>
      <c r="CX103" s="74"/>
      <c r="CY103" s="74"/>
      <c r="CZ103" s="74"/>
      <c r="DA103" s="74"/>
      <c r="DB103" s="74"/>
      <c r="DC103" s="74"/>
      <c r="DD103" s="74"/>
      <c r="DE103" s="74"/>
      <c r="DF103" s="74"/>
      <c r="DG103" s="74"/>
      <c r="DH103" s="74"/>
      <c r="DI103" s="74"/>
      <c r="DJ103" s="74"/>
      <c r="DK103" s="74"/>
      <c r="DL103" s="74"/>
      <c r="DM103" s="74"/>
      <c r="DN103" s="74"/>
      <c r="DO103" s="74"/>
      <c r="DP103" s="74"/>
      <c r="DQ103" s="74"/>
      <c r="DR103" s="74"/>
      <c r="DS103" s="74"/>
      <c r="DT103" s="74"/>
      <c r="DU103" s="74"/>
      <c r="DV103" s="74"/>
      <c r="DW103" s="74"/>
      <c r="DX103" s="74"/>
      <c r="DY103" s="74"/>
      <c r="DZ103" s="74"/>
      <c r="EA103" s="74"/>
      <c r="EB103" s="74"/>
      <c r="EC103" s="74"/>
      <c r="ED103" s="74"/>
      <c r="EE103" s="74"/>
      <c r="EF103" s="74"/>
      <c r="EG103" s="74"/>
      <c r="EH103" s="74"/>
      <c r="EI103" s="74"/>
      <c r="EJ103" s="74"/>
      <c r="EK103" s="74"/>
      <c r="EL103" s="74"/>
      <c r="EM103" s="74"/>
      <c r="EN103" s="74"/>
      <c r="EO103" s="74"/>
      <c r="EP103" s="74"/>
      <c r="EQ103" s="74"/>
      <c r="ER103" s="74"/>
      <c r="ES103" s="74"/>
      <c r="ET103" s="74"/>
      <c r="EU103" s="74"/>
      <c r="EV103" s="74"/>
      <c r="EW103" s="74"/>
      <c r="EX103" s="74"/>
      <c r="EY103" s="74"/>
      <c r="EZ103" s="74"/>
      <c r="FA103" s="74"/>
      <c r="FB103" s="74"/>
      <c r="FC103" s="74"/>
      <c r="FD103" s="74"/>
      <c r="FE103" s="74"/>
      <c r="FF103" s="74"/>
      <c r="FG103" s="74"/>
      <c r="FH103" s="74"/>
      <c r="FI103" s="74"/>
      <c r="FJ103" s="74"/>
      <c r="FK103" s="74"/>
      <c r="FL103" s="74"/>
      <c r="FM103" s="74"/>
      <c r="FN103" s="74"/>
      <c r="FO103" s="74"/>
      <c r="FP103" s="74"/>
      <c r="FQ103" s="74"/>
      <c r="FR103" s="74"/>
      <c r="FS103" s="74"/>
      <c r="FT103" s="74"/>
      <c r="FU103" s="74"/>
      <c r="FV103" s="74"/>
      <c r="FW103" s="74"/>
      <c r="FX103" s="74"/>
      <c r="FY103" s="74"/>
      <c r="FZ103" s="74"/>
      <c r="GA103" s="74"/>
      <c r="GB103" s="74"/>
      <c r="GC103" s="74"/>
      <c r="GD103" s="74"/>
      <c r="GE103" s="74"/>
      <c r="GF103" s="74"/>
      <c r="GG103" s="74"/>
      <c r="GH103" s="74"/>
      <c r="GI103" s="74"/>
      <c r="GJ103" s="74"/>
      <c r="GK103" s="74"/>
      <c r="GL103" s="74"/>
      <c r="GM103" s="74"/>
      <c r="GN103" s="74"/>
      <c r="GO103" s="74"/>
      <c r="GP103" s="74"/>
      <c r="GQ103" s="74"/>
      <c r="GR103" s="74"/>
      <c r="GS103" s="74"/>
      <c r="GT103" s="74"/>
      <c r="GU103" s="74"/>
      <c r="GV103" s="74"/>
      <c r="GW103" s="74"/>
      <c r="GX103" s="74"/>
      <c r="GY103" s="74"/>
      <c r="GZ103" s="74"/>
      <c r="HA103" s="74"/>
      <c r="HB103" s="74"/>
      <c r="HC103" s="74"/>
      <c r="HD103" s="74"/>
      <c r="HE103" s="74"/>
      <c r="HF103" s="74"/>
      <c r="HG103" s="74"/>
      <c r="HH103" s="74"/>
      <c r="HI103" s="74"/>
      <c r="HJ103" s="74"/>
      <c r="HK103" s="74"/>
      <c r="HL103" s="74"/>
      <c r="HM103" s="74"/>
      <c r="HN103" s="74"/>
      <c r="HO103" s="74"/>
      <c r="HP103" s="74"/>
      <c r="HQ103" s="74"/>
      <c r="HR103" s="74"/>
      <c r="HS103" s="74"/>
      <c r="HT103" s="74"/>
      <c r="HU103" s="74"/>
      <c r="HV103" s="74"/>
      <c r="HW103" s="74"/>
      <c r="HX103" s="74"/>
      <c r="HY103" s="74"/>
      <c r="HZ103" s="74"/>
      <c r="IA103" s="74"/>
      <c r="IB103" s="74"/>
      <c r="IC103" s="74"/>
      <c r="ID103" s="74"/>
      <c r="IE103" s="74"/>
      <c r="IF103" s="74"/>
      <c r="IG103" s="74"/>
      <c r="IH103" s="74"/>
      <c r="II103" s="74"/>
      <c r="IJ103" s="74"/>
      <c r="IK103" s="74"/>
      <c r="IL103" s="74"/>
      <c r="IM103" s="74"/>
      <c r="IN103" s="74"/>
      <c r="IO103" s="74"/>
      <c r="IP103" s="74"/>
      <c r="IQ103" s="74"/>
      <c r="IR103" s="74"/>
      <c r="IS103" s="74"/>
      <c r="IT103" s="74"/>
      <c r="IU103" s="74"/>
      <c r="IV103" s="74"/>
      <c r="IW103" s="74"/>
      <c r="IX103" s="74"/>
      <c r="IY103" s="74"/>
      <c r="IZ103" s="74"/>
      <c r="JA103" s="74"/>
      <c r="JB103" s="74"/>
      <c r="JC103" s="74"/>
      <c r="JD103" s="74"/>
      <c r="JE103" s="74"/>
      <c r="JF103" s="74"/>
      <c r="JG103" s="74"/>
      <c r="JH103" s="74"/>
      <c r="JI103" s="74"/>
      <c r="JJ103" s="74"/>
      <c r="JK103" s="74"/>
      <c r="JL103" s="74"/>
      <c r="JM103" s="74"/>
      <c r="JN103" s="74"/>
      <c r="JO103" s="74"/>
      <c r="JP103" s="74"/>
      <c r="JQ103" s="74"/>
      <c r="JR103" s="74"/>
      <c r="JS103" s="74"/>
      <c r="JT103" s="74"/>
      <c r="JU103" s="74"/>
      <c r="JV103" s="74"/>
      <c r="JW103" s="74"/>
      <c r="JX103" s="74"/>
      <c r="JY103" s="74"/>
      <c r="JZ103" s="74"/>
      <c r="KA103" s="74"/>
      <c r="KB103" s="74"/>
      <c r="KC103" s="74"/>
      <c r="KD103" s="74"/>
      <c r="KE103" s="74"/>
      <c r="KF103" s="74"/>
      <c r="KG103" s="74"/>
      <c r="KH103" s="74"/>
      <c r="KI103" s="74"/>
      <c r="KJ103" s="74"/>
      <c r="KK103" s="74"/>
      <c r="KL103" s="74"/>
      <c r="KM103" s="74"/>
      <c r="KN103" s="74"/>
      <c r="KO103" s="74"/>
      <c r="KP103" s="74"/>
      <c r="KQ103" s="74"/>
      <c r="KR103" s="74"/>
      <c r="KS103" s="74"/>
      <c r="KT103" s="74"/>
      <c r="KU103" s="74"/>
      <c r="KV103" s="74"/>
      <c r="KW103" s="74"/>
      <c r="KX103" s="74"/>
      <c r="KY103" s="74"/>
      <c r="KZ103" s="74"/>
      <c r="LA103" s="74"/>
      <c r="LB103" s="74"/>
      <c r="LC103" s="74"/>
      <c r="LD103" s="74"/>
      <c r="LE103" s="74"/>
      <c r="LF103" s="74"/>
      <c r="LG103" s="74"/>
      <c r="LH103" s="74"/>
      <c r="LI103" s="74"/>
      <c r="LJ103" s="74"/>
      <c r="LK103" s="74"/>
      <c r="LL103" s="74"/>
      <c r="LM103" s="74"/>
      <c r="LN103" s="74"/>
      <c r="LO103" s="74"/>
      <c r="LP103" s="74"/>
      <c r="LQ103" s="74"/>
      <c r="LR103" s="74"/>
    </row>
    <row r="104" spans="1:330" s="71" customFormat="1" x14ac:dyDescent="0.35">
      <c r="A104" s="74"/>
      <c r="B104" s="75"/>
      <c r="C104" s="75"/>
      <c r="D104" s="76"/>
      <c r="E104" s="74"/>
      <c r="F104" s="74"/>
      <c r="G104" s="78"/>
      <c r="M104" s="67"/>
      <c r="N104" s="67"/>
      <c r="O104" s="76"/>
      <c r="P104" s="76"/>
      <c r="Q104" s="77"/>
      <c r="R104" s="77"/>
      <c r="S104" s="74"/>
      <c r="T104" s="74"/>
      <c r="U104" s="74"/>
      <c r="V104" s="74"/>
      <c r="W104" s="74"/>
      <c r="Y104" s="74"/>
      <c r="AA104" s="74"/>
      <c r="AB104" s="74"/>
      <c r="AC104" s="62"/>
      <c r="AD104" s="74"/>
      <c r="AE104" s="74"/>
      <c r="AF104" s="74"/>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c r="BC104" s="74"/>
      <c r="BD104" s="74"/>
      <c r="BE104" s="74"/>
      <c r="BF104" s="74"/>
      <c r="BG104" s="74"/>
      <c r="BH104" s="74"/>
      <c r="BI104" s="74"/>
      <c r="BJ104" s="74"/>
      <c r="BK104" s="74"/>
      <c r="BL104" s="74"/>
      <c r="BM104" s="74"/>
      <c r="BN104" s="74"/>
      <c r="BO104" s="74"/>
      <c r="BP104" s="74"/>
      <c r="BQ104" s="74"/>
      <c r="BR104" s="74"/>
      <c r="BS104" s="74"/>
      <c r="BT104" s="74"/>
      <c r="BU104" s="74"/>
      <c r="BV104" s="74"/>
      <c r="BW104" s="74"/>
      <c r="BX104" s="74"/>
      <c r="BY104" s="74"/>
      <c r="BZ104" s="74"/>
      <c r="CA104" s="74"/>
      <c r="CB104" s="74"/>
      <c r="CC104" s="74"/>
      <c r="CD104" s="74"/>
      <c r="CE104" s="74"/>
      <c r="CF104" s="74"/>
      <c r="CG104" s="74"/>
      <c r="CH104" s="74"/>
      <c r="CI104" s="74"/>
      <c r="CJ104" s="74"/>
      <c r="CK104" s="74"/>
      <c r="CL104" s="74"/>
      <c r="CM104" s="74"/>
      <c r="CN104" s="74"/>
      <c r="CO104" s="74"/>
      <c r="CP104" s="74"/>
      <c r="CQ104" s="74"/>
      <c r="CR104" s="74"/>
      <c r="CS104" s="74"/>
      <c r="CT104" s="74"/>
      <c r="CU104" s="74"/>
      <c r="CV104" s="74"/>
      <c r="CW104" s="74"/>
      <c r="CX104" s="74"/>
      <c r="CY104" s="74"/>
      <c r="CZ104" s="74"/>
      <c r="DA104" s="74"/>
      <c r="DB104" s="74"/>
      <c r="DC104" s="74"/>
      <c r="DD104" s="74"/>
      <c r="DE104" s="74"/>
      <c r="DF104" s="74"/>
      <c r="DG104" s="74"/>
      <c r="DH104" s="74"/>
      <c r="DI104" s="74"/>
      <c r="DJ104" s="74"/>
      <c r="DK104" s="74"/>
      <c r="DL104" s="74"/>
      <c r="DM104" s="74"/>
      <c r="DN104" s="74"/>
      <c r="DO104" s="74"/>
      <c r="DP104" s="74"/>
      <c r="DQ104" s="74"/>
      <c r="DR104" s="74"/>
      <c r="DS104" s="74"/>
      <c r="DT104" s="74"/>
      <c r="DU104" s="74"/>
      <c r="DV104" s="74"/>
      <c r="DW104" s="74"/>
      <c r="DX104" s="74"/>
      <c r="DY104" s="74"/>
      <c r="DZ104" s="74"/>
      <c r="EA104" s="74"/>
      <c r="EB104" s="74"/>
      <c r="EC104" s="74"/>
      <c r="ED104" s="74"/>
      <c r="EE104" s="74"/>
      <c r="EF104" s="74"/>
      <c r="EG104" s="74"/>
      <c r="EH104" s="74"/>
      <c r="EI104" s="74"/>
      <c r="EJ104" s="74"/>
      <c r="EK104" s="74"/>
      <c r="EL104" s="74"/>
      <c r="EM104" s="74"/>
      <c r="EN104" s="74"/>
      <c r="EO104" s="74"/>
      <c r="EP104" s="74"/>
      <c r="EQ104" s="74"/>
      <c r="ER104" s="74"/>
      <c r="ES104" s="74"/>
      <c r="ET104" s="74"/>
      <c r="EU104" s="74"/>
      <c r="EV104" s="74"/>
      <c r="EW104" s="74"/>
      <c r="EX104" s="74"/>
      <c r="EY104" s="74"/>
      <c r="EZ104" s="74"/>
      <c r="FA104" s="74"/>
      <c r="FB104" s="74"/>
      <c r="FC104" s="74"/>
      <c r="FD104" s="74"/>
      <c r="FE104" s="74"/>
      <c r="FF104" s="74"/>
      <c r="FG104" s="74"/>
      <c r="FH104" s="74"/>
      <c r="FI104" s="74"/>
      <c r="FJ104" s="74"/>
      <c r="FK104" s="74"/>
      <c r="FL104" s="74"/>
      <c r="FM104" s="74"/>
      <c r="FN104" s="74"/>
      <c r="FO104" s="74"/>
      <c r="FP104" s="74"/>
      <c r="FQ104" s="74"/>
      <c r="FR104" s="74"/>
      <c r="FS104" s="74"/>
      <c r="FT104" s="74"/>
      <c r="FU104" s="74"/>
      <c r="FV104" s="74"/>
      <c r="FW104" s="74"/>
      <c r="FX104" s="74"/>
      <c r="FY104" s="74"/>
      <c r="FZ104" s="74"/>
      <c r="GA104" s="74"/>
      <c r="GB104" s="74"/>
      <c r="GC104" s="74"/>
      <c r="GD104" s="74"/>
      <c r="GE104" s="74"/>
      <c r="GF104" s="74"/>
      <c r="GG104" s="74"/>
      <c r="GH104" s="74"/>
      <c r="GI104" s="74"/>
      <c r="GJ104" s="74"/>
      <c r="GK104" s="74"/>
      <c r="GL104" s="74"/>
      <c r="GM104" s="74"/>
      <c r="GN104" s="74"/>
      <c r="GO104" s="74"/>
      <c r="GP104" s="74"/>
      <c r="GQ104" s="74"/>
      <c r="GR104" s="74"/>
      <c r="GS104" s="74"/>
      <c r="GT104" s="74"/>
      <c r="GU104" s="74"/>
      <c r="GV104" s="74"/>
      <c r="GW104" s="74"/>
      <c r="GX104" s="74"/>
      <c r="GY104" s="74"/>
      <c r="GZ104" s="74"/>
      <c r="HA104" s="74"/>
      <c r="HB104" s="74"/>
      <c r="HC104" s="74"/>
      <c r="HD104" s="74"/>
      <c r="HE104" s="74"/>
      <c r="HF104" s="74"/>
      <c r="HG104" s="74"/>
      <c r="HH104" s="74"/>
      <c r="HI104" s="74"/>
      <c r="HJ104" s="74"/>
      <c r="HK104" s="74"/>
      <c r="HL104" s="74"/>
      <c r="HM104" s="74"/>
      <c r="HN104" s="74"/>
      <c r="HO104" s="74"/>
      <c r="HP104" s="74"/>
      <c r="HQ104" s="74"/>
      <c r="HR104" s="74"/>
      <c r="HS104" s="74"/>
      <c r="HT104" s="74"/>
      <c r="HU104" s="74"/>
      <c r="HV104" s="74"/>
      <c r="HW104" s="74"/>
      <c r="HX104" s="74"/>
      <c r="HY104" s="74"/>
      <c r="HZ104" s="74"/>
      <c r="IA104" s="74"/>
      <c r="IB104" s="74"/>
      <c r="IC104" s="74"/>
      <c r="ID104" s="74"/>
      <c r="IE104" s="74"/>
      <c r="IF104" s="74"/>
      <c r="IG104" s="74"/>
      <c r="IH104" s="74"/>
      <c r="II104" s="74"/>
      <c r="IJ104" s="74"/>
      <c r="IK104" s="74"/>
      <c r="IL104" s="74"/>
      <c r="IM104" s="74"/>
      <c r="IN104" s="74"/>
      <c r="IO104" s="74"/>
      <c r="IP104" s="74"/>
      <c r="IQ104" s="74"/>
      <c r="IR104" s="74"/>
      <c r="IS104" s="74"/>
      <c r="IT104" s="74"/>
      <c r="IU104" s="74"/>
      <c r="IV104" s="74"/>
      <c r="IW104" s="74"/>
      <c r="IX104" s="74"/>
      <c r="IY104" s="74"/>
      <c r="IZ104" s="74"/>
      <c r="JA104" s="74"/>
      <c r="JB104" s="74"/>
      <c r="JC104" s="74"/>
      <c r="JD104" s="74"/>
      <c r="JE104" s="74"/>
      <c r="JF104" s="74"/>
      <c r="JG104" s="74"/>
      <c r="JH104" s="74"/>
      <c r="JI104" s="74"/>
      <c r="JJ104" s="74"/>
      <c r="JK104" s="74"/>
      <c r="JL104" s="74"/>
      <c r="JM104" s="74"/>
      <c r="JN104" s="74"/>
      <c r="JO104" s="74"/>
      <c r="JP104" s="74"/>
      <c r="JQ104" s="74"/>
      <c r="JR104" s="74"/>
      <c r="JS104" s="74"/>
      <c r="JT104" s="74"/>
      <c r="JU104" s="74"/>
      <c r="JV104" s="74"/>
      <c r="JW104" s="74"/>
      <c r="JX104" s="74"/>
      <c r="JY104" s="74"/>
      <c r="JZ104" s="74"/>
      <c r="KA104" s="74"/>
      <c r="KB104" s="74"/>
      <c r="KC104" s="74"/>
      <c r="KD104" s="74"/>
      <c r="KE104" s="74"/>
      <c r="KF104" s="74"/>
      <c r="KG104" s="74"/>
      <c r="KH104" s="74"/>
      <c r="KI104" s="74"/>
      <c r="KJ104" s="74"/>
      <c r="KK104" s="74"/>
      <c r="KL104" s="74"/>
      <c r="KM104" s="74"/>
      <c r="KN104" s="74"/>
      <c r="KO104" s="74"/>
      <c r="KP104" s="74"/>
      <c r="KQ104" s="74"/>
      <c r="KR104" s="74"/>
      <c r="KS104" s="74"/>
      <c r="KT104" s="74"/>
      <c r="KU104" s="74"/>
      <c r="KV104" s="74"/>
      <c r="KW104" s="74"/>
      <c r="KX104" s="74"/>
      <c r="KY104" s="74"/>
      <c r="KZ104" s="74"/>
      <c r="LA104" s="74"/>
      <c r="LB104" s="74"/>
      <c r="LC104" s="74"/>
      <c r="LD104" s="74"/>
      <c r="LE104" s="74"/>
      <c r="LF104" s="74"/>
      <c r="LG104" s="74"/>
      <c r="LH104" s="74"/>
      <c r="LI104" s="74"/>
      <c r="LJ104" s="74"/>
      <c r="LK104" s="74"/>
      <c r="LL104" s="74"/>
      <c r="LM104" s="74"/>
      <c r="LN104" s="74"/>
      <c r="LO104" s="74"/>
      <c r="LP104" s="74"/>
      <c r="LQ104" s="74"/>
      <c r="LR104" s="74"/>
    </row>
    <row r="105" spans="1:330" s="71" customFormat="1" x14ac:dyDescent="0.35">
      <c r="A105" s="74"/>
      <c r="B105" s="75"/>
      <c r="C105" s="75"/>
      <c r="D105" s="76"/>
      <c r="E105" s="74"/>
      <c r="F105" s="74"/>
      <c r="G105" s="78"/>
      <c r="M105" s="67"/>
      <c r="N105" s="67"/>
      <c r="O105" s="76"/>
      <c r="P105" s="76"/>
      <c r="Q105" s="77"/>
      <c r="R105" s="77"/>
      <c r="S105" s="74"/>
      <c r="T105" s="74"/>
      <c r="U105" s="74"/>
      <c r="V105" s="74"/>
      <c r="W105" s="74"/>
      <c r="Y105" s="74"/>
      <c r="AA105" s="74"/>
      <c r="AB105" s="74"/>
      <c r="AC105" s="62"/>
      <c r="AD105" s="74"/>
      <c r="AE105" s="74"/>
      <c r="AF105" s="74"/>
      <c r="AG105" s="74"/>
      <c r="AH105" s="74"/>
      <c r="AI105" s="74"/>
      <c r="AJ105" s="74"/>
      <c r="AK105" s="74"/>
      <c r="AL105" s="74"/>
      <c r="AM105" s="74"/>
      <c r="AN105" s="74"/>
      <c r="AO105" s="74"/>
      <c r="AP105" s="74"/>
      <c r="AQ105" s="74"/>
      <c r="AR105" s="74"/>
      <c r="AS105" s="74"/>
      <c r="AT105" s="74"/>
      <c r="AU105" s="74"/>
      <c r="AV105" s="74"/>
      <c r="AW105" s="74"/>
      <c r="AX105" s="74"/>
      <c r="AY105" s="74"/>
      <c r="AZ105" s="74"/>
      <c r="BA105" s="74"/>
      <c r="BB105" s="74"/>
      <c r="BC105" s="74"/>
      <c r="BD105" s="74"/>
      <c r="BE105" s="74"/>
      <c r="BF105" s="74"/>
      <c r="BG105" s="74"/>
      <c r="BH105" s="74"/>
      <c r="BI105" s="74"/>
      <c r="BJ105" s="74"/>
      <c r="BK105" s="74"/>
      <c r="BL105" s="74"/>
      <c r="BM105" s="74"/>
      <c r="BN105" s="74"/>
      <c r="BO105" s="74"/>
      <c r="BP105" s="74"/>
      <c r="BQ105" s="74"/>
      <c r="BR105" s="74"/>
      <c r="BS105" s="74"/>
      <c r="BT105" s="74"/>
      <c r="BU105" s="74"/>
      <c r="BV105" s="74"/>
      <c r="BW105" s="74"/>
      <c r="BX105" s="74"/>
      <c r="BY105" s="74"/>
      <c r="BZ105" s="74"/>
      <c r="CA105" s="74"/>
      <c r="CB105" s="74"/>
      <c r="CC105" s="74"/>
      <c r="CD105" s="74"/>
      <c r="CE105" s="74"/>
      <c r="CF105" s="74"/>
      <c r="CG105" s="74"/>
      <c r="CH105" s="74"/>
      <c r="CI105" s="74"/>
      <c r="CJ105" s="74"/>
      <c r="CK105" s="74"/>
      <c r="CL105" s="74"/>
      <c r="CM105" s="74"/>
      <c r="CN105" s="74"/>
      <c r="CO105" s="74"/>
      <c r="CP105" s="74"/>
      <c r="CQ105" s="74"/>
      <c r="CR105" s="74"/>
      <c r="CS105" s="74"/>
      <c r="CT105" s="74"/>
      <c r="CU105" s="74"/>
      <c r="CV105" s="74"/>
      <c r="CW105" s="74"/>
      <c r="CX105" s="74"/>
      <c r="CY105" s="74"/>
      <c r="CZ105" s="74"/>
      <c r="DA105" s="74"/>
      <c r="DB105" s="74"/>
      <c r="DC105" s="74"/>
      <c r="DD105" s="74"/>
      <c r="DE105" s="74"/>
      <c r="DF105" s="74"/>
      <c r="DG105" s="74"/>
      <c r="DH105" s="74"/>
      <c r="DI105" s="74"/>
      <c r="DJ105" s="74"/>
      <c r="DK105" s="74"/>
      <c r="DL105" s="74"/>
      <c r="DM105" s="74"/>
      <c r="DN105" s="74"/>
      <c r="DO105" s="74"/>
      <c r="DP105" s="74"/>
      <c r="DQ105" s="74"/>
      <c r="DR105" s="74"/>
      <c r="DS105" s="74"/>
      <c r="DT105" s="74"/>
      <c r="DU105" s="74"/>
      <c r="DV105" s="74"/>
      <c r="DW105" s="74"/>
      <c r="DX105" s="74"/>
      <c r="DY105" s="74"/>
      <c r="DZ105" s="74"/>
      <c r="EA105" s="74"/>
      <c r="EB105" s="74"/>
      <c r="EC105" s="74"/>
      <c r="ED105" s="74"/>
      <c r="EE105" s="74"/>
      <c r="EF105" s="74"/>
      <c r="EG105" s="74"/>
      <c r="EH105" s="74"/>
      <c r="EI105" s="74"/>
      <c r="EJ105" s="74"/>
      <c r="EK105" s="74"/>
      <c r="EL105" s="74"/>
      <c r="EM105" s="74"/>
      <c r="EN105" s="74"/>
      <c r="EO105" s="74"/>
      <c r="EP105" s="74"/>
      <c r="EQ105" s="74"/>
      <c r="ER105" s="74"/>
      <c r="ES105" s="74"/>
      <c r="ET105" s="74"/>
      <c r="EU105" s="74"/>
      <c r="EV105" s="74"/>
      <c r="EW105" s="74"/>
      <c r="EX105" s="74"/>
      <c r="EY105" s="74"/>
      <c r="EZ105" s="74"/>
      <c r="FA105" s="74"/>
      <c r="FB105" s="74"/>
      <c r="FC105" s="74"/>
      <c r="FD105" s="74"/>
      <c r="FE105" s="74"/>
      <c r="FF105" s="74"/>
      <c r="FG105" s="74"/>
      <c r="FH105" s="74"/>
      <c r="FI105" s="74"/>
      <c r="FJ105" s="74"/>
      <c r="FK105" s="74"/>
      <c r="FL105" s="74"/>
      <c r="FM105" s="74"/>
      <c r="FN105" s="74"/>
      <c r="FO105" s="74"/>
      <c r="FP105" s="74"/>
      <c r="FQ105" s="74"/>
      <c r="FR105" s="74"/>
      <c r="FS105" s="74"/>
      <c r="FT105" s="74"/>
      <c r="FU105" s="74"/>
      <c r="FV105" s="74"/>
      <c r="FW105" s="74"/>
      <c r="FX105" s="74"/>
      <c r="FY105" s="74"/>
      <c r="FZ105" s="74"/>
      <c r="GA105" s="74"/>
      <c r="GB105" s="74"/>
      <c r="GC105" s="74"/>
      <c r="GD105" s="74"/>
      <c r="GE105" s="74"/>
      <c r="GF105" s="74"/>
      <c r="GG105" s="74"/>
      <c r="GH105" s="74"/>
      <c r="GI105" s="74"/>
      <c r="GJ105" s="74"/>
      <c r="GK105" s="74"/>
      <c r="GL105" s="74"/>
      <c r="GM105" s="74"/>
      <c r="GN105" s="74"/>
      <c r="GO105" s="74"/>
      <c r="GP105" s="74"/>
      <c r="GQ105" s="74"/>
      <c r="GR105" s="74"/>
      <c r="GS105" s="74"/>
      <c r="GT105" s="74"/>
      <c r="GU105" s="74"/>
      <c r="GV105" s="74"/>
      <c r="GW105" s="74"/>
      <c r="GX105" s="74"/>
      <c r="GY105" s="74"/>
      <c r="GZ105" s="74"/>
      <c r="HA105" s="74"/>
      <c r="HB105" s="74"/>
      <c r="HC105" s="74"/>
      <c r="HD105" s="74"/>
      <c r="HE105" s="74"/>
      <c r="HF105" s="74"/>
      <c r="HG105" s="74"/>
      <c r="HH105" s="74"/>
      <c r="HI105" s="74"/>
      <c r="HJ105" s="74"/>
      <c r="HK105" s="74"/>
      <c r="HL105" s="74"/>
      <c r="HM105" s="74"/>
      <c r="HN105" s="74"/>
      <c r="HO105" s="74"/>
      <c r="HP105" s="74"/>
      <c r="HQ105" s="74"/>
      <c r="HR105" s="74"/>
      <c r="HS105" s="74"/>
      <c r="HT105" s="74"/>
      <c r="HU105" s="74"/>
      <c r="HV105" s="74"/>
      <c r="HW105" s="74"/>
      <c r="HX105" s="74"/>
      <c r="HY105" s="74"/>
      <c r="HZ105" s="74"/>
      <c r="IA105" s="74"/>
      <c r="IB105" s="74"/>
      <c r="IC105" s="74"/>
      <c r="ID105" s="74"/>
      <c r="IE105" s="74"/>
      <c r="IF105" s="74"/>
      <c r="IG105" s="74"/>
      <c r="IH105" s="74"/>
      <c r="II105" s="74"/>
      <c r="IJ105" s="74"/>
      <c r="IK105" s="74"/>
      <c r="IL105" s="74"/>
      <c r="IM105" s="74"/>
      <c r="IN105" s="74"/>
      <c r="IO105" s="74"/>
      <c r="IP105" s="74"/>
      <c r="IQ105" s="74"/>
      <c r="IR105" s="74"/>
      <c r="IS105" s="74"/>
      <c r="IT105" s="74"/>
      <c r="IU105" s="74"/>
      <c r="IV105" s="74"/>
      <c r="IW105" s="74"/>
      <c r="IX105" s="74"/>
      <c r="IY105" s="74"/>
      <c r="IZ105" s="74"/>
      <c r="JA105" s="74"/>
      <c r="JB105" s="74"/>
      <c r="JC105" s="74"/>
      <c r="JD105" s="74"/>
      <c r="JE105" s="74"/>
      <c r="JF105" s="74"/>
      <c r="JG105" s="74"/>
      <c r="JH105" s="74"/>
      <c r="JI105" s="74"/>
      <c r="JJ105" s="74"/>
      <c r="JK105" s="74"/>
      <c r="JL105" s="74"/>
      <c r="JM105" s="74"/>
      <c r="JN105" s="74"/>
      <c r="JO105" s="74"/>
      <c r="JP105" s="74"/>
      <c r="JQ105" s="74"/>
      <c r="JR105" s="74"/>
      <c r="JS105" s="74"/>
      <c r="JT105" s="74"/>
      <c r="JU105" s="74"/>
      <c r="JV105" s="74"/>
      <c r="JW105" s="74"/>
      <c r="JX105" s="74"/>
      <c r="JY105" s="74"/>
      <c r="JZ105" s="74"/>
      <c r="KA105" s="74"/>
      <c r="KB105" s="74"/>
      <c r="KC105" s="74"/>
      <c r="KD105" s="74"/>
      <c r="KE105" s="74"/>
      <c r="KF105" s="74"/>
      <c r="KG105" s="74"/>
      <c r="KH105" s="74"/>
      <c r="KI105" s="74"/>
      <c r="KJ105" s="74"/>
      <c r="KK105" s="74"/>
      <c r="KL105" s="74"/>
      <c r="KM105" s="74"/>
      <c r="KN105" s="74"/>
      <c r="KO105" s="74"/>
      <c r="KP105" s="74"/>
      <c r="KQ105" s="74"/>
      <c r="KR105" s="74"/>
      <c r="KS105" s="74"/>
      <c r="KT105" s="74"/>
      <c r="KU105" s="74"/>
      <c r="KV105" s="74"/>
      <c r="KW105" s="74"/>
      <c r="KX105" s="74"/>
      <c r="KY105" s="74"/>
      <c r="KZ105" s="74"/>
      <c r="LA105" s="74"/>
      <c r="LB105" s="74"/>
      <c r="LC105" s="74"/>
      <c r="LD105" s="74"/>
      <c r="LE105" s="74"/>
      <c r="LF105" s="74"/>
      <c r="LG105" s="74"/>
      <c r="LH105" s="74"/>
      <c r="LI105" s="74"/>
      <c r="LJ105" s="74"/>
      <c r="LK105" s="74"/>
      <c r="LL105" s="74"/>
      <c r="LM105" s="74"/>
      <c r="LN105" s="74"/>
      <c r="LO105" s="74"/>
      <c r="LP105" s="74"/>
      <c r="LQ105" s="74"/>
      <c r="LR105" s="74"/>
    </row>
    <row r="106" spans="1:330" s="71" customFormat="1" x14ac:dyDescent="0.35">
      <c r="A106" s="74"/>
      <c r="B106" s="75"/>
      <c r="C106" s="75"/>
      <c r="D106" s="76"/>
      <c r="E106" s="74"/>
      <c r="F106" s="74"/>
      <c r="G106" s="78"/>
      <c r="M106" s="67"/>
      <c r="N106" s="67"/>
      <c r="O106" s="76"/>
      <c r="P106" s="76"/>
      <c r="Q106" s="77"/>
      <c r="R106" s="77"/>
      <c r="S106" s="74"/>
      <c r="T106" s="74"/>
      <c r="U106" s="74"/>
      <c r="V106" s="74"/>
      <c r="W106" s="74"/>
      <c r="Y106" s="74"/>
      <c r="AA106" s="74"/>
      <c r="AB106" s="74"/>
      <c r="AC106" s="62"/>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4"/>
      <c r="BF106" s="74"/>
      <c r="BG106" s="74"/>
      <c r="BH106" s="74"/>
      <c r="BI106" s="74"/>
      <c r="BJ106" s="74"/>
      <c r="BK106" s="74"/>
      <c r="BL106" s="74"/>
      <c r="BM106" s="74"/>
      <c r="BN106" s="74"/>
      <c r="BO106" s="74"/>
      <c r="BP106" s="74"/>
      <c r="BQ106" s="74"/>
      <c r="BR106" s="74"/>
      <c r="BS106" s="74"/>
      <c r="BT106" s="74"/>
      <c r="BU106" s="74"/>
      <c r="BV106" s="74"/>
      <c r="BW106" s="74"/>
      <c r="BX106" s="74"/>
      <c r="BY106" s="74"/>
      <c r="BZ106" s="74"/>
      <c r="CA106" s="74"/>
      <c r="CB106" s="74"/>
      <c r="CC106" s="74"/>
      <c r="CD106" s="74"/>
      <c r="CE106" s="74"/>
      <c r="CF106" s="74"/>
      <c r="CG106" s="74"/>
      <c r="CH106" s="74"/>
      <c r="CI106" s="74"/>
      <c r="CJ106" s="74"/>
      <c r="CK106" s="74"/>
      <c r="CL106" s="74"/>
      <c r="CM106" s="74"/>
      <c r="CN106" s="74"/>
      <c r="CO106" s="74"/>
      <c r="CP106" s="74"/>
      <c r="CQ106" s="74"/>
      <c r="CR106" s="74"/>
      <c r="CS106" s="74"/>
      <c r="CT106" s="74"/>
      <c r="CU106" s="74"/>
      <c r="CV106" s="74"/>
      <c r="CW106" s="74"/>
      <c r="CX106" s="74"/>
      <c r="CY106" s="74"/>
      <c r="CZ106" s="74"/>
      <c r="DA106" s="74"/>
      <c r="DB106" s="74"/>
      <c r="DC106" s="74"/>
      <c r="DD106" s="74"/>
      <c r="DE106" s="74"/>
      <c r="DF106" s="74"/>
      <c r="DG106" s="74"/>
      <c r="DH106" s="74"/>
      <c r="DI106" s="74"/>
      <c r="DJ106" s="74"/>
      <c r="DK106" s="74"/>
      <c r="DL106" s="74"/>
      <c r="DM106" s="74"/>
      <c r="DN106" s="74"/>
      <c r="DO106" s="74"/>
      <c r="DP106" s="74"/>
      <c r="DQ106" s="74"/>
      <c r="DR106" s="74"/>
      <c r="DS106" s="74"/>
      <c r="DT106" s="74"/>
      <c r="DU106" s="74"/>
      <c r="DV106" s="74"/>
      <c r="DW106" s="74"/>
      <c r="DX106" s="74"/>
      <c r="DY106" s="74"/>
      <c r="DZ106" s="74"/>
      <c r="EA106" s="74"/>
      <c r="EB106" s="74"/>
      <c r="EC106" s="74"/>
      <c r="ED106" s="74"/>
      <c r="EE106" s="74"/>
      <c r="EF106" s="74"/>
      <c r="EG106" s="74"/>
      <c r="EH106" s="74"/>
      <c r="EI106" s="74"/>
      <c r="EJ106" s="74"/>
      <c r="EK106" s="74"/>
      <c r="EL106" s="74"/>
      <c r="EM106" s="74"/>
      <c r="EN106" s="74"/>
      <c r="EO106" s="74"/>
      <c r="EP106" s="74"/>
      <c r="EQ106" s="74"/>
      <c r="ER106" s="74"/>
      <c r="ES106" s="74"/>
      <c r="ET106" s="74"/>
      <c r="EU106" s="74"/>
      <c r="EV106" s="74"/>
      <c r="EW106" s="74"/>
      <c r="EX106" s="74"/>
      <c r="EY106" s="74"/>
      <c r="EZ106" s="74"/>
      <c r="FA106" s="74"/>
      <c r="FB106" s="74"/>
      <c r="FC106" s="74"/>
      <c r="FD106" s="74"/>
      <c r="FE106" s="74"/>
      <c r="FF106" s="74"/>
      <c r="FG106" s="74"/>
      <c r="FH106" s="74"/>
      <c r="FI106" s="74"/>
      <c r="FJ106" s="74"/>
      <c r="FK106" s="74"/>
      <c r="FL106" s="74"/>
      <c r="FM106" s="74"/>
      <c r="FN106" s="74"/>
      <c r="FO106" s="74"/>
      <c r="FP106" s="74"/>
      <c r="FQ106" s="74"/>
      <c r="FR106" s="74"/>
      <c r="FS106" s="74"/>
      <c r="FT106" s="74"/>
      <c r="FU106" s="74"/>
      <c r="FV106" s="74"/>
      <c r="FW106" s="74"/>
      <c r="FX106" s="74"/>
      <c r="FY106" s="74"/>
      <c r="FZ106" s="74"/>
      <c r="GA106" s="74"/>
      <c r="GB106" s="74"/>
      <c r="GC106" s="74"/>
      <c r="GD106" s="74"/>
      <c r="GE106" s="74"/>
      <c r="GF106" s="74"/>
      <c r="GG106" s="74"/>
      <c r="GH106" s="74"/>
      <c r="GI106" s="74"/>
      <c r="GJ106" s="74"/>
      <c r="GK106" s="74"/>
      <c r="GL106" s="74"/>
      <c r="GM106" s="74"/>
      <c r="GN106" s="74"/>
      <c r="GO106" s="74"/>
      <c r="GP106" s="74"/>
      <c r="GQ106" s="74"/>
      <c r="GR106" s="74"/>
      <c r="GS106" s="74"/>
      <c r="GT106" s="74"/>
      <c r="GU106" s="74"/>
      <c r="GV106" s="74"/>
      <c r="GW106" s="74"/>
      <c r="GX106" s="74"/>
      <c r="GY106" s="74"/>
      <c r="GZ106" s="74"/>
      <c r="HA106" s="74"/>
      <c r="HB106" s="74"/>
      <c r="HC106" s="74"/>
      <c r="HD106" s="74"/>
      <c r="HE106" s="74"/>
      <c r="HF106" s="74"/>
      <c r="HG106" s="74"/>
      <c r="HH106" s="74"/>
      <c r="HI106" s="74"/>
      <c r="HJ106" s="74"/>
      <c r="HK106" s="74"/>
      <c r="HL106" s="74"/>
      <c r="HM106" s="74"/>
      <c r="HN106" s="74"/>
      <c r="HO106" s="74"/>
      <c r="HP106" s="74"/>
      <c r="HQ106" s="74"/>
      <c r="HR106" s="74"/>
      <c r="HS106" s="74"/>
      <c r="HT106" s="74"/>
      <c r="HU106" s="74"/>
      <c r="HV106" s="74"/>
      <c r="HW106" s="74"/>
      <c r="HX106" s="74"/>
      <c r="HY106" s="74"/>
      <c r="HZ106" s="74"/>
      <c r="IA106" s="74"/>
      <c r="IB106" s="74"/>
      <c r="IC106" s="74"/>
      <c r="ID106" s="74"/>
      <c r="IE106" s="74"/>
      <c r="IF106" s="74"/>
      <c r="IG106" s="74"/>
      <c r="IH106" s="74"/>
      <c r="II106" s="74"/>
      <c r="IJ106" s="74"/>
      <c r="IK106" s="74"/>
      <c r="IL106" s="74"/>
      <c r="IM106" s="74"/>
      <c r="IN106" s="74"/>
      <c r="IO106" s="74"/>
      <c r="IP106" s="74"/>
      <c r="IQ106" s="74"/>
      <c r="IR106" s="74"/>
      <c r="IS106" s="74"/>
      <c r="IT106" s="74"/>
      <c r="IU106" s="74"/>
      <c r="IV106" s="74"/>
      <c r="IW106" s="74"/>
      <c r="IX106" s="74"/>
      <c r="IY106" s="74"/>
      <c r="IZ106" s="74"/>
      <c r="JA106" s="74"/>
      <c r="JB106" s="74"/>
      <c r="JC106" s="74"/>
      <c r="JD106" s="74"/>
      <c r="JE106" s="74"/>
      <c r="JF106" s="74"/>
      <c r="JG106" s="74"/>
      <c r="JH106" s="74"/>
      <c r="JI106" s="74"/>
      <c r="JJ106" s="74"/>
      <c r="JK106" s="74"/>
      <c r="JL106" s="74"/>
      <c r="JM106" s="74"/>
      <c r="JN106" s="74"/>
      <c r="JO106" s="74"/>
      <c r="JP106" s="74"/>
      <c r="JQ106" s="74"/>
      <c r="JR106" s="74"/>
      <c r="JS106" s="74"/>
      <c r="JT106" s="74"/>
      <c r="JU106" s="74"/>
      <c r="JV106" s="74"/>
      <c r="JW106" s="74"/>
      <c r="JX106" s="74"/>
      <c r="JY106" s="74"/>
      <c r="JZ106" s="74"/>
      <c r="KA106" s="74"/>
      <c r="KB106" s="74"/>
      <c r="KC106" s="74"/>
      <c r="KD106" s="74"/>
      <c r="KE106" s="74"/>
      <c r="KF106" s="74"/>
      <c r="KG106" s="74"/>
      <c r="KH106" s="74"/>
      <c r="KI106" s="74"/>
      <c r="KJ106" s="74"/>
      <c r="KK106" s="74"/>
      <c r="KL106" s="74"/>
      <c r="KM106" s="74"/>
      <c r="KN106" s="74"/>
      <c r="KO106" s="74"/>
      <c r="KP106" s="74"/>
      <c r="KQ106" s="74"/>
      <c r="KR106" s="74"/>
      <c r="KS106" s="74"/>
      <c r="KT106" s="74"/>
      <c r="KU106" s="74"/>
      <c r="KV106" s="74"/>
      <c r="KW106" s="74"/>
      <c r="KX106" s="74"/>
      <c r="KY106" s="74"/>
      <c r="KZ106" s="74"/>
      <c r="LA106" s="74"/>
      <c r="LB106" s="74"/>
      <c r="LC106" s="74"/>
      <c r="LD106" s="74"/>
      <c r="LE106" s="74"/>
      <c r="LF106" s="74"/>
      <c r="LG106" s="74"/>
      <c r="LH106" s="74"/>
      <c r="LI106" s="74"/>
      <c r="LJ106" s="74"/>
      <c r="LK106" s="74"/>
      <c r="LL106" s="74"/>
      <c r="LM106" s="74"/>
      <c r="LN106" s="74"/>
      <c r="LO106" s="74"/>
      <c r="LP106" s="74"/>
      <c r="LQ106" s="74"/>
      <c r="LR106" s="74"/>
    </row>
    <row r="107" spans="1:330" s="71" customFormat="1" x14ac:dyDescent="0.35">
      <c r="A107" s="74"/>
      <c r="B107" s="75"/>
      <c r="C107" s="75"/>
      <c r="D107" s="76"/>
      <c r="E107" s="74"/>
      <c r="F107" s="74"/>
      <c r="G107" s="78"/>
      <c r="M107" s="67"/>
      <c r="N107" s="67"/>
      <c r="O107" s="76"/>
      <c r="P107" s="76"/>
      <c r="Q107" s="77"/>
      <c r="R107" s="77"/>
      <c r="S107" s="74"/>
      <c r="T107" s="74"/>
      <c r="U107" s="74"/>
      <c r="V107" s="74"/>
      <c r="W107" s="74"/>
      <c r="Y107" s="74"/>
      <c r="AA107" s="74"/>
      <c r="AB107" s="74"/>
      <c r="AC107" s="62"/>
      <c r="AD107" s="74"/>
      <c r="AE107" s="74"/>
      <c r="AF107" s="74"/>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c r="BK107" s="74"/>
      <c r="BL107" s="74"/>
      <c r="BM107" s="74"/>
      <c r="BN107" s="74"/>
      <c r="BO107" s="74"/>
      <c r="BP107" s="74"/>
      <c r="BQ107" s="74"/>
      <c r="BR107" s="74"/>
      <c r="BS107" s="74"/>
      <c r="BT107" s="74"/>
      <c r="BU107" s="74"/>
      <c r="BV107" s="74"/>
      <c r="BW107" s="74"/>
      <c r="BX107" s="74"/>
      <c r="BY107" s="74"/>
      <c r="BZ107" s="74"/>
      <c r="CA107" s="74"/>
      <c r="CB107" s="74"/>
      <c r="CC107" s="74"/>
      <c r="CD107" s="74"/>
      <c r="CE107" s="74"/>
      <c r="CF107" s="74"/>
      <c r="CG107" s="74"/>
      <c r="CH107" s="74"/>
      <c r="CI107" s="74"/>
      <c r="CJ107" s="74"/>
      <c r="CK107" s="74"/>
      <c r="CL107" s="74"/>
      <c r="CM107" s="74"/>
      <c r="CN107" s="74"/>
      <c r="CO107" s="74"/>
      <c r="CP107" s="74"/>
      <c r="CQ107" s="74"/>
      <c r="CR107" s="74"/>
      <c r="CS107" s="74"/>
      <c r="CT107" s="74"/>
      <c r="CU107" s="74"/>
      <c r="CV107" s="74"/>
      <c r="CW107" s="74"/>
      <c r="CX107" s="74"/>
      <c r="CY107" s="74"/>
      <c r="CZ107" s="74"/>
      <c r="DA107" s="74"/>
      <c r="DB107" s="74"/>
      <c r="DC107" s="74"/>
      <c r="DD107" s="74"/>
      <c r="DE107" s="74"/>
      <c r="DF107" s="74"/>
      <c r="DG107" s="74"/>
      <c r="DH107" s="74"/>
      <c r="DI107" s="74"/>
      <c r="DJ107" s="74"/>
      <c r="DK107" s="74"/>
      <c r="DL107" s="74"/>
      <c r="DM107" s="74"/>
      <c r="DN107" s="74"/>
      <c r="DO107" s="74"/>
      <c r="DP107" s="74"/>
      <c r="DQ107" s="74"/>
      <c r="DR107" s="74"/>
      <c r="DS107" s="74"/>
      <c r="DT107" s="74"/>
      <c r="DU107" s="74"/>
      <c r="DV107" s="74"/>
      <c r="DW107" s="74"/>
      <c r="DX107" s="74"/>
      <c r="DY107" s="74"/>
      <c r="DZ107" s="74"/>
      <c r="EA107" s="74"/>
      <c r="EB107" s="74"/>
      <c r="EC107" s="74"/>
      <c r="ED107" s="74"/>
      <c r="EE107" s="74"/>
      <c r="EF107" s="74"/>
      <c r="EG107" s="74"/>
      <c r="EH107" s="74"/>
      <c r="EI107" s="74"/>
      <c r="EJ107" s="74"/>
      <c r="EK107" s="74"/>
      <c r="EL107" s="74"/>
      <c r="EM107" s="74"/>
      <c r="EN107" s="74"/>
      <c r="EO107" s="74"/>
      <c r="EP107" s="74"/>
      <c r="EQ107" s="74"/>
      <c r="ER107" s="74"/>
      <c r="ES107" s="74"/>
      <c r="ET107" s="74"/>
      <c r="EU107" s="74"/>
      <c r="EV107" s="74"/>
      <c r="EW107" s="74"/>
      <c r="EX107" s="74"/>
      <c r="EY107" s="74"/>
      <c r="EZ107" s="74"/>
      <c r="FA107" s="74"/>
      <c r="FB107" s="74"/>
      <c r="FC107" s="74"/>
      <c r="FD107" s="74"/>
      <c r="FE107" s="74"/>
      <c r="FF107" s="74"/>
      <c r="FG107" s="74"/>
      <c r="FH107" s="74"/>
      <c r="FI107" s="74"/>
      <c r="FJ107" s="74"/>
      <c r="FK107" s="74"/>
      <c r="FL107" s="74"/>
      <c r="FM107" s="74"/>
      <c r="FN107" s="74"/>
      <c r="FO107" s="74"/>
      <c r="FP107" s="74"/>
      <c r="FQ107" s="74"/>
      <c r="FR107" s="74"/>
      <c r="FS107" s="74"/>
      <c r="FT107" s="74"/>
      <c r="FU107" s="74"/>
      <c r="FV107" s="74"/>
      <c r="FW107" s="74"/>
      <c r="FX107" s="74"/>
      <c r="FY107" s="74"/>
      <c r="FZ107" s="74"/>
      <c r="GA107" s="74"/>
      <c r="GB107" s="74"/>
      <c r="GC107" s="74"/>
      <c r="GD107" s="74"/>
      <c r="GE107" s="74"/>
      <c r="GF107" s="74"/>
      <c r="GG107" s="74"/>
      <c r="GH107" s="74"/>
      <c r="GI107" s="74"/>
      <c r="GJ107" s="74"/>
      <c r="GK107" s="74"/>
      <c r="GL107" s="74"/>
      <c r="GM107" s="74"/>
      <c r="GN107" s="74"/>
      <c r="GO107" s="74"/>
      <c r="GP107" s="74"/>
      <c r="GQ107" s="74"/>
      <c r="GR107" s="74"/>
      <c r="GS107" s="74"/>
      <c r="GT107" s="74"/>
      <c r="GU107" s="74"/>
      <c r="GV107" s="74"/>
      <c r="GW107" s="74"/>
      <c r="GX107" s="74"/>
      <c r="GY107" s="74"/>
      <c r="GZ107" s="74"/>
      <c r="HA107" s="74"/>
      <c r="HB107" s="74"/>
      <c r="HC107" s="74"/>
      <c r="HD107" s="74"/>
      <c r="HE107" s="74"/>
      <c r="HF107" s="74"/>
      <c r="HG107" s="74"/>
      <c r="HH107" s="74"/>
      <c r="HI107" s="74"/>
      <c r="HJ107" s="74"/>
      <c r="HK107" s="74"/>
      <c r="HL107" s="74"/>
      <c r="HM107" s="74"/>
      <c r="HN107" s="74"/>
      <c r="HO107" s="74"/>
      <c r="HP107" s="74"/>
      <c r="HQ107" s="74"/>
      <c r="HR107" s="74"/>
      <c r="HS107" s="74"/>
      <c r="HT107" s="74"/>
      <c r="HU107" s="74"/>
      <c r="HV107" s="74"/>
      <c r="HW107" s="74"/>
      <c r="HX107" s="74"/>
      <c r="HY107" s="74"/>
      <c r="HZ107" s="74"/>
      <c r="IA107" s="74"/>
      <c r="IB107" s="74"/>
      <c r="IC107" s="74"/>
      <c r="ID107" s="74"/>
      <c r="IE107" s="74"/>
      <c r="IF107" s="74"/>
      <c r="IG107" s="74"/>
      <c r="IH107" s="74"/>
      <c r="II107" s="74"/>
      <c r="IJ107" s="74"/>
      <c r="IK107" s="74"/>
      <c r="IL107" s="74"/>
      <c r="IM107" s="74"/>
      <c r="IN107" s="74"/>
      <c r="IO107" s="74"/>
      <c r="IP107" s="74"/>
      <c r="IQ107" s="74"/>
      <c r="IR107" s="74"/>
      <c r="IS107" s="74"/>
      <c r="IT107" s="74"/>
      <c r="IU107" s="74"/>
      <c r="IV107" s="74"/>
      <c r="IW107" s="74"/>
      <c r="IX107" s="74"/>
      <c r="IY107" s="74"/>
      <c r="IZ107" s="74"/>
      <c r="JA107" s="74"/>
      <c r="JB107" s="74"/>
      <c r="JC107" s="74"/>
      <c r="JD107" s="74"/>
      <c r="JE107" s="74"/>
      <c r="JF107" s="74"/>
      <c r="JG107" s="74"/>
      <c r="JH107" s="74"/>
      <c r="JI107" s="74"/>
      <c r="JJ107" s="74"/>
      <c r="JK107" s="74"/>
      <c r="JL107" s="74"/>
      <c r="JM107" s="74"/>
      <c r="JN107" s="74"/>
      <c r="JO107" s="74"/>
      <c r="JP107" s="74"/>
      <c r="JQ107" s="74"/>
      <c r="JR107" s="74"/>
      <c r="JS107" s="74"/>
      <c r="JT107" s="74"/>
      <c r="JU107" s="74"/>
      <c r="JV107" s="74"/>
      <c r="JW107" s="74"/>
      <c r="JX107" s="74"/>
      <c r="JY107" s="74"/>
      <c r="JZ107" s="74"/>
      <c r="KA107" s="74"/>
      <c r="KB107" s="74"/>
      <c r="KC107" s="74"/>
      <c r="KD107" s="74"/>
      <c r="KE107" s="74"/>
      <c r="KF107" s="74"/>
      <c r="KG107" s="74"/>
      <c r="KH107" s="74"/>
      <c r="KI107" s="74"/>
      <c r="KJ107" s="74"/>
      <c r="KK107" s="74"/>
      <c r="KL107" s="74"/>
      <c r="KM107" s="74"/>
      <c r="KN107" s="74"/>
      <c r="KO107" s="74"/>
      <c r="KP107" s="74"/>
      <c r="KQ107" s="74"/>
      <c r="KR107" s="74"/>
      <c r="KS107" s="74"/>
      <c r="KT107" s="74"/>
      <c r="KU107" s="74"/>
      <c r="KV107" s="74"/>
      <c r="KW107" s="74"/>
      <c r="KX107" s="74"/>
      <c r="KY107" s="74"/>
      <c r="KZ107" s="74"/>
      <c r="LA107" s="74"/>
      <c r="LB107" s="74"/>
      <c r="LC107" s="74"/>
      <c r="LD107" s="74"/>
      <c r="LE107" s="74"/>
      <c r="LF107" s="74"/>
      <c r="LG107" s="74"/>
      <c r="LH107" s="74"/>
      <c r="LI107" s="74"/>
      <c r="LJ107" s="74"/>
      <c r="LK107" s="74"/>
      <c r="LL107" s="74"/>
      <c r="LM107" s="74"/>
      <c r="LN107" s="74"/>
      <c r="LO107" s="74"/>
      <c r="LP107" s="74"/>
      <c r="LQ107" s="74"/>
      <c r="LR107" s="74"/>
    </row>
    <row r="108" spans="1:330" s="71" customFormat="1" x14ac:dyDescent="0.35">
      <c r="A108" s="74"/>
      <c r="B108" s="75"/>
      <c r="C108" s="75"/>
      <c r="D108" s="76"/>
      <c r="E108" s="74"/>
      <c r="F108" s="74"/>
      <c r="G108" s="78"/>
      <c r="M108" s="67"/>
      <c r="N108" s="67"/>
      <c r="O108" s="76"/>
      <c r="P108" s="76"/>
      <c r="Q108" s="77"/>
      <c r="R108" s="77"/>
      <c r="S108" s="74"/>
      <c r="T108" s="74"/>
      <c r="U108" s="74"/>
      <c r="V108" s="74"/>
      <c r="W108" s="74"/>
      <c r="Y108" s="74"/>
      <c r="AA108" s="74"/>
      <c r="AB108" s="74"/>
      <c r="AC108" s="62"/>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c r="BC108" s="74"/>
      <c r="BD108" s="74"/>
      <c r="BE108" s="74"/>
      <c r="BF108" s="74"/>
      <c r="BG108" s="74"/>
      <c r="BH108" s="74"/>
      <c r="BI108" s="74"/>
      <c r="BJ108" s="74"/>
      <c r="BK108" s="74"/>
      <c r="BL108" s="74"/>
      <c r="BM108" s="74"/>
      <c r="BN108" s="74"/>
      <c r="BO108" s="74"/>
      <c r="BP108" s="74"/>
      <c r="BQ108" s="74"/>
      <c r="BR108" s="74"/>
      <c r="BS108" s="74"/>
      <c r="BT108" s="74"/>
      <c r="BU108" s="74"/>
      <c r="BV108" s="74"/>
      <c r="BW108" s="74"/>
      <c r="BX108" s="74"/>
      <c r="BY108" s="74"/>
      <c r="BZ108" s="74"/>
      <c r="CA108" s="74"/>
      <c r="CB108" s="74"/>
      <c r="CC108" s="74"/>
      <c r="CD108" s="74"/>
      <c r="CE108" s="74"/>
      <c r="CF108" s="74"/>
      <c r="CG108" s="74"/>
      <c r="CH108" s="74"/>
      <c r="CI108" s="74"/>
      <c r="CJ108" s="74"/>
      <c r="CK108" s="74"/>
      <c r="CL108" s="74"/>
      <c r="CM108" s="74"/>
      <c r="CN108" s="74"/>
      <c r="CO108" s="74"/>
      <c r="CP108" s="74"/>
      <c r="CQ108" s="74"/>
      <c r="CR108" s="74"/>
      <c r="CS108" s="74"/>
      <c r="CT108" s="74"/>
      <c r="CU108" s="74"/>
      <c r="CV108" s="74"/>
      <c r="CW108" s="74"/>
      <c r="CX108" s="74"/>
      <c r="CY108" s="74"/>
      <c r="CZ108" s="74"/>
      <c r="DA108" s="74"/>
      <c r="DB108" s="74"/>
      <c r="DC108" s="74"/>
      <c r="DD108" s="74"/>
      <c r="DE108" s="74"/>
      <c r="DF108" s="74"/>
      <c r="DG108" s="74"/>
      <c r="DH108" s="74"/>
      <c r="DI108" s="74"/>
      <c r="DJ108" s="74"/>
      <c r="DK108" s="74"/>
      <c r="DL108" s="74"/>
      <c r="DM108" s="74"/>
      <c r="DN108" s="74"/>
      <c r="DO108" s="74"/>
      <c r="DP108" s="74"/>
      <c r="DQ108" s="74"/>
      <c r="DR108" s="74"/>
      <c r="DS108" s="74"/>
      <c r="DT108" s="74"/>
      <c r="DU108" s="74"/>
      <c r="DV108" s="74"/>
      <c r="DW108" s="74"/>
      <c r="DX108" s="74"/>
      <c r="DY108" s="74"/>
      <c r="DZ108" s="74"/>
      <c r="EA108" s="74"/>
      <c r="EB108" s="74"/>
      <c r="EC108" s="74"/>
      <c r="ED108" s="74"/>
      <c r="EE108" s="74"/>
      <c r="EF108" s="74"/>
      <c r="EG108" s="74"/>
      <c r="EH108" s="74"/>
      <c r="EI108" s="74"/>
      <c r="EJ108" s="74"/>
      <c r="EK108" s="74"/>
      <c r="EL108" s="74"/>
      <c r="EM108" s="74"/>
      <c r="EN108" s="74"/>
      <c r="EO108" s="74"/>
      <c r="EP108" s="74"/>
      <c r="EQ108" s="74"/>
      <c r="ER108" s="74"/>
      <c r="ES108" s="74"/>
      <c r="ET108" s="74"/>
      <c r="EU108" s="74"/>
      <c r="EV108" s="74"/>
      <c r="EW108" s="74"/>
      <c r="EX108" s="74"/>
      <c r="EY108" s="74"/>
      <c r="EZ108" s="74"/>
      <c r="FA108" s="74"/>
      <c r="FB108" s="74"/>
      <c r="FC108" s="74"/>
      <c r="FD108" s="74"/>
      <c r="FE108" s="74"/>
      <c r="FF108" s="74"/>
      <c r="FG108" s="74"/>
      <c r="FH108" s="74"/>
      <c r="FI108" s="74"/>
      <c r="FJ108" s="74"/>
      <c r="FK108" s="74"/>
      <c r="FL108" s="74"/>
      <c r="FM108" s="74"/>
      <c r="FN108" s="74"/>
      <c r="FO108" s="74"/>
      <c r="FP108" s="74"/>
      <c r="FQ108" s="74"/>
      <c r="FR108" s="74"/>
      <c r="FS108" s="74"/>
      <c r="FT108" s="74"/>
      <c r="FU108" s="74"/>
      <c r="FV108" s="74"/>
      <c r="FW108" s="74"/>
      <c r="FX108" s="74"/>
      <c r="FY108" s="74"/>
      <c r="FZ108" s="74"/>
      <c r="GA108" s="74"/>
      <c r="GB108" s="74"/>
      <c r="GC108" s="74"/>
      <c r="GD108" s="74"/>
      <c r="GE108" s="74"/>
      <c r="GF108" s="74"/>
      <c r="GG108" s="74"/>
      <c r="GH108" s="74"/>
      <c r="GI108" s="74"/>
      <c r="GJ108" s="74"/>
      <c r="GK108" s="74"/>
      <c r="GL108" s="74"/>
      <c r="GM108" s="74"/>
      <c r="GN108" s="74"/>
      <c r="GO108" s="74"/>
      <c r="GP108" s="74"/>
      <c r="GQ108" s="74"/>
      <c r="GR108" s="74"/>
      <c r="GS108" s="74"/>
      <c r="GT108" s="74"/>
      <c r="GU108" s="74"/>
      <c r="GV108" s="74"/>
      <c r="GW108" s="74"/>
      <c r="GX108" s="74"/>
      <c r="GY108" s="74"/>
      <c r="GZ108" s="74"/>
      <c r="HA108" s="74"/>
      <c r="HB108" s="74"/>
      <c r="HC108" s="74"/>
      <c r="HD108" s="74"/>
      <c r="HE108" s="74"/>
      <c r="HF108" s="74"/>
      <c r="HG108" s="74"/>
      <c r="HH108" s="74"/>
      <c r="HI108" s="74"/>
      <c r="HJ108" s="74"/>
      <c r="HK108" s="74"/>
      <c r="HL108" s="74"/>
      <c r="HM108" s="74"/>
      <c r="HN108" s="74"/>
      <c r="HO108" s="74"/>
      <c r="HP108" s="74"/>
      <c r="HQ108" s="74"/>
      <c r="HR108" s="74"/>
      <c r="HS108" s="74"/>
      <c r="HT108" s="74"/>
      <c r="HU108" s="74"/>
      <c r="HV108" s="74"/>
      <c r="HW108" s="74"/>
      <c r="HX108" s="74"/>
      <c r="HY108" s="74"/>
      <c r="HZ108" s="74"/>
      <c r="IA108" s="74"/>
      <c r="IB108" s="74"/>
      <c r="IC108" s="74"/>
      <c r="ID108" s="74"/>
      <c r="IE108" s="74"/>
      <c r="IF108" s="74"/>
      <c r="IG108" s="74"/>
      <c r="IH108" s="74"/>
      <c r="II108" s="74"/>
      <c r="IJ108" s="74"/>
      <c r="IK108" s="74"/>
      <c r="IL108" s="74"/>
      <c r="IM108" s="74"/>
      <c r="IN108" s="74"/>
      <c r="IO108" s="74"/>
      <c r="IP108" s="74"/>
      <c r="IQ108" s="74"/>
      <c r="IR108" s="74"/>
      <c r="IS108" s="74"/>
      <c r="IT108" s="74"/>
      <c r="IU108" s="74"/>
      <c r="IV108" s="74"/>
      <c r="IW108" s="74"/>
      <c r="IX108" s="74"/>
      <c r="IY108" s="74"/>
      <c r="IZ108" s="74"/>
      <c r="JA108" s="74"/>
      <c r="JB108" s="74"/>
      <c r="JC108" s="74"/>
      <c r="JD108" s="74"/>
      <c r="JE108" s="74"/>
      <c r="JF108" s="74"/>
      <c r="JG108" s="74"/>
      <c r="JH108" s="74"/>
      <c r="JI108" s="74"/>
      <c r="JJ108" s="74"/>
      <c r="JK108" s="74"/>
      <c r="JL108" s="74"/>
      <c r="JM108" s="74"/>
      <c r="JN108" s="74"/>
      <c r="JO108" s="74"/>
      <c r="JP108" s="74"/>
      <c r="JQ108" s="74"/>
      <c r="JR108" s="74"/>
      <c r="JS108" s="74"/>
      <c r="JT108" s="74"/>
      <c r="JU108" s="74"/>
      <c r="JV108" s="74"/>
      <c r="JW108" s="74"/>
      <c r="JX108" s="74"/>
      <c r="JY108" s="74"/>
      <c r="JZ108" s="74"/>
      <c r="KA108" s="74"/>
      <c r="KB108" s="74"/>
      <c r="KC108" s="74"/>
      <c r="KD108" s="74"/>
      <c r="KE108" s="74"/>
      <c r="KF108" s="74"/>
      <c r="KG108" s="74"/>
      <c r="KH108" s="74"/>
      <c r="KI108" s="74"/>
      <c r="KJ108" s="74"/>
      <c r="KK108" s="74"/>
      <c r="KL108" s="74"/>
      <c r="KM108" s="74"/>
      <c r="KN108" s="74"/>
      <c r="KO108" s="74"/>
      <c r="KP108" s="74"/>
      <c r="KQ108" s="74"/>
      <c r="KR108" s="74"/>
      <c r="KS108" s="74"/>
      <c r="KT108" s="74"/>
      <c r="KU108" s="74"/>
      <c r="KV108" s="74"/>
      <c r="KW108" s="74"/>
      <c r="KX108" s="74"/>
      <c r="KY108" s="74"/>
      <c r="KZ108" s="74"/>
      <c r="LA108" s="74"/>
      <c r="LB108" s="74"/>
      <c r="LC108" s="74"/>
      <c r="LD108" s="74"/>
      <c r="LE108" s="74"/>
      <c r="LF108" s="74"/>
      <c r="LG108" s="74"/>
      <c r="LH108" s="74"/>
      <c r="LI108" s="74"/>
      <c r="LJ108" s="74"/>
      <c r="LK108" s="74"/>
      <c r="LL108" s="74"/>
      <c r="LM108" s="74"/>
      <c r="LN108" s="74"/>
      <c r="LO108" s="74"/>
      <c r="LP108" s="74"/>
      <c r="LQ108" s="74"/>
      <c r="LR108" s="74"/>
    </row>
    <row r="109" spans="1:330" s="71" customFormat="1" x14ac:dyDescent="0.35">
      <c r="A109" s="74"/>
      <c r="B109" s="75"/>
      <c r="C109" s="75"/>
      <c r="D109" s="76"/>
      <c r="E109" s="74"/>
      <c r="F109" s="74"/>
      <c r="G109" s="78"/>
      <c r="M109" s="67"/>
      <c r="N109" s="67"/>
      <c r="O109" s="76"/>
      <c r="P109" s="76"/>
      <c r="Q109" s="77"/>
      <c r="R109" s="77"/>
      <c r="S109" s="74"/>
      <c r="T109" s="74"/>
      <c r="U109" s="74"/>
      <c r="V109" s="74"/>
      <c r="W109" s="74"/>
      <c r="Y109" s="74"/>
      <c r="AA109" s="74"/>
      <c r="AB109" s="74"/>
      <c r="AC109" s="62"/>
      <c r="AD109" s="74"/>
      <c r="AE109" s="74"/>
      <c r="AF109" s="74"/>
      <c r="AG109" s="74"/>
      <c r="AH109" s="74"/>
      <c r="AI109" s="74"/>
      <c r="AJ109" s="74"/>
      <c r="AK109" s="74"/>
      <c r="AL109" s="74"/>
      <c r="AM109" s="74"/>
      <c r="AN109" s="74"/>
      <c r="AO109" s="74"/>
      <c r="AP109" s="74"/>
      <c r="AQ109" s="74"/>
      <c r="AR109" s="74"/>
      <c r="AS109" s="74"/>
      <c r="AT109" s="74"/>
      <c r="AU109" s="74"/>
      <c r="AV109" s="74"/>
      <c r="AW109" s="74"/>
      <c r="AX109" s="74"/>
      <c r="AY109" s="74"/>
      <c r="AZ109" s="74"/>
      <c r="BA109" s="74"/>
      <c r="BB109" s="74"/>
      <c r="BC109" s="74"/>
      <c r="BD109" s="74"/>
      <c r="BE109" s="74"/>
      <c r="BF109" s="74"/>
      <c r="BG109" s="74"/>
      <c r="BH109" s="74"/>
      <c r="BI109" s="74"/>
      <c r="BJ109" s="74"/>
      <c r="BK109" s="74"/>
      <c r="BL109" s="74"/>
      <c r="BM109" s="74"/>
      <c r="BN109" s="74"/>
      <c r="BO109" s="74"/>
      <c r="BP109" s="74"/>
      <c r="BQ109" s="74"/>
      <c r="BR109" s="74"/>
      <c r="BS109" s="74"/>
      <c r="BT109" s="74"/>
      <c r="BU109" s="74"/>
      <c r="BV109" s="74"/>
      <c r="BW109" s="74"/>
      <c r="BX109" s="74"/>
      <c r="BY109" s="74"/>
      <c r="BZ109" s="74"/>
      <c r="CA109" s="74"/>
      <c r="CB109" s="74"/>
      <c r="CC109" s="74"/>
      <c r="CD109" s="74"/>
      <c r="CE109" s="74"/>
      <c r="CF109" s="74"/>
      <c r="CG109" s="74"/>
      <c r="CH109" s="74"/>
      <c r="CI109" s="74"/>
      <c r="CJ109" s="74"/>
      <c r="CK109" s="74"/>
      <c r="CL109" s="74"/>
      <c r="CM109" s="74"/>
      <c r="CN109" s="74"/>
      <c r="CO109" s="74"/>
      <c r="CP109" s="74"/>
      <c r="CQ109" s="74"/>
      <c r="CR109" s="74"/>
      <c r="CS109" s="74"/>
      <c r="CT109" s="74"/>
      <c r="CU109" s="74"/>
      <c r="CV109" s="74"/>
      <c r="CW109" s="74"/>
      <c r="CX109" s="74"/>
      <c r="CY109" s="74"/>
      <c r="CZ109" s="74"/>
      <c r="DA109" s="74"/>
      <c r="DB109" s="74"/>
      <c r="DC109" s="74"/>
      <c r="DD109" s="74"/>
      <c r="DE109" s="74"/>
      <c r="DF109" s="74"/>
      <c r="DG109" s="74"/>
      <c r="DH109" s="74"/>
      <c r="DI109" s="74"/>
      <c r="DJ109" s="74"/>
      <c r="DK109" s="74"/>
      <c r="DL109" s="74"/>
      <c r="DM109" s="74"/>
      <c r="DN109" s="74"/>
      <c r="DO109" s="74"/>
      <c r="DP109" s="74"/>
      <c r="DQ109" s="74"/>
      <c r="DR109" s="74"/>
      <c r="DS109" s="74"/>
      <c r="DT109" s="74"/>
      <c r="DU109" s="74"/>
      <c r="DV109" s="74"/>
      <c r="DW109" s="74"/>
      <c r="DX109" s="74"/>
      <c r="DY109" s="74"/>
      <c r="DZ109" s="74"/>
      <c r="EA109" s="74"/>
      <c r="EB109" s="74"/>
      <c r="EC109" s="74"/>
      <c r="ED109" s="74"/>
      <c r="EE109" s="74"/>
      <c r="EF109" s="74"/>
      <c r="EG109" s="74"/>
      <c r="EH109" s="74"/>
      <c r="EI109" s="74"/>
      <c r="EJ109" s="74"/>
      <c r="EK109" s="74"/>
      <c r="EL109" s="74"/>
      <c r="EM109" s="74"/>
      <c r="EN109" s="74"/>
      <c r="EO109" s="74"/>
      <c r="EP109" s="74"/>
      <c r="EQ109" s="74"/>
      <c r="ER109" s="74"/>
      <c r="ES109" s="74"/>
      <c r="ET109" s="74"/>
      <c r="EU109" s="74"/>
      <c r="EV109" s="74"/>
      <c r="EW109" s="74"/>
      <c r="EX109" s="74"/>
      <c r="EY109" s="74"/>
      <c r="EZ109" s="74"/>
      <c r="FA109" s="74"/>
      <c r="FB109" s="74"/>
      <c r="FC109" s="74"/>
      <c r="FD109" s="74"/>
      <c r="FE109" s="74"/>
      <c r="FF109" s="74"/>
      <c r="FG109" s="74"/>
      <c r="FH109" s="74"/>
      <c r="FI109" s="74"/>
      <c r="FJ109" s="74"/>
      <c r="FK109" s="74"/>
      <c r="FL109" s="74"/>
      <c r="FM109" s="74"/>
      <c r="FN109" s="74"/>
      <c r="FO109" s="74"/>
      <c r="FP109" s="74"/>
      <c r="FQ109" s="74"/>
      <c r="FR109" s="74"/>
      <c r="FS109" s="74"/>
      <c r="FT109" s="74"/>
      <c r="FU109" s="74"/>
      <c r="FV109" s="74"/>
      <c r="FW109" s="74"/>
      <c r="FX109" s="74"/>
      <c r="FY109" s="74"/>
      <c r="FZ109" s="74"/>
      <c r="GA109" s="74"/>
      <c r="GB109" s="74"/>
      <c r="GC109" s="74"/>
      <c r="GD109" s="74"/>
      <c r="GE109" s="74"/>
      <c r="GF109" s="74"/>
      <c r="GG109" s="74"/>
      <c r="GH109" s="74"/>
      <c r="GI109" s="74"/>
      <c r="GJ109" s="74"/>
      <c r="GK109" s="74"/>
      <c r="GL109" s="74"/>
      <c r="GM109" s="74"/>
      <c r="GN109" s="74"/>
      <c r="GO109" s="74"/>
      <c r="GP109" s="74"/>
      <c r="GQ109" s="74"/>
      <c r="GR109" s="74"/>
      <c r="GS109" s="74"/>
      <c r="GT109" s="74"/>
      <c r="GU109" s="74"/>
      <c r="GV109" s="74"/>
      <c r="GW109" s="74"/>
      <c r="GX109" s="74"/>
      <c r="GY109" s="74"/>
      <c r="GZ109" s="74"/>
      <c r="HA109" s="74"/>
      <c r="HB109" s="74"/>
      <c r="HC109" s="74"/>
      <c r="HD109" s="74"/>
      <c r="HE109" s="74"/>
      <c r="HF109" s="74"/>
      <c r="HG109" s="74"/>
      <c r="HH109" s="74"/>
      <c r="HI109" s="74"/>
      <c r="HJ109" s="74"/>
      <c r="HK109" s="74"/>
      <c r="HL109" s="74"/>
      <c r="HM109" s="74"/>
      <c r="HN109" s="74"/>
      <c r="HO109" s="74"/>
      <c r="HP109" s="74"/>
      <c r="HQ109" s="74"/>
      <c r="HR109" s="74"/>
      <c r="HS109" s="74"/>
      <c r="HT109" s="74"/>
      <c r="HU109" s="74"/>
      <c r="HV109" s="74"/>
      <c r="HW109" s="74"/>
      <c r="HX109" s="74"/>
      <c r="HY109" s="74"/>
      <c r="HZ109" s="74"/>
      <c r="IA109" s="74"/>
      <c r="IB109" s="74"/>
      <c r="IC109" s="74"/>
      <c r="ID109" s="74"/>
      <c r="IE109" s="74"/>
      <c r="IF109" s="74"/>
      <c r="IG109" s="74"/>
      <c r="IH109" s="74"/>
      <c r="II109" s="74"/>
      <c r="IJ109" s="74"/>
      <c r="IK109" s="74"/>
      <c r="IL109" s="74"/>
      <c r="IM109" s="74"/>
      <c r="IN109" s="74"/>
      <c r="IO109" s="74"/>
      <c r="IP109" s="74"/>
      <c r="IQ109" s="74"/>
      <c r="IR109" s="74"/>
      <c r="IS109" s="74"/>
      <c r="IT109" s="74"/>
      <c r="IU109" s="74"/>
      <c r="IV109" s="74"/>
      <c r="IW109" s="74"/>
      <c r="IX109" s="74"/>
      <c r="IY109" s="74"/>
      <c r="IZ109" s="74"/>
      <c r="JA109" s="74"/>
      <c r="JB109" s="74"/>
      <c r="JC109" s="74"/>
      <c r="JD109" s="74"/>
      <c r="JE109" s="74"/>
      <c r="JF109" s="74"/>
      <c r="JG109" s="74"/>
      <c r="JH109" s="74"/>
      <c r="JI109" s="74"/>
      <c r="JJ109" s="74"/>
      <c r="JK109" s="74"/>
      <c r="JL109" s="74"/>
      <c r="JM109" s="74"/>
      <c r="JN109" s="74"/>
      <c r="JO109" s="74"/>
      <c r="JP109" s="74"/>
      <c r="JQ109" s="74"/>
      <c r="JR109" s="74"/>
      <c r="JS109" s="74"/>
      <c r="JT109" s="74"/>
      <c r="JU109" s="74"/>
      <c r="JV109" s="74"/>
      <c r="JW109" s="74"/>
      <c r="JX109" s="74"/>
      <c r="JY109" s="74"/>
      <c r="JZ109" s="74"/>
      <c r="KA109" s="74"/>
      <c r="KB109" s="74"/>
      <c r="KC109" s="74"/>
      <c r="KD109" s="74"/>
      <c r="KE109" s="74"/>
      <c r="KF109" s="74"/>
      <c r="KG109" s="74"/>
      <c r="KH109" s="74"/>
      <c r="KI109" s="74"/>
      <c r="KJ109" s="74"/>
      <c r="KK109" s="74"/>
      <c r="KL109" s="74"/>
      <c r="KM109" s="74"/>
      <c r="KN109" s="74"/>
      <c r="KO109" s="74"/>
      <c r="KP109" s="74"/>
      <c r="KQ109" s="74"/>
      <c r="KR109" s="74"/>
      <c r="KS109" s="74"/>
      <c r="KT109" s="74"/>
      <c r="KU109" s="74"/>
      <c r="KV109" s="74"/>
      <c r="KW109" s="74"/>
      <c r="KX109" s="74"/>
      <c r="KY109" s="74"/>
      <c r="KZ109" s="74"/>
      <c r="LA109" s="74"/>
      <c r="LB109" s="74"/>
      <c r="LC109" s="74"/>
      <c r="LD109" s="74"/>
      <c r="LE109" s="74"/>
      <c r="LF109" s="74"/>
      <c r="LG109" s="74"/>
      <c r="LH109" s="74"/>
      <c r="LI109" s="74"/>
      <c r="LJ109" s="74"/>
      <c r="LK109" s="74"/>
      <c r="LL109" s="74"/>
      <c r="LM109" s="74"/>
      <c r="LN109" s="74"/>
      <c r="LO109" s="74"/>
      <c r="LP109" s="74"/>
      <c r="LQ109" s="74"/>
      <c r="LR109" s="74"/>
    </row>
    <row r="110" spans="1:330" s="71" customFormat="1" x14ac:dyDescent="0.35">
      <c r="A110" s="74"/>
      <c r="B110" s="75"/>
      <c r="C110" s="75"/>
      <c r="D110" s="76"/>
      <c r="E110" s="74"/>
      <c r="F110" s="74"/>
      <c r="G110" s="78"/>
      <c r="M110" s="67"/>
      <c r="N110" s="67"/>
      <c r="O110" s="76"/>
      <c r="P110" s="76"/>
      <c r="Q110" s="77"/>
      <c r="R110" s="77"/>
      <c r="S110" s="74"/>
      <c r="T110" s="74"/>
      <c r="U110" s="74"/>
      <c r="V110" s="74"/>
      <c r="W110" s="74"/>
      <c r="Y110" s="74"/>
      <c r="AA110" s="74"/>
      <c r="AB110" s="74"/>
      <c r="AC110" s="62"/>
      <c r="AD110" s="74"/>
      <c r="AE110" s="74"/>
      <c r="AF110" s="74"/>
      <c r="AG110" s="74"/>
      <c r="AH110" s="74"/>
      <c r="AI110" s="74"/>
      <c r="AJ110" s="74"/>
      <c r="AK110" s="74"/>
      <c r="AL110" s="74"/>
      <c r="AM110" s="74"/>
      <c r="AN110" s="74"/>
      <c r="AO110" s="74"/>
      <c r="AP110" s="74"/>
      <c r="AQ110" s="74"/>
      <c r="AR110" s="74"/>
      <c r="AS110" s="74"/>
      <c r="AT110" s="74"/>
      <c r="AU110" s="74"/>
      <c r="AV110" s="74"/>
      <c r="AW110" s="74"/>
      <c r="AX110" s="74"/>
      <c r="AY110" s="74"/>
      <c r="AZ110" s="74"/>
      <c r="BA110" s="74"/>
      <c r="BB110" s="74"/>
      <c r="BC110" s="74"/>
      <c r="BD110" s="74"/>
      <c r="BE110" s="74"/>
      <c r="BF110" s="74"/>
      <c r="BG110" s="74"/>
      <c r="BH110" s="74"/>
      <c r="BI110" s="74"/>
      <c r="BJ110" s="74"/>
      <c r="BK110" s="74"/>
      <c r="BL110" s="74"/>
      <c r="BM110" s="74"/>
      <c r="BN110" s="74"/>
      <c r="BO110" s="74"/>
      <c r="BP110" s="74"/>
      <c r="BQ110" s="74"/>
      <c r="BR110" s="74"/>
      <c r="BS110" s="74"/>
      <c r="BT110" s="74"/>
      <c r="BU110" s="74"/>
      <c r="BV110" s="74"/>
      <c r="BW110" s="74"/>
      <c r="BX110" s="74"/>
      <c r="BY110" s="74"/>
      <c r="BZ110" s="74"/>
      <c r="CA110" s="74"/>
      <c r="CB110" s="74"/>
      <c r="CC110" s="74"/>
      <c r="CD110" s="74"/>
      <c r="CE110" s="74"/>
      <c r="CF110" s="74"/>
      <c r="CG110" s="74"/>
      <c r="CH110" s="74"/>
      <c r="CI110" s="74"/>
      <c r="CJ110" s="74"/>
      <c r="CK110" s="74"/>
      <c r="CL110" s="74"/>
      <c r="CM110" s="74"/>
      <c r="CN110" s="74"/>
      <c r="CO110" s="74"/>
      <c r="CP110" s="74"/>
      <c r="CQ110" s="74"/>
      <c r="CR110" s="74"/>
      <c r="CS110" s="74"/>
      <c r="CT110" s="74"/>
      <c r="CU110" s="74"/>
      <c r="CV110" s="74"/>
      <c r="CW110" s="74"/>
      <c r="CX110" s="74"/>
      <c r="CY110" s="74"/>
      <c r="CZ110" s="74"/>
      <c r="DA110" s="74"/>
      <c r="DB110" s="74"/>
      <c r="DC110" s="74"/>
      <c r="DD110" s="74"/>
      <c r="DE110" s="74"/>
      <c r="DF110" s="74"/>
      <c r="DG110" s="74"/>
      <c r="DH110" s="74"/>
      <c r="DI110" s="74"/>
      <c r="DJ110" s="74"/>
      <c r="DK110" s="74"/>
      <c r="DL110" s="74"/>
      <c r="DM110" s="74"/>
      <c r="DN110" s="74"/>
      <c r="DO110" s="74"/>
      <c r="DP110" s="74"/>
      <c r="DQ110" s="74"/>
      <c r="DR110" s="74"/>
      <c r="DS110" s="74"/>
      <c r="DT110" s="74"/>
      <c r="DU110" s="74"/>
      <c r="DV110" s="74"/>
      <c r="DW110" s="74"/>
      <c r="DX110" s="74"/>
      <c r="DY110" s="74"/>
      <c r="DZ110" s="74"/>
      <c r="EA110" s="74"/>
      <c r="EB110" s="74"/>
      <c r="EC110" s="74"/>
      <c r="ED110" s="74"/>
      <c r="EE110" s="74"/>
      <c r="EF110" s="74"/>
      <c r="EG110" s="74"/>
      <c r="EH110" s="74"/>
      <c r="EI110" s="74"/>
      <c r="EJ110" s="74"/>
      <c r="EK110" s="74"/>
      <c r="EL110" s="74"/>
      <c r="EM110" s="74"/>
      <c r="EN110" s="74"/>
      <c r="EO110" s="74"/>
      <c r="EP110" s="74"/>
      <c r="EQ110" s="74"/>
      <c r="ER110" s="74"/>
      <c r="ES110" s="74"/>
      <c r="ET110" s="74"/>
      <c r="EU110" s="74"/>
      <c r="EV110" s="74"/>
      <c r="EW110" s="74"/>
      <c r="EX110" s="74"/>
      <c r="EY110" s="74"/>
      <c r="EZ110" s="74"/>
      <c r="FA110" s="74"/>
      <c r="FB110" s="74"/>
      <c r="FC110" s="74"/>
      <c r="FD110" s="74"/>
      <c r="FE110" s="74"/>
      <c r="FF110" s="74"/>
      <c r="FG110" s="74"/>
      <c r="FH110" s="74"/>
      <c r="FI110" s="74"/>
      <c r="FJ110" s="74"/>
      <c r="FK110" s="74"/>
      <c r="FL110" s="74"/>
      <c r="FM110" s="74"/>
      <c r="FN110" s="74"/>
      <c r="FO110" s="74"/>
      <c r="FP110" s="74"/>
      <c r="FQ110" s="74"/>
      <c r="FR110" s="74"/>
      <c r="FS110" s="74"/>
      <c r="FT110" s="74"/>
      <c r="FU110" s="74"/>
      <c r="FV110" s="74"/>
      <c r="FW110" s="74"/>
      <c r="FX110" s="74"/>
      <c r="FY110" s="74"/>
      <c r="FZ110" s="74"/>
      <c r="GA110" s="74"/>
      <c r="GB110" s="74"/>
      <c r="GC110" s="74"/>
      <c r="GD110" s="74"/>
      <c r="GE110" s="74"/>
      <c r="GF110" s="74"/>
      <c r="GG110" s="74"/>
      <c r="GH110" s="74"/>
      <c r="GI110" s="74"/>
      <c r="GJ110" s="74"/>
      <c r="GK110" s="74"/>
      <c r="GL110" s="74"/>
      <c r="GM110" s="74"/>
      <c r="GN110" s="74"/>
      <c r="GO110" s="74"/>
      <c r="GP110" s="74"/>
      <c r="GQ110" s="74"/>
      <c r="GR110" s="74"/>
      <c r="GS110" s="74"/>
      <c r="GT110" s="74"/>
      <c r="GU110" s="74"/>
      <c r="GV110" s="74"/>
      <c r="GW110" s="74"/>
      <c r="GX110" s="74"/>
      <c r="GY110" s="74"/>
      <c r="GZ110" s="74"/>
      <c r="HA110" s="74"/>
      <c r="HB110" s="74"/>
      <c r="HC110" s="74"/>
      <c r="HD110" s="74"/>
      <c r="HE110" s="74"/>
      <c r="HF110" s="74"/>
      <c r="HG110" s="74"/>
      <c r="HH110" s="74"/>
      <c r="HI110" s="74"/>
      <c r="HJ110" s="74"/>
      <c r="HK110" s="74"/>
      <c r="HL110" s="74"/>
      <c r="HM110" s="74"/>
      <c r="HN110" s="74"/>
      <c r="HO110" s="74"/>
      <c r="HP110" s="74"/>
      <c r="HQ110" s="74"/>
      <c r="HR110" s="74"/>
      <c r="HS110" s="74"/>
      <c r="HT110" s="74"/>
      <c r="HU110" s="74"/>
      <c r="HV110" s="74"/>
      <c r="HW110" s="74"/>
      <c r="HX110" s="74"/>
      <c r="HY110" s="74"/>
      <c r="HZ110" s="74"/>
      <c r="IA110" s="74"/>
      <c r="IB110" s="74"/>
      <c r="IC110" s="74"/>
      <c r="ID110" s="74"/>
      <c r="IE110" s="74"/>
      <c r="IF110" s="74"/>
      <c r="IG110" s="74"/>
      <c r="IH110" s="74"/>
      <c r="II110" s="74"/>
      <c r="IJ110" s="74"/>
      <c r="IK110" s="74"/>
      <c r="IL110" s="74"/>
      <c r="IM110" s="74"/>
      <c r="IN110" s="74"/>
      <c r="IO110" s="74"/>
      <c r="IP110" s="74"/>
      <c r="IQ110" s="74"/>
      <c r="IR110" s="74"/>
      <c r="IS110" s="74"/>
      <c r="IT110" s="74"/>
      <c r="IU110" s="74"/>
      <c r="IV110" s="74"/>
      <c r="IW110" s="74"/>
      <c r="IX110" s="74"/>
      <c r="IY110" s="74"/>
      <c r="IZ110" s="74"/>
      <c r="JA110" s="74"/>
      <c r="JB110" s="74"/>
      <c r="JC110" s="74"/>
      <c r="JD110" s="74"/>
      <c r="JE110" s="74"/>
      <c r="JF110" s="74"/>
      <c r="JG110" s="74"/>
      <c r="JH110" s="74"/>
      <c r="JI110" s="74"/>
      <c r="JJ110" s="74"/>
      <c r="JK110" s="74"/>
      <c r="JL110" s="74"/>
      <c r="JM110" s="74"/>
      <c r="JN110" s="74"/>
      <c r="JO110" s="74"/>
      <c r="JP110" s="74"/>
      <c r="JQ110" s="74"/>
      <c r="JR110" s="74"/>
      <c r="JS110" s="74"/>
      <c r="JT110" s="74"/>
      <c r="JU110" s="74"/>
      <c r="JV110" s="74"/>
      <c r="JW110" s="74"/>
      <c r="JX110" s="74"/>
      <c r="JY110" s="74"/>
      <c r="JZ110" s="74"/>
      <c r="KA110" s="74"/>
      <c r="KB110" s="74"/>
      <c r="KC110" s="74"/>
      <c r="KD110" s="74"/>
      <c r="KE110" s="74"/>
      <c r="KF110" s="74"/>
      <c r="KG110" s="74"/>
      <c r="KH110" s="74"/>
      <c r="KI110" s="74"/>
      <c r="KJ110" s="74"/>
      <c r="KK110" s="74"/>
      <c r="KL110" s="74"/>
      <c r="KM110" s="74"/>
      <c r="KN110" s="74"/>
      <c r="KO110" s="74"/>
      <c r="KP110" s="74"/>
      <c r="KQ110" s="74"/>
      <c r="KR110" s="74"/>
      <c r="KS110" s="74"/>
      <c r="KT110" s="74"/>
      <c r="KU110" s="74"/>
      <c r="KV110" s="74"/>
      <c r="KW110" s="74"/>
      <c r="KX110" s="74"/>
      <c r="KY110" s="74"/>
      <c r="KZ110" s="74"/>
      <c r="LA110" s="74"/>
      <c r="LB110" s="74"/>
      <c r="LC110" s="74"/>
      <c r="LD110" s="74"/>
      <c r="LE110" s="74"/>
      <c r="LF110" s="74"/>
      <c r="LG110" s="74"/>
      <c r="LH110" s="74"/>
      <c r="LI110" s="74"/>
      <c r="LJ110" s="74"/>
      <c r="LK110" s="74"/>
      <c r="LL110" s="74"/>
      <c r="LM110" s="74"/>
      <c r="LN110" s="74"/>
      <c r="LO110" s="74"/>
      <c r="LP110" s="74"/>
      <c r="LQ110" s="74"/>
      <c r="LR110" s="74"/>
    </row>
    <row r="111" spans="1:330" s="71" customFormat="1" x14ac:dyDescent="0.35">
      <c r="A111" s="74"/>
      <c r="B111" s="75"/>
      <c r="C111" s="75"/>
      <c r="D111" s="76"/>
      <c r="E111" s="74"/>
      <c r="F111" s="74"/>
      <c r="G111" s="78"/>
      <c r="M111" s="67"/>
      <c r="N111" s="67"/>
      <c r="O111" s="76"/>
      <c r="P111" s="76"/>
      <c r="Q111" s="77"/>
      <c r="R111" s="77"/>
      <c r="S111" s="74"/>
      <c r="T111" s="74"/>
      <c r="U111" s="74"/>
      <c r="V111" s="74"/>
      <c r="W111" s="74"/>
      <c r="Y111" s="74"/>
      <c r="AA111" s="74"/>
      <c r="AB111" s="74"/>
      <c r="AC111" s="62"/>
      <c r="AD111" s="74"/>
      <c r="AE111" s="74"/>
      <c r="AF111" s="74"/>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74"/>
      <c r="BD111" s="74"/>
      <c r="BE111" s="74"/>
      <c r="BF111" s="74"/>
      <c r="BG111" s="74"/>
      <c r="BH111" s="74"/>
      <c r="BI111" s="74"/>
      <c r="BJ111" s="74"/>
      <c r="BK111" s="74"/>
      <c r="BL111" s="74"/>
      <c r="BM111" s="74"/>
      <c r="BN111" s="74"/>
      <c r="BO111" s="74"/>
      <c r="BP111" s="74"/>
      <c r="BQ111" s="74"/>
      <c r="BR111" s="74"/>
      <c r="BS111" s="74"/>
      <c r="BT111" s="74"/>
      <c r="BU111" s="74"/>
      <c r="BV111" s="74"/>
      <c r="BW111" s="74"/>
      <c r="BX111" s="74"/>
      <c r="BY111" s="74"/>
      <c r="BZ111" s="74"/>
      <c r="CA111" s="74"/>
      <c r="CB111" s="74"/>
      <c r="CC111" s="74"/>
      <c r="CD111" s="74"/>
      <c r="CE111" s="74"/>
      <c r="CF111" s="74"/>
      <c r="CG111" s="74"/>
      <c r="CH111" s="74"/>
      <c r="CI111" s="74"/>
      <c r="CJ111" s="74"/>
      <c r="CK111" s="74"/>
      <c r="CL111" s="74"/>
      <c r="CM111" s="74"/>
      <c r="CN111" s="74"/>
      <c r="CO111" s="74"/>
      <c r="CP111" s="74"/>
      <c r="CQ111" s="74"/>
      <c r="CR111" s="74"/>
      <c r="CS111" s="74"/>
      <c r="CT111" s="74"/>
      <c r="CU111" s="74"/>
      <c r="CV111" s="74"/>
      <c r="CW111" s="74"/>
      <c r="CX111" s="74"/>
      <c r="CY111" s="74"/>
      <c r="CZ111" s="74"/>
      <c r="DA111" s="74"/>
      <c r="DB111" s="74"/>
      <c r="DC111" s="74"/>
      <c r="DD111" s="74"/>
      <c r="DE111" s="74"/>
      <c r="DF111" s="74"/>
      <c r="DG111" s="74"/>
      <c r="DH111" s="74"/>
      <c r="DI111" s="74"/>
      <c r="DJ111" s="74"/>
      <c r="DK111" s="74"/>
      <c r="DL111" s="74"/>
      <c r="DM111" s="74"/>
      <c r="DN111" s="74"/>
      <c r="DO111" s="74"/>
      <c r="DP111" s="74"/>
      <c r="DQ111" s="74"/>
      <c r="DR111" s="74"/>
      <c r="DS111" s="74"/>
      <c r="DT111" s="74"/>
      <c r="DU111" s="74"/>
      <c r="DV111" s="74"/>
      <c r="DW111" s="74"/>
      <c r="DX111" s="74"/>
      <c r="DY111" s="74"/>
      <c r="DZ111" s="74"/>
      <c r="EA111" s="74"/>
      <c r="EB111" s="74"/>
      <c r="EC111" s="74"/>
      <c r="ED111" s="74"/>
      <c r="EE111" s="74"/>
      <c r="EF111" s="74"/>
      <c r="EG111" s="74"/>
      <c r="EH111" s="74"/>
      <c r="EI111" s="74"/>
      <c r="EJ111" s="74"/>
      <c r="EK111" s="74"/>
      <c r="EL111" s="74"/>
      <c r="EM111" s="74"/>
      <c r="EN111" s="74"/>
      <c r="EO111" s="74"/>
      <c r="EP111" s="74"/>
      <c r="EQ111" s="74"/>
      <c r="ER111" s="74"/>
      <c r="ES111" s="74"/>
      <c r="ET111" s="74"/>
      <c r="EU111" s="74"/>
      <c r="EV111" s="74"/>
      <c r="EW111" s="74"/>
      <c r="EX111" s="74"/>
      <c r="EY111" s="74"/>
      <c r="EZ111" s="74"/>
      <c r="FA111" s="74"/>
      <c r="FB111" s="74"/>
      <c r="FC111" s="74"/>
      <c r="FD111" s="74"/>
      <c r="FE111" s="74"/>
      <c r="FF111" s="74"/>
      <c r="FG111" s="74"/>
      <c r="FH111" s="74"/>
      <c r="FI111" s="74"/>
      <c r="FJ111" s="74"/>
      <c r="FK111" s="74"/>
      <c r="FL111" s="74"/>
      <c r="FM111" s="74"/>
      <c r="FN111" s="74"/>
      <c r="FO111" s="74"/>
      <c r="FP111" s="74"/>
      <c r="FQ111" s="74"/>
      <c r="FR111" s="74"/>
      <c r="FS111" s="74"/>
      <c r="FT111" s="74"/>
      <c r="FU111" s="74"/>
      <c r="FV111" s="74"/>
      <c r="FW111" s="74"/>
      <c r="FX111" s="74"/>
      <c r="FY111" s="74"/>
      <c r="FZ111" s="74"/>
      <c r="GA111" s="74"/>
      <c r="GB111" s="74"/>
      <c r="GC111" s="74"/>
      <c r="GD111" s="74"/>
      <c r="GE111" s="74"/>
      <c r="GF111" s="74"/>
      <c r="GG111" s="74"/>
      <c r="GH111" s="74"/>
      <c r="GI111" s="74"/>
      <c r="GJ111" s="74"/>
      <c r="GK111" s="74"/>
      <c r="GL111" s="74"/>
      <c r="GM111" s="74"/>
      <c r="GN111" s="74"/>
      <c r="GO111" s="74"/>
      <c r="GP111" s="74"/>
      <c r="GQ111" s="74"/>
      <c r="GR111" s="74"/>
      <c r="GS111" s="74"/>
      <c r="GT111" s="74"/>
      <c r="GU111" s="74"/>
      <c r="GV111" s="74"/>
      <c r="GW111" s="74"/>
      <c r="GX111" s="74"/>
      <c r="GY111" s="74"/>
      <c r="GZ111" s="74"/>
      <c r="HA111" s="74"/>
      <c r="HB111" s="74"/>
      <c r="HC111" s="74"/>
      <c r="HD111" s="74"/>
      <c r="HE111" s="74"/>
      <c r="HF111" s="74"/>
      <c r="HG111" s="74"/>
      <c r="HH111" s="74"/>
      <c r="HI111" s="74"/>
      <c r="HJ111" s="74"/>
      <c r="HK111" s="74"/>
      <c r="HL111" s="74"/>
      <c r="HM111" s="74"/>
      <c r="HN111" s="74"/>
      <c r="HO111" s="74"/>
      <c r="HP111" s="74"/>
      <c r="HQ111" s="74"/>
      <c r="HR111" s="74"/>
      <c r="HS111" s="74"/>
      <c r="HT111" s="74"/>
      <c r="HU111" s="74"/>
      <c r="HV111" s="74"/>
      <c r="HW111" s="74"/>
      <c r="HX111" s="74"/>
      <c r="HY111" s="74"/>
      <c r="HZ111" s="74"/>
      <c r="IA111" s="74"/>
      <c r="IB111" s="74"/>
      <c r="IC111" s="74"/>
      <c r="ID111" s="74"/>
      <c r="IE111" s="74"/>
      <c r="IF111" s="74"/>
      <c r="IG111" s="74"/>
      <c r="IH111" s="74"/>
      <c r="II111" s="74"/>
      <c r="IJ111" s="74"/>
      <c r="IK111" s="74"/>
      <c r="IL111" s="74"/>
      <c r="IM111" s="74"/>
      <c r="IN111" s="74"/>
      <c r="IO111" s="74"/>
      <c r="IP111" s="74"/>
      <c r="IQ111" s="74"/>
      <c r="IR111" s="74"/>
      <c r="IS111" s="74"/>
      <c r="IT111" s="74"/>
      <c r="IU111" s="74"/>
      <c r="IV111" s="74"/>
      <c r="IW111" s="74"/>
      <c r="IX111" s="74"/>
      <c r="IY111" s="74"/>
      <c r="IZ111" s="74"/>
      <c r="JA111" s="74"/>
      <c r="JB111" s="74"/>
      <c r="JC111" s="74"/>
      <c r="JD111" s="74"/>
      <c r="JE111" s="74"/>
      <c r="JF111" s="74"/>
      <c r="JG111" s="74"/>
      <c r="JH111" s="74"/>
      <c r="JI111" s="74"/>
      <c r="JJ111" s="74"/>
      <c r="JK111" s="74"/>
      <c r="JL111" s="74"/>
      <c r="JM111" s="74"/>
      <c r="JN111" s="74"/>
      <c r="JO111" s="74"/>
      <c r="JP111" s="74"/>
      <c r="JQ111" s="74"/>
      <c r="JR111" s="74"/>
      <c r="JS111" s="74"/>
      <c r="JT111" s="74"/>
      <c r="JU111" s="74"/>
      <c r="JV111" s="74"/>
      <c r="JW111" s="74"/>
      <c r="JX111" s="74"/>
      <c r="JY111" s="74"/>
      <c r="JZ111" s="74"/>
      <c r="KA111" s="74"/>
      <c r="KB111" s="74"/>
      <c r="KC111" s="74"/>
      <c r="KD111" s="74"/>
      <c r="KE111" s="74"/>
      <c r="KF111" s="74"/>
      <c r="KG111" s="74"/>
      <c r="KH111" s="74"/>
      <c r="KI111" s="74"/>
      <c r="KJ111" s="74"/>
      <c r="KK111" s="74"/>
      <c r="KL111" s="74"/>
      <c r="KM111" s="74"/>
      <c r="KN111" s="74"/>
      <c r="KO111" s="74"/>
      <c r="KP111" s="74"/>
      <c r="KQ111" s="74"/>
      <c r="KR111" s="74"/>
      <c r="KS111" s="74"/>
      <c r="KT111" s="74"/>
      <c r="KU111" s="74"/>
      <c r="KV111" s="74"/>
      <c r="KW111" s="74"/>
      <c r="KX111" s="74"/>
      <c r="KY111" s="74"/>
      <c r="KZ111" s="74"/>
      <c r="LA111" s="74"/>
      <c r="LB111" s="74"/>
      <c r="LC111" s="74"/>
      <c r="LD111" s="74"/>
      <c r="LE111" s="74"/>
      <c r="LF111" s="74"/>
      <c r="LG111" s="74"/>
      <c r="LH111" s="74"/>
      <c r="LI111" s="74"/>
      <c r="LJ111" s="74"/>
      <c r="LK111" s="74"/>
      <c r="LL111" s="74"/>
      <c r="LM111" s="74"/>
      <c r="LN111" s="74"/>
      <c r="LO111" s="74"/>
      <c r="LP111" s="74"/>
      <c r="LQ111" s="74"/>
      <c r="LR111" s="74"/>
    </row>
    <row r="112" spans="1:330" s="71" customFormat="1" x14ac:dyDescent="0.35">
      <c r="A112" s="74"/>
      <c r="B112" s="75"/>
      <c r="C112" s="75"/>
      <c r="D112" s="76"/>
      <c r="E112" s="74"/>
      <c r="F112" s="74"/>
      <c r="G112" s="78"/>
      <c r="M112" s="67"/>
      <c r="N112" s="67"/>
      <c r="O112" s="76"/>
      <c r="P112" s="76"/>
      <c r="Q112" s="77"/>
      <c r="R112" s="77"/>
      <c r="S112" s="74"/>
      <c r="T112" s="74"/>
      <c r="U112" s="74"/>
      <c r="V112" s="74"/>
      <c r="W112" s="74"/>
      <c r="Y112" s="74"/>
      <c r="AA112" s="74"/>
      <c r="AB112" s="74"/>
      <c r="AC112" s="62"/>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74"/>
      <c r="BK112" s="74"/>
      <c r="BL112" s="74"/>
      <c r="BM112" s="74"/>
      <c r="BN112" s="74"/>
      <c r="BO112" s="74"/>
      <c r="BP112" s="74"/>
      <c r="BQ112" s="74"/>
      <c r="BR112" s="74"/>
      <c r="BS112" s="74"/>
      <c r="BT112" s="74"/>
      <c r="BU112" s="74"/>
      <c r="BV112" s="74"/>
      <c r="BW112" s="74"/>
      <c r="BX112" s="74"/>
      <c r="BY112" s="74"/>
      <c r="BZ112" s="74"/>
      <c r="CA112" s="74"/>
      <c r="CB112" s="74"/>
      <c r="CC112" s="74"/>
      <c r="CD112" s="74"/>
      <c r="CE112" s="74"/>
      <c r="CF112" s="74"/>
      <c r="CG112" s="74"/>
      <c r="CH112" s="74"/>
      <c r="CI112" s="74"/>
      <c r="CJ112" s="74"/>
      <c r="CK112" s="74"/>
      <c r="CL112" s="74"/>
      <c r="CM112" s="74"/>
      <c r="CN112" s="74"/>
      <c r="CO112" s="74"/>
      <c r="CP112" s="74"/>
      <c r="CQ112" s="74"/>
      <c r="CR112" s="74"/>
      <c r="CS112" s="74"/>
      <c r="CT112" s="74"/>
      <c r="CU112" s="74"/>
      <c r="CV112" s="74"/>
      <c r="CW112" s="74"/>
      <c r="CX112" s="74"/>
      <c r="CY112" s="74"/>
      <c r="CZ112" s="74"/>
      <c r="DA112" s="74"/>
      <c r="DB112" s="74"/>
      <c r="DC112" s="74"/>
      <c r="DD112" s="74"/>
      <c r="DE112" s="74"/>
      <c r="DF112" s="74"/>
      <c r="DG112" s="74"/>
      <c r="DH112" s="74"/>
      <c r="DI112" s="74"/>
      <c r="DJ112" s="74"/>
      <c r="DK112" s="74"/>
      <c r="DL112" s="74"/>
      <c r="DM112" s="74"/>
      <c r="DN112" s="74"/>
      <c r="DO112" s="74"/>
      <c r="DP112" s="74"/>
      <c r="DQ112" s="74"/>
      <c r="DR112" s="74"/>
      <c r="DS112" s="74"/>
      <c r="DT112" s="74"/>
      <c r="DU112" s="74"/>
      <c r="DV112" s="74"/>
      <c r="DW112" s="74"/>
      <c r="DX112" s="74"/>
      <c r="DY112" s="74"/>
      <c r="DZ112" s="74"/>
      <c r="EA112" s="74"/>
      <c r="EB112" s="74"/>
      <c r="EC112" s="74"/>
      <c r="ED112" s="74"/>
      <c r="EE112" s="74"/>
      <c r="EF112" s="74"/>
      <c r="EG112" s="74"/>
      <c r="EH112" s="74"/>
      <c r="EI112" s="74"/>
      <c r="EJ112" s="74"/>
      <c r="EK112" s="74"/>
      <c r="EL112" s="74"/>
      <c r="EM112" s="74"/>
      <c r="EN112" s="74"/>
      <c r="EO112" s="74"/>
      <c r="EP112" s="74"/>
      <c r="EQ112" s="74"/>
      <c r="ER112" s="74"/>
      <c r="ES112" s="74"/>
      <c r="ET112" s="74"/>
      <c r="EU112" s="74"/>
      <c r="EV112" s="74"/>
      <c r="EW112" s="74"/>
      <c r="EX112" s="74"/>
      <c r="EY112" s="74"/>
      <c r="EZ112" s="74"/>
      <c r="FA112" s="74"/>
      <c r="FB112" s="74"/>
      <c r="FC112" s="74"/>
      <c r="FD112" s="74"/>
      <c r="FE112" s="74"/>
      <c r="FF112" s="74"/>
      <c r="FG112" s="74"/>
      <c r="FH112" s="74"/>
      <c r="FI112" s="74"/>
      <c r="FJ112" s="74"/>
      <c r="FK112" s="74"/>
      <c r="FL112" s="74"/>
      <c r="FM112" s="74"/>
      <c r="FN112" s="74"/>
      <c r="FO112" s="74"/>
      <c r="FP112" s="74"/>
      <c r="FQ112" s="74"/>
      <c r="FR112" s="74"/>
      <c r="FS112" s="74"/>
      <c r="FT112" s="74"/>
      <c r="FU112" s="74"/>
      <c r="FV112" s="74"/>
      <c r="FW112" s="74"/>
      <c r="FX112" s="74"/>
      <c r="FY112" s="74"/>
      <c r="FZ112" s="74"/>
      <c r="GA112" s="74"/>
      <c r="GB112" s="74"/>
      <c r="GC112" s="74"/>
      <c r="GD112" s="74"/>
      <c r="GE112" s="74"/>
      <c r="GF112" s="74"/>
      <c r="GG112" s="74"/>
      <c r="GH112" s="74"/>
      <c r="GI112" s="74"/>
      <c r="GJ112" s="74"/>
      <c r="GK112" s="74"/>
      <c r="GL112" s="74"/>
      <c r="GM112" s="74"/>
      <c r="GN112" s="74"/>
      <c r="GO112" s="74"/>
      <c r="GP112" s="74"/>
      <c r="GQ112" s="74"/>
      <c r="GR112" s="74"/>
      <c r="GS112" s="74"/>
      <c r="GT112" s="74"/>
      <c r="GU112" s="74"/>
      <c r="GV112" s="74"/>
      <c r="GW112" s="74"/>
      <c r="GX112" s="74"/>
      <c r="GY112" s="74"/>
      <c r="GZ112" s="74"/>
      <c r="HA112" s="74"/>
      <c r="HB112" s="74"/>
      <c r="HC112" s="74"/>
      <c r="HD112" s="74"/>
      <c r="HE112" s="74"/>
      <c r="HF112" s="74"/>
      <c r="HG112" s="74"/>
      <c r="HH112" s="74"/>
      <c r="HI112" s="74"/>
      <c r="HJ112" s="74"/>
      <c r="HK112" s="74"/>
      <c r="HL112" s="74"/>
      <c r="HM112" s="74"/>
      <c r="HN112" s="74"/>
      <c r="HO112" s="74"/>
      <c r="HP112" s="74"/>
      <c r="HQ112" s="74"/>
      <c r="HR112" s="74"/>
      <c r="HS112" s="74"/>
      <c r="HT112" s="74"/>
      <c r="HU112" s="74"/>
      <c r="HV112" s="74"/>
      <c r="HW112" s="74"/>
      <c r="HX112" s="74"/>
      <c r="HY112" s="74"/>
      <c r="HZ112" s="74"/>
      <c r="IA112" s="74"/>
      <c r="IB112" s="74"/>
      <c r="IC112" s="74"/>
      <c r="ID112" s="74"/>
      <c r="IE112" s="74"/>
      <c r="IF112" s="74"/>
      <c r="IG112" s="74"/>
      <c r="IH112" s="74"/>
      <c r="II112" s="74"/>
      <c r="IJ112" s="74"/>
      <c r="IK112" s="74"/>
      <c r="IL112" s="74"/>
      <c r="IM112" s="74"/>
      <c r="IN112" s="74"/>
      <c r="IO112" s="74"/>
      <c r="IP112" s="74"/>
      <c r="IQ112" s="74"/>
      <c r="IR112" s="74"/>
      <c r="IS112" s="74"/>
      <c r="IT112" s="74"/>
      <c r="IU112" s="74"/>
      <c r="IV112" s="74"/>
      <c r="IW112" s="74"/>
      <c r="IX112" s="74"/>
      <c r="IY112" s="74"/>
      <c r="IZ112" s="74"/>
      <c r="JA112" s="74"/>
      <c r="JB112" s="74"/>
      <c r="JC112" s="74"/>
      <c r="JD112" s="74"/>
      <c r="JE112" s="74"/>
      <c r="JF112" s="74"/>
      <c r="JG112" s="74"/>
      <c r="JH112" s="74"/>
      <c r="JI112" s="74"/>
      <c r="JJ112" s="74"/>
      <c r="JK112" s="74"/>
      <c r="JL112" s="74"/>
      <c r="JM112" s="74"/>
      <c r="JN112" s="74"/>
      <c r="JO112" s="74"/>
      <c r="JP112" s="74"/>
      <c r="JQ112" s="74"/>
      <c r="JR112" s="74"/>
      <c r="JS112" s="74"/>
      <c r="JT112" s="74"/>
      <c r="JU112" s="74"/>
      <c r="JV112" s="74"/>
      <c r="JW112" s="74"/>
      <c r="JX112" s="74"/>
      <c r="JY112" s="74"/>
      <c r="JZ112" s="74"/>
      <c r="KA112" s="74"/>
      <c r="KB112" s="74"/>
      <c r="KC112" s="74"/>
      <c r="KD112" s="74"/>
      <c r="KE112" s="74"/>
      <c r="KF112" s="74"/>
      <c r="KG112" s="74"/>
      <c r="KH112" s="74"/>
      <c r="KI112" s="74"/>
      <c r="KJ112" s="74"/>
      <c r="KK112" s="74"/>
      <c r="KL112" s="74"/>
      <c r="KM112" s="74"/>
      <c r="KN112" s="74"/>
      <c r="KO112" s="74"/>
      <c r="KP112" s="74"/>
      <c r="KQ112" s="74"/>
      <c r="KR112" s="74"/>
      <c r="KS112" s="74"/>
      <c r="KT112" s="74"/>
      <c r="KU112" s="74"/>
      <c r="KV112" s="74"/>
      <c r="KW112" s="74"/>
      <c r="KX112" s="74"/>
      <c r="KY112" s="74"/>
      <c r="KZ112" s="74"/>
      <c r="LA112" s="74"/>
      <c r="LB112" s="74"/>
      <c r="LC112" s="74"/>
      <c r="LD112" s="74"/>
      <c r="LE112" s="74"/>
      <c r="LF112" s="74"/>
      <c r="LG112" s="74"/>
      <c r="LH112" s="74"/>
      <c r="LI112" s="74"/>
      <c r="LJ112" s="74"/>
      <c r="LK112" s="74"/>
      <c r="LL112" s="74"/>
      <c r="LM112" s="74"/>
      <c r="LN112" s="74"/>
      <c r="LO112" s="74"/>
      <c r="LP112" s="74"/>
      <c r="LQ112" s="74"/>
      <c r="LR112" s="74"/>
    </row>
    <row r="113" spans="1:330" s="71" customFormat="1" x14ac:dyDescent="0.35">
      <c r="A113" s="74"/>
      <c r="B113" s="75"/>
      <c r="C113" s="75"/>
      <c r="D113" s="76"/>
      <c r="E113" s="74"/>
      <c r="F113" s="74"/>
      <c r="G113" s="78"/>
      <c r="M113" s="67"/>
      <c r="N113" s="67"/>
      <c r="O113" s="76"/>
      <c r="P113" s="76"/>
      <c r="Q113" s="77"/>
      <c r="R113" s="77"/>
      <c r="S113" s="74"/>
      <c r="T113" s="74"/>
      <c r="U113" s="74"/>
      <c r="V113" s="74"/>
      <c r="W113" s="74"/>
      <c r="Y113" s="74"/>
      <c r="AA113" s="74"/>
      <c r="AB113" s="74"/>
      <c r="AC113" s="62"/>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c r="BE113" s="74"/>
      <c r="BF113" s="74"/>
      <c r="BG113" s="74"/>
      <c r="BH113" s="74"/>
      <c r="BI113" s="74"/>
      <c r="BJ113" s="74"/>
      <c r="BK113" s="74"/>
      <c r="BL113" s="74"/>
      <c r="BM113" s="74"/>
      <c r="BN113" s="74"/>
      <c r="BO113" s="74"/>
      <c r="BP113" s="74"/>
      <c r="BQ113" s="74"/>
      <c r="BR113" s="74"/>
      <c r="BS113" s="74"/>
      <c r="BT113" s="74"/>
      <c r="BU113" s="74"/>
      <c r="BV113" s="74"/>
      <c r="BW113" s="74"/>
      <c r="BX113" s="74"/>
      <c r="BY113" s="74"/>
      <c r="BZ113" s="74"/>
      <c r="CA113" s="74"/>
      <c r="CB113" s="74"/>
      <c r="CC113" s="74"/>
      <c r="CD113" s="74"/>
      <c r="CE113" s="74"/>
      <c r="CF113" s="74"/>
      <c r="CG113" s="74"/>
      <c r="CH113" s="74"/>
      <c r="CI113" s="74"/>
      <c r="CJ113" s="74"/>
      <c r="CK113" s="74"/>
      <c r="CL113" s="74"/>
      <c r="CM113" s="74"/>
      <c r="CN113" s="74"/>
      <c r="CO113" s="74"/>
      <c r="CP113" s="74"/>
      <c r="CQ113" s="74"/>
      <c r="CR113" s="74"/>
      <c r="CS113" s="74"/>
      <c r="CT113" s="74"/>
      <c r="CU113" s="74"/>
      <c r="CV113" s="74"/>
      <c r="CW113" s="74"/>
      <c r="CX113" s="74"/>
      <c r="CY113" s="74"/>
      <c r="CZ113" s="74"/>
      <c r="DA113" s="74"/>
      <c r="DB113" s="74"/>
      <c r="DC113" s="74"/>
      <c r="DD113" s="74"/>
      <c r="DE113" s="74"/>
      <c r="DF113" s="74"/>
      <c r="DG113" s="74"/>
      <c r="DH113" s="74"/>
      <c r="DI113" s="74"/>
      <c r="DJ113" s="74"/>
      <c r="DK113" s="74"/>
      <c r="DL113" s="74"/>
      <c r="DM113" s="74"/>
      <c r="DN113" s="74"/>
      <c r="DO113" s="74"/>
      <c r="DP113" s="74"/>
      <c r="DQ113" s="74"/>
      <c r="DR113" s="74"/>
      <c r="DS113" s="74"/>
      <c r="DT113" s="74"/>
      <c r="DU113" s="74"/>
      <c r="DV113" s="74"/>
      <c r="DW113" s="74"/>
      <c r="DX113" s="74"/>
      <c r="DY113" s="74"/>
      <c r="DZ113" s="74"/>
      <c r="EA113" s="74"/>
      <c r="EB113" s="74"/>
      <c r="EC113" s="74"/>
      <c r="ED113" s="74"/>
      <c r="EE113" s="74"/>
      <c r="EF113" s="74"/>
      <c r="EG113" s="74"/>
      <c r="EH113" s="74"/>
      <c r="EI113" s="74"/>
      <c r="EJ113" s="74"/>
      <c r="EK113" s="74"/>
      <c r="EL113" s="74"/>
      <c r="EM113" s="74"/>
      <c r="EN113" s="74"/>
      <c r="EO113" s="74"/>
      <c r="EP113" s="74"/>
      <c r="EQ113" s="74"/>
      <c r="ER113" s="74"/>
      <c r="ES113" s="74"/>
      <c r="ET113" s="74"/>
      <c r="EU113" s="74"/>
      <c r="EV113" s="74"/>
      <c r="EW113" s="74"/>
      <c r="EX113" s="74"/>
      <c r="EY113" s="74"/>
      <c r="EZ113" s="74"/>
      <c r="FA113" s="74"/>
      <c r="FB113" s="74"/>
      <c r="FC113" s="74"/>
      <c r="FD113" s="74"/>
      <c r="FE113" s="74"/>
      <c r="FF113" s="74"/>
      <c r="FG113" s="74"/>
      <c r="FH113" s="74"/>
      <c r="FI113" s="74"/>
      <c r="FJ113" s="74"/>
      <c r="FK113" s="74"/>
      <c r="FL113" s="74"/>
      <c r="FM113" s="74"/>
      <c r="FN113" s="74"/>
      <c r="FO113" s="74"/>
      <c r="FP113" s="74"/>
      <c r="FQ113" s="74"/>
      <c r="FR113" s="74"/>
      <c r="FS113" s="74"/>
      <c r="FT113" s="74"/>
      <c r="FU113" s="74"/>
      <c r="FV113" s="74"/>
      <c r="FW113" s="74"/>
      <c r="FX113" s="74"/>
      <c r="FY113" s="74"/>
      <c r="FZ113" s="74"/>
      <c r="GA113" s="74"/>
      <c r="GB113" s="74"/>
      <c r="GC113" s="74"/>
      <c r="GD113" s="74"/>
      <c r="GE113" s="74"/>
      <c r="GF113" s="74"/>
      <c r="GG113" s="74"/>
      <c r="GH113" s="74"/>
      <c r="GI113" s="74"/>
      <c r="GJ113" s="74"/>
      <c r="GK113" s="74"/>
      <c r="GL113" s="74"/>
      <c r="GM113" s="74"/>
      <c r="GN113" s="74"/>
      <c r="GO113" s="74"/>
      <c r="GP113" s="74"/>
      <c r="GQ113" s="74"/>
      <c r="GR113" s="74"/>
      <c r="GS113" s="74"/>
      <c r="GT113" s="74"/>
      <c r="GU113" s="74"/>
      <c r="GV113" s="74"/>
      <c r="GW113" s="74"/>
      <c r="GX113" s="74"/>
      <c r="GY113" s="74"/>
      <c r="GZ113" s="74"/>
      <c r="HA113" s="74"/>
      <c r="HB113" s="74"/>
      <c r="HC113" s="74"/>
      <c r="HD113" s="74"/>
      <c r="HE113" s="74"/>
      <c r="HF113" s="74"/>
      <c r="HG113" s="74"/>
      <c r="HH113" s="74"/>
      <c r="HI113" s="74"/>
      <c r="HJ113" s="74"/>
      <c r="HK113" s="74"/>
      <c r="HL113" s="74"/>
      <c r="HM113" s="74"/>
      <c r="HN113" s="74"/>
      <c r="HO113" s="74"/>
      <c r="HP113" s="74"/>
      <c r="HQ113" s="74"/>
      <c r="HR113" s="74"/>
      <c r="HS113" s="74"/>
      <c r="HT113" s="74"/>
      <c r="HU113" s="74"/>
      <c r="HV113" s="74"/>
      <c r="HW113" s="74"/>
      <c r="HX113" s="74"/>
      <c r="HY113" s="74"/>
      <c r="HZ113" s="74"/>
      <c r="IA113" s="74"/>
      <c r="IB113" s="74"/>
      <c r="IC113" s="74"/>
      <c r="ID113" s="74"/>
      <c r="IE113" s="74"/>
      <c r="IF113" s="74"/>
      <c r="IG113" s="74"/>
      <c r="IH113" s="74"/>
      <c r="II113" s="74"/>
      <c r="IJ113" s="74"/>
      <c r="IK113" s="74"/>
      <c r="IL113" s="74"/>
      <c r="IM113" s="74"/>
      <c r="IN113" s="74"/>
      <c r="IO113" s="74"/>
      <c r="IP113" s="74"/>
      <c r="IQ113" s="74"/>
      <c r="IR113" s="74"/>
      <c r="IS113" s="74"/>
      <c r="IT113" s="74"/>
      <c r="IU113" s="74"/>
      <c r="IV113" s="74"/>
      <c r="IW113" s="74"/>
      <c r="IX113" s="74"/>
      <c r="IY113" s="74"/>
      <c r="IZ113" s="74"/>
      <c r="JA113" s="74"/>
      <c r="JB113" s="74"/>
      <c r="JC113" s="74"/>
      <c r="JD113" s="74"/>
      <c r="JE113" s="74"/>
      <c r="JF113" s="74"/>
      <c r="JG113" s="74"/>
      <c r="JH113" s="74"/>
      <c r="JI113" s="74"/>
      <c r="JJ113" s="74"/>
      <c r="JK113" s="74"/>
      <c r="JL113" s="74"/>
      <c r="JM113" s="74"/>
      <c r="JN113" s="74"/>
      <c r="JO113" s="74"/>
      <c r="JP113" s="74"/>
      <c r="JQ113" s="74"/>
      <c r="JR113" s="74"/>
      <c r="JS113" s="74"/>
      <c r="JT113" s="74"/>
      <c r="JU113" s="74"/>
      <c r="JV113" s="74"/>
      <c r="JW113" s="74"/>
      <c r="JX113" s="74"/>
      <c r="JY113" s="74"/>
      <c r="JZ113" s="74"/>
      <c r="KA113" s="74"/>
      <c r="KB113" s="74"/>
      <c r="KC113" s="74"/>
      <c r="KD113" s="74"/>
      <c r="KE113" s="74"/>
      <c r="KF113" s="74"/>
      <c r="KG113" s="74"/>
      <c r="KH113" s="74"/>
      <c r="KI113" s="74"/>
      <c r="KJ113" s="74"/>
      <c r="KK113" s="74"/>
      <c r="KL113" s="74"/>
      <c r="KM113" s="74"/>
      <c r="KN113" s="74"/>
      <c r="KO113" s="74"/>
      <c r="KP113" s="74"/>
      <c r="KQ113" s="74"/>
      <c r="KR113" s="74"/>
      <c r="KS113" s="74"/>
      <c r="KT113" s="74"/>
      <c r="KU113" s="74"/>
      <c r="KV113" s="74"/>
      <c r="KW113" s="74"/>
      <c r="KX113" s="74"/>
      <c r="KY113" s="74"/>
      <c r="KZ113" s="74"/>
      <c r="LA113" s="74"/>
      <c r="LB113" s="74"/>
      <c r="LC113" s="74"/>
      <c r="LD113" s="74"/>
      <c r="LE113" s="74"/>
      <c r="LF113" s="74"/>
      <c r="LG113" s="74"/>
      <c r="LH113" s="74"/>
      <c r="LI113" s="74"/>
      <c r="LJ113" s="74"/>
      <c r="LK113" s="74"/>
      <c r="LL113" s="74"/>
      <c r="LM113" s="74"/>
      <c r="LN113" s="74"/>
      <c r="LO113" s="74"/>
      <c r="LP113" s="74"/>
      <c r="LQ113" s="74"/>
      <c r="LR113" s="74"/>
    </row>
    <row r="114" spans="1:330" s="71" customFormat="1" x14ac:dyDescent="0.35">
      <c r="A114" s="74"/>
      <c r="B114" s="75"/>
      <c r="C114" s="75"/>
      <c r="D114" s="76"/>
      <c r="E114" s="74"/>
      <c r="F114" s="74"/>
      <c r="G114" s="78"/>
      <c r="M114" s="67"/>
      <c r="N114" s="67"/>
      <c r="O114" s="76"/>
      <c r="P114" s="76"/>
      <c r="Q114" s="77"/>
      <c r="R114" s="77"/>
      <c r="S114" s="74"/>
      <c r="T114" s="74"/>
      <c r="U114" s="74"/>
      <c r="V114" s="74"/>
      <c r="W114" s="74"/>
      <c r="Y114" s="74"/>
      <c r="AA114" s="74"/>
      <c r="AB114" s="74"/>
      <c r="AC114" s="62"/>
      <c r="AD114" s="74"/>
      <c r="AE114" s="74"/>
      <c r="AF114" s="74"/>
      <c r="AG114" s="74"/>
      <c r="AH114" s="74"/>
      <c r="AI114" s="74"/>
      <c r="AJ114" s="74"/>
      <c r="AK114" s="74"/>
      <c r="AL114" s="74"/>
      <c r="AM114" s="74"/>
      <c r="AN114" s="74"/>
      <c r="AO114" s="74"/>
      <c r="AP114" s="74"/>
      <c r="AQ114" s="74"/>
      <c r="AR114" s="74"/>
      <c r="AS114" s="74"/>
      <c r="AT114" s="74"/>
      <c r="AU114" s="74"/>
      <c r="AV114" s="74"/>
      <c r="AW114" s="74"/>
      <c r="AX114" s="74"/>
      <c r="AY114" s="74"/>
      <c r="AZ114" s="74"/>
      <c r="BA114" s="74"/>
      <c r="BB114" s="74"/>
      <c r="BC114" s="74"/>
      <c r="BD114" s="74"/>
      <c r="BE114" s="74"/>
      <c r="BF114" s="74"/>
      <c r="BG114" s="74"/>
      <c r="BH114" s="74"/>
      <c r="BI114" s="74"/>
      <c r="BJ114" s="74"/>
      <c r="BK114" s="74"/>
      <c r="BL114" s="74"/>
      <c r="BM114" s="74"/>
      <c r="BN114" s="74"/>
      <c r="BO114" s="74"/>
      <c r="BP114" s="74"/>
      <c r="BQ114" s="74"/>
      <c r="BR114" s="74"/>
      <c r="BS114" s="74"/>
      <c r="BT114" s="74"/>
      <c r="BU114" s="74"/>
      <c r="BV114" s="74"/>
      <c r="BW114" s="74"/>
      <c r="BX114" s="74"/>
      <c r="BY114" s="74"/>
      <c r="BZ114" s="74"/>
      <c r="CA114" s="74"/>
      <c r="CB114" s="74"/>
      <c r="CC114" s="74"/>
      <c r="CD114" s="74"/>
      <c r="CE114" s="74"/>
      <c r="CF114" s="74"/>
      <c r="CG114" s="74"/>
      <c r="CH114" s="74"/>
      <c r="CI114" s="74"/>
      <c r="CJ114" s="74"/>
      <c r="CK114" s="74"/>
      <c r="CL114" s="74"/>
      <c r="CM114" s="74"/>
      <c r="CN114" s="74"/>
      <c r="CO114" s="74"/>
      <c r="CP114" s="74"/>
      <c r="CQ114" s="74"/>
      <c r="CR114" s="74"/>
      <c r="CS114" s="74"/>
      <c r="CT114" s="74"/>
      <c r="CU114" s="74"/>
      <c r="CV114" s="74"/>
      <c r="CW114" s="74"/>
      <c r="CX114" s="74"/>
      <c r="CY114" s="74"/>
      <c r="CZ114" s="74"/>
      <c r="DA114" s="74"/>
      <c r="DB114" s="74"/>
      <c r="DC114" s="74"/>
      <c r="DD114" s="74"/>
      <c r="DE114" s="74"/>
      <c r="DF114" s="74"/>
      <c r="DG114" s="74"/>
      <c r="DH114" s="74"/>
      <c r="DI114" s="74"/>
      <c r="DJ114" s="74"/>
      <c r="DK114" s="74"/>
      <c r="DL114" s="74"/>
      <c r="DM114" s="74"/>
      <c r="DN114" s="74"/>
      <c r="DO114" s="74"/>
      <c r="DP114" s="74"/>
      <c r="DQ114" s="74"/>
      <c r="DR114" s="74"/>
      <c r="DS114" s="74"/>
      <c r="DT114" s="74"/>
      <c r="DU114" s="74"/>
      <c r="DV114" s="74"/>
      <c r="DW114" s="74"/>
      <c r="DX114" s="74"/>
      <c r="DY114" s="74"/>
      <c r="DZ114" s="74"/>
      <c r="EA114" s="74"/>
      <c r="EB114" s="74"/>
      <c r="EC114" s="74"/>
      <c r="ED114" s="74"/>
      <c r="EE114" s="74"/>
      <c r="EF114" s="74"/>
      <c r="EG114" s="74"/>
      <c r="EH114" s="74"/>
      <c r="EI114" s="74"/>
      <c r="EJ114" s="74"/>
      <c r="EK114" s="74"/>
      <c r="EL114" s="74"/>
      <c r="EM114" s="74"/>
      <c r="EN114" s="74"/>
      <c r="EO114" s="74"/>
      <c r="EP114" s="74"/>
      <c r="EQ114" s="74"/>
      <c r="ER114" s="74"/>
      <c r="ES114" s="74"/>
      <c r="ET114" s="74"/>
      <c r="EU114" s="74"/>
      <c r="EV114" s="74"/>
      <c r="EW114" s="74"/>
      <c r="EX114" s="74"/>
      <c r="EY114" s="74"/>
      <c r="EZ114" s="74"/>
      <c r="FA114" s="74"/>
      <c r="FB114" s="74"/>
      <c r="FC114" s="74"/>
      <c r="FD114" s="74"/>
      <c r="FE114" s="74"/>
      <c r="FF114" s="74"/>
      <c r="FG114" s="74"/>
      <c r="FH114" s="74"/>
      <c r="FI114" s="74"/>
      <c r="FJ114" s="74"/>
      <c r="FK114" s="74"/>
      <c r="FL114" s="74"/>
      <c r="FM114" s="74"/>
      <c r="FN114" s="74"/>
      <c r="FO114" s="74"/>
      <c r="FP114" s="74"/>
      <c r="FQ114" s="74"/>
      <c r="FR114" s="74"/>
      <c r="FS114" s="74"/>
      <c r="FT114" s="74"/>
      <c r="FU114" s="74"/>
      <c r="FV114" s="74"/>
      <c r="FW114" s="74"/>
      <c r="FX114" s="74"/>
      <c r="FY114" s="74"/>
      <c r="FZ114" s="74"/>
      <c r="GA114" s="74"/>
      <c r="GB114" s="74"/>
      <c r="GC114" s="74"/>
      <c r="GD114" s="74"/>
      <c r="GE114" s="74"/>
      <c r="GF114" s="74"/>
      <c r="GG114" s="74"/>
      <c r="GH114" s="74"/>
      <c r="GI114" s="74"/>
      <c r="GJ114" s="74"/>
      <c r="GK114" s="74"/>
      <c r="GL114" s="74"/>
      <c r="GM114" s="74"/>
      <c r="GN114" s="74"/>
      <c r="GO114" s="74"/>
      <c r="GP114" s="74"/>
      <c r="GQ114" s="74"/>
      <c r="GR114" s="74"/>
      <c r="GS114" s="74"/>
      <c r="GT114" s="74"/>
      <c r="GU114" s="74"/>
      <c r="GV114" s="74"/>
      <c r="GW114" s="74"/>
      <c r="GX114" s="74"/>
      <c r="GY114" s="74"/>
      <c r="GZ114" s="74"/>
      <c r="HA114" s="74"/>
      <c r="HB114" s="74"/>
      <c r="HC114" s="74"/>
      <c r="HD114" s="74"/>
      <c r="HE114" s="74"/>
      <c r="HF114" s="74"/>
      <c r="HG114" s="74"/>
      <c r="HH114" s="74"/>
      <c r="HI114" s="74"/>
      <c r="HJ114" s="74"/>
      <c r="HK114" s="74"/>
      <c r="HL114" s="74"/>
      <c r="HM114" s="74"/>
      <c r="HN114" s="74"/>
      <c r="HO114" s="74"/>
      <c r="HP114" s="74"/>
      <c r="HQ114" s="74"/>
      <c r="HR114" s="74"/>
      <c r="HS114" s="74"/>
      <c r="HT114" s="74"/>
      <c r="HU114" s="74"/>
      <c r="HV114" s="74"/>
      <c r="HW114" s="74"/>
      <c r="HX114" s="74"/>
      <c r="HY114" s="74"/>
      <c r="HZ114" s="74"/>
      <c r="IA114" s="74"/>
      <c r="IB114" s="74"/>
      <c r="IC114" s="74"/>
      <c r="ID114" s="74"/>
      <c r="IE114" s="74"/>
      <c r="IF114" s="74"/>
      <c r="IG114" s="74"/>
      <c r="IH114" s="74"/>
      <c r="II114" s="74"/>
      <c r="IJ114" s="74"/>
      <c r="IK114" s="74"/>
      <c r="IL114" s="74"/>
      <c r="IM114" s="74"/>
      <c r="IN114" s="74"/>
      <c r="IO114" s="74"/>
      <c r="IP114" s="74"/>
      <c r="IQ114" s="74"/>
      <c r="IR114" s="74"/>
      <c r="IS114" s="74"/>
      <c r="IT114" s="74"/>
      <c r="IU114" s="74"/>
      <c r="IV114" s="74"/>
      <c r="IW114" s="74"/>
      <c r="IX114" s="74"/>
      <c r="IY114" s="74"/>
      <c r="IZ114" s="74"/>
      <c r="JA114" s="74"/>
      <c r="JB114" s="74"/>
      <c r="JC114" s="74"/>
      <c r="JD114" s="74"/>
      <c r="JE114" s="74"/>
      <c r="JF114" s="74"/>
      <c r="JG114" s="74"/>
      <c r="JH114" s="74"/>
      <c r="JI114" s="74"/>
      <c r="JJ114" s="74"/>
      <c r="JK114" s="74"/>
      <c r="JL114" s="74"/>
      <c r="JM114" s="74"/>
      <c r="JN114" s="74"/>
      <c r="JO114" s="74"/>
      <c r="JP114" s="74"/>
      <c r="JQ114" s="74"/>
      <c r="JR114" s="74"/>
      <c r="JS114" s="74"/>
      <c r="JT114" s="74"/>
      <c r="JU114" s="74"/>
      <c r="JV114" s="74"/>
      <c r="JW114" s="74"/>
      <c r="JX114" s="74"/>
      <c r="JY114" s="74"/>
      <c r="JZ114" s="74"/>
      <c r="KA114" s="74"/>
      <c r="KB114" s="74"/>
      <c r="KC114" s="74"/>
      <c r="KD114" s="74"/>
      <c r="KE114" s="74"/>
      <c r="KF114" s="74"/>
      <c r="KG114" s="74"/>
      <c r="KH114" s="74"/>
      <c r="KI114" s="74"/>
      <c r="KJ114" s="74"/>
      <c r="KK114" s="74"/>
      <c r="KL114" s="74"/>
      <c r="KM114" s="74"/>
      <c r="KN114" s="74"/>
      <c r="KO114" s="74"/>
      <c r="KP114" s="74"/>
      <c r="KQ114" s="74"/>
      <c r="KR114" s="74"/>
      <c r="KS114" s="74"/>
      <c r="KT114" s="74"/>
      <c r="KU114" s="74"/>
      <c r="KV114" s="74"/>
      <c r="KW114" s="74"/>
      <c r="KX114" s="74"/>
      <c r="KY114" s="74"/>
      <c r="KZ114" s="74"/>
      <c r="LA114" s="74"/>
      <c r="LB114" s="74"/>
      <c r="LC114" s="74"/>
      <c r="LD114" s="74"/>
      <c r="LE114" s="74"/>
      <c r="LF114" s="74"/>
      <c r="LG114" s="74"/>
      <c r="LH114" s="74"/>
      <c r="LI114" s="74"/>
      <c r="LJ114" s="74"/>
      <c r="LK114" s="74"/>
      <c r="LL114" s="74"/>
      <c r="LM114" s="74"/>
      <c r="LN114" s="74"/>
      <c r="LO114" s="74"/>
      <c r="LP114" s="74"/>
      <c r="LQ114" s="74"/>
      <c r="LR114" s="74"/>
    </row>
    <row r="115" spans="1:330" s="71" customFormat="1" x14ac:dyDescent="0.35">
      <c r="A115" s="74"/>
      <c r="B115" s="75"/>
      <c r="C115" s="75"/>
      <c r="D115" s="76"/>
      <c r="E115" s="74"/>
      <c r="F115" s="74"/>
      <c r="G115" s="78"/>
      <c r="M115" s="67"/>
      <c r="N115" s="67"/>
      <c r="O115" s="76"/>
      <c r="P115" s="76"/>
      <c r="Q115" s="77"/>
      <c r="R115" s="77"/>
      <c r="S115" s="74"/>
      <c r="T115" s="74"/>
      <c r="U115" s="74"/>
      <c r="V115" s="74"/>
      <c r="W115" s="74"/>
      <c r="Y115" s="74"/>
      <c r="AA115" s="74"/>
      <c r="AB115" s="74"/>
      <c r="AC115" s="62"/>
      <c r="AD115" s="74"/>
      <c r="AE115" s="74"/>
      <c r="AF115" s="74"/>
      <c r="AG115" s="74"/>
      <c r="AH115" s="74"/>
      <c r="AI115" s="74"/>
      <c r="AJ115" s="74"/>
      <c r="AK115" s="74"/>
      <c r="AL115" s="74"/>
      <c r="AM115" s="74"/>
      <c r="AN115" s="74"/>
      <c r="AO115" s="74"/>
      <c r="AP115" s="74"/>
      <c r="AQ115" s="74"/>
      <c r="AR115" s="74"/>
      <c r="AS115" s="74"/>
      <c r="AT115" s="74"/>
      <c r="AU115" s="74"/>
      <c r="AV115" s="74"/>
      <c r="AW115" s="74"/>
      <c r="AX115" s="74"/>
      <c r="AY115" s="74"/>
      <c r="AZ115" s="74"/>
      <c r="BA115" s="74"/>
      <c r="BB115" s="74"/>
      <c r="BC115" s="74"/>
      <c r="BD115" s="74"/>
      <c r="BE115" s="74"/>
      <c r="BF115" s="74"/>
      <c r="BG115" s="74"/>
      <c r="BH115" s="74"/>
      <c r="BI115" s="74"/>
      <c r="BJ115" s="74"/>
      <c r="BK115" s="74"/>
      <c r="BL115" s="74"/>
      <c r="BM115" s="74"/>
      <c r="BN115" s="74"/>
      <c r="BO115" s="74"/>
      <c r="BP115" s="74"/>
      <c r="BQ115" s="74"/>
      <c r="BR115" s="74"/>
      <c r="BS115" s="74"/>
      <c r="BT115" s="74"/>
      <c r="BU115" s="74"/>
      <c r="BV115" s="74"/>
      <c r="BW115" s="74"/>
      <c r="BX115" s="74"/>
      <c r="BY115" s="74"/>
      <c r="BZ115" s="74"/>
      <c r="CA115" s="74"/>
      <c r="CB115" s="74"/>
      <c r="CC115" s="74"/>
      <c r="CD115" s="74"/>
      <c r="CE115" s="74"/>
      <c r="CF115" s="74"/>
      <c r="CG115" s="74"/>
      <c r="CH115" s="74"/>
      <c r="CI115" s="74"/>
      <c r="CJ115" s="74"/>
      <c r="CK115" s="74"/>
      <c r="CL115" s="74"/>
      <c r="CM115" s="74"/>
      <c r="CN115" s="74"/>
      <c r="CO115" s="74"/>
      <c r="CP115" s="74"/>
      <c r="CQ115" s="74"/>
      <c r="CR115" s="74"/>
      <c r="CS115" s="74"/>
      <c r="CT115" s="74"/>
      <c r="CU115" s="74"/>
      <c r="CV115" s="74"/>
      <c r="CW115" s="74"/>
      <c r="CX115" s="74"/>
      <c r="CY115" s="74"/>
      <c r="CZ115" s="74"/>
      <c r="DA115" s="74"/>
      <c r="DB115" s="74"/>
      <c r="DC115" s="74"/>
      <c r="DD115" s="74"/>
      <c r="DE115" s="74"/>
      <c r="DF115" s="74"/>
      <c r="DG115" s="74"/>
      <c r="DH115" s="74"/>
      <c r="DI115" s="74"/>
      <c r="DJ115" s="74"/>
      <c r="DK115" s="74"/>
      <c r="DL115" s="74"/>
      <c r="DM115" s="74"/>
      <c r="DN115" s="74"/>
      <c r="DO115" s="74"/>
      <c r="DP115" s="74"/>
      <c r="DQ115" s="74"/>
      <c r="DR115" s="74"/>
      <c r="DS115" s="74"/>
      <c r="DT115" s="74"/>
      <c r="DU115" s="74"/>
      <c r="DV115" s="74"/>
      <c r="DW115" s="74"/>
      <c r="DX115" s="74"/>
      <c r="DY115" s="74"/>
      <c r="DZ115" s="74"/>
      <c r="EA115" s="74"/>
      <c r="EB115" s="74"/>
      <c r="EC115" s="74"/>
      <c r="ED115" s="74"/>
      <c r="EE115" s="74"/>
      <c r="EF115" s="74"/>
      <c r="EG115" s="74"/>
      <c r="EH115" s="74"/>
      <c r="EI115" s="74"/>
      <c r="EJ115" s="74"/>
      <c r="EK115" s="74"/>
      <c r="EL115" s="74"/>
      <c r="EM115" s="74"/>
      <c r="EN115" s="74"/>
      <c r="EO115" s="74"/>
      <c r="EP115" s="74"/>
      <c r="EQ115" s="74"/>
      <c r="ER115" s="74"/>
      <c r="ES115" s="74"/>
      <c r="ET115" s="74"/>
      <c r="EU115" s="74"/>
      <c r="EV115" s="74"/>
      <c r="EW115" s="74"/>
      <c r="EX115" s="74"/>
      <c r="EY115" s="74"/>
      <c r="EZ115" s="74"/>
      <c r="FA115" s="74"/>
      <c r="FB115" s="74"/>
      <c r="FC115" s="74"/>
      <c r="FD115" s="74"/>
      <c r="FE115" s="74"/>
      <c r="FF115" s="74"/>
      <c r="FG115" s="74"/>
      <c r="FH115" s="74"/>
      <c r="FI115" s="74"/>
      <c r="FJ115" s="74"/>
      <c r="FK115" s="74"/>
      <c r="FL115" s="74"/>
      <c r="FM115" s="74"/>
      <c r="FN115" s="74"/>
      <c r="FO115" s="74"/>
      <c r="FP115" s="74"/>
      <c r="FQ115" s="74"/>
      <c r="FR115" s="74"/>
      <c r="FS115" s="74"/>
      <c r="FT115" s="74"/>
      <c r="FU115" s="74"/>
      <c r="FV115" s="74"/>
      <c r="FW115" s="74"/>
      <c r="FX115" s="74"/>
      <c r="FY115" s="74"/>
      <c r="FZ115" s="74"/>
      <c r="GA115" s="74"/>
      <c r="GB115" s="74"/>
      <c r="GC115" s="74"/>
      <c r="GD115" s="74"/>
      <c r="GE115" s="74"/>
      <c r="GF115" s="74"/>
      <c r="GG115" s="74"/>
      <c r="GH115" s="74"/>
      <c r="GI115" s="74"/>
      <c r="GJ115" s="74"/>
      <c r="GK115" s="74"/>
      <c r="GL115" s="74"/>
      <c r="GM115" s="74"/>
      <c r="GN115" s="74"/>
      <c r="GO115" s="74"/>
      <c r="GP115" s="74"/>
      <c r="GQ115" s="74"/>
      <c r="GR115" s="74"/>
      <c r="GS115" s="74"/>
      <c r="GT115" s="74"/>
      <c r="GU115" s="74"/>
      <c r="GV115" s="74"/>
      <c r="GW115" s="74"/>
      <c r="GX115" s="74"/>
      <c r="GY115" s="74"/>
      <c r="GZ115" s="74"/>
      <c r="HA115" s="74"/>
      <c r="HB115" s="74"/>
      <c r="HC115" s="74"/>
      <c r="HD115" s="74"/>
      <c r="HE115" s="74"/>
      <c r="HF115" s="74"/>
      <c r="HG115" s="74"/>
      <c r="HH115" s="74"/>
      <c r="HI115" s="74"/>
      <c r="HJ115" s="74"/>
      <c r="HK115" s="74"/>
      <c r="HL115" s="74"/>
      <c r="HM115" s="74"/>
      <c r="HN115" s="74"/>
      <c r="HO115" s="74"/>
      <c r="HP115" s="74"/>
      <c r="HQ115" s="74"/>
      <c r="HR115" s="74"/>
      <c r="HS115" s="74"/>
      <c r="HT115" s="74"/>
      <c r="HU115" s="74"/>
      <c r="HV115" s="74"/>
      <c r="HW115" s="74"/>
      <c r="HX115" s="74"/>
      <c r="HY115" s="74"/>
      <c r="HZ115" s="74"/>
      <c r="IA115" s="74"/>
      <c r="IB115" s="74"/>
      <c r="IC115" s="74"/>
      <c r="ID115" s="74"/>
      <c r="IE115" s="74"/>
      <c r="IF115" s="74"/>
      <c r="IG115" s="74"/>
      <c r="IH115" s="74"/>
      <c r="II115" s="74"/>
      <c r="IJ115" s="74"/>
      <c r="IK115" s="74"/>
      <c r="IL115" s="74"/>
      <c r="IM115" s="74"/>
      <c r="IN115" s="74"/>
      <c r="IO115" s="74"/>
      <c r="IP115" s="74"/>
      <c r="IQ115" s="74"/>
      <c r="IR115" s="74"/>
      <c r="IS115" s="74"/>
      <c r="IT115" s="74"/>
      <c r="IU115" s="74"/>
      <c r="IV115" s="74"/>
      <c r="IW115" s="74"/>
      <c r="IX115" s="74"/>
      <c r="IY115" s="74"/>
      <c r="IZ115" s="74"/>
      <c r="JA115" s="74"/>
      <c r="JB115" s="74"/>
      <c r="JC115" s="74"/>
      <c r="JD115" s="74"/>
      <c r="JE115" s="74"/>
      <c r="JF115" s="74"/>
      <c r="JG115" s="74"/>
      <c r="JH115" s="74"/>
      <c r="JI115" s="74"/>
      <c r="JJ115" s="74"/>
      <c r="JK115" s="74"/>
      <c r="JL115" s="74"/>
      <c r="JM115" s="74"/>
      <c r="JN115" s="74"/>
      <c r="JO115" s="74"/>
      <c r="JP115" s="74"/>
      <c r="JQ115" s="74"/>
      <c r="JR115" s="74"/>
      <c r="JS115" s="74"/>
      <c r="JT115" s="74"/>
      <c r="JU115" s="74"/>
      <c r="JV115" s="74"/>
      <c r="JW115" s="74"/>
      <c r="JX115" s="74"/>
      <c r="JY115" s="74"/>
      <c r="JZ115" s="74"/>
      <c r="KA115" s="74"/>
      <c r="KB115" s="74"/>
      <c r="KC115" s="74"/>
      <c r="KD115" s="74"/>
      <c r="KE115" s="74"/>
      <c r="KF115" s="74"/>
      <c r="KG115" s="74"/>
      <c r="KH115" s="74"/>
      <c r="KI115" s="74"/>
      <c r="KJ115" s="74"/>
      <c r="KK115" s="74"/>
      <c r="KL115" s="74"/>
      <c r="KM115" s="74"/>
      <c r="KN115" s="74"/>
      <c r="KO115" s="74"/>
      <c r="KP115" s="74"/>
      <c r="KQ115" s="74"/>
      <c r="KR115" s="74"/>
      <c r="KS115" s="74"/>
      <c r="KT115" s="74"/>
      <c r="KU115" s="74"/>
      <c r="KV115" s="74"/>
      <c r="KW115" s="74"/>
      <c r="KX115" s="74"/>
      <c r="KY115" s="74"/>
      <c r="KZ115" s="74"/>
      <c r="LA115" s="74"/>
      <c r="LB115" s="74"/>
      <c r="LC115" s="74"/>
      <c r="LD115" s="74"/>
      <c r="LE115" s="74"/>
      <c r="LF115" s="74"/>
      <c r="LG115" s="74"/>
      <c r="LH115" s="74"/>
      <c r="LI115" s="74"/>
      <c r="LJ115" s="74"/>
      <c r="LK115" s="74"/>
      <c r="LL115" s="74"/>
      <c r="LM115" s="74"/>
      <c r="LN115" s="74"/>
      <c r="LO115" s="74"/>
      <c r="LP115" s="74"/>
      <c r="LQ115" s="74"/>
      <c r="LR115" s="74"/>
    </row>
    <row r="116" spans="1:330" s="71" customFormat="1" x14ac:dyDescent="0.35">
      <c r="A116" s="74"/>
      <c r="B116" s="75"/>
      <c r="C116" s="75"/>
      <c r="D116" s="76"/>
      <c r="E116" s="74"/>
      <c r="F116" s="74"/>
      <c r="G116" s="78"/>
      <c r="M116" s="67"/>
      <c r="N116" s="67"/>
      <c r="O116" s="76"/>
      <c r="P116" s="76"/>
      <c r="Q116" s="77"/>
      <c r="R116" s="77"/>
      <c r="S116" s="74"/>
      <c r="T116" s="74"/>
      <c r="U116" s="74"/>
      <c r="V116" s="74"/>
      <c r="W116" s="74"/>
      <c r="Y116" s="74"/>
      <c r="AA116" s="74"/>
      <c r="AB116" s="74"/>
      <c r="AC116" s="62"/>
      <c r="AD116" s="74"/>
      <c r="AE116" s="74"/>
      <c r="AF116" s="74"/>
      <c r="AG116" s="74"/>
      <c r="AH116" s="74"/>
      <c r="AI116" s="74"/>
      <c r="AJ116" s="74"/>
      <c r="AK116" s="74"/>
      <c r="AL116" s="74"/>
      <c r="AM116" s="74"/>
      <c r="AN116" s="74"/>
      <c r="AO116" s="74"/>
      <c r="AP116" s="74"/>
      <c r="AQ116" s="74"/>
      <c r="AR116" s="74"/>
      <c r="AS116" s="74"/>
      <c r="AT116" s="74"/>
      <c r="AU116" s="74"/>
      <c r="AV116" s="74"/>
      <c r="AW116" s="74"/>
      <c r="AX116" s="74"/>
      <c r="AY116" s="74"/>
      <c r="AZ116" s="74"/>
      <c r="BA116" s="74"/>
      <c r="BB116" s="74"/>
      <c r="BC116" s="74"/>
      <c r="BD116" s="74"/>
      <c r="BE116" s="74"/>
      <c r="BF116" s="74"/>
      <c r="BG116" s="74"/>
      <c r="BH116" s="74"/>
      <c r="BI116" s="74"/>
      <c r="BJ116" s="74"/>
      <c r="BK116" s="74"/>
      <c r="BL116" s="74"/>
      <c r="BM116" s="74"/>
      <c r="BN116" s="74"/>
      <c r="BO116" s="74"/>
      <c r="BP116" s="74"/>
      <c r="BQ116" s="74"/>
      <c r="BR116" s="74"/>
      <c r="BS116" s="74"/>
      <c r="BT116" s="74"/>
      <c r="BU116" s="74"/>
      <c r="BV116" s="74"/>
      <c r="BW116" s="74"/>
      <c r="BX116" s="74"/>
      <c r="BY116" s="74"/>
      <c r="BZ116" s="74"/>
      <c r="CA116" s="74"/>
      <c r="CB116" s="74"/>
      <c r="CC116" s="74"/>
      <c r="CD116" s="74"/>
      <c r="CE116" s="74"/>
      <c r="CF116" s="74"/>
      <c r="CG116" s="74"/>
      <c r="CH116" s="74"/>
      <c r="CI116" s="74"/>
      <c r="CJ116" s="74"/>
      <c r="CK116" s="74"/>
      <c r="CL116" s="74"/>
      <c r="CM116" s="74"/>
      <c r="CN116" s="74"/>
      <c r="CO116" s="74"/>
      <c r="CP116" s="74"/>
      <c r="CQ116" s="74"/>
      <c r="CR116" s="74"/>
      <c r="CS116" s="74"/>
      <c r="CT116" s="74"/>
      <c r="CU116" s="74"/>
      <c r="CV116" s="74"/>
      <c r="CW116" s="74"/>
      <c r="CX116" s="74"/>
      <c r="CY116" s="74"/>
      <c r="CZ116" s="74"/>
      <c r="DA116" s="74"/>
      <c r="DB116" s="74"/>
      <c r="DC116" s="74"/>
      <c r="DD116" s="74"/>
      <c r="DE116" s="74"/>
      <c r="DF116" s="74"/>
      <c r="DG116" s="74"/>
      <c r="DH116" s="74"/>
      <c r="DI116" s="74"/>
      <c r="DJ116" s="74"/>
      <c r="DK116" s="74"/>
      <c r="DL116" s="74"/>
      <c r="DM116" s="74"/>
      <c r="DN116" s="74"/>
      <c r="DO116" s="74"/>
      <c r="DP116" s="74"/>
      <c r="DQ116" s="74"/>
      <c r="DR116" s="74"/>
      <c r="DS116" s="74"/>
      <c r="DT116" s="74"/>
      <c r="DU116" s="74"/>
      <c r="DV116" s="74"/>
      <c r="DW116" s="74"/>
      <c r="DX116" s="74"/>
      <c r="DY116" s="74"/>
      <c r="DZ116" s="74"/>
      <c r="EA116" s="74"/>
      <c r="EB116" s="74"/>
      <c r="EC116" s="74"/>
      <c r="ED116" s="74"/>
      <c r="EE116" s="74"/>
      <c r="EF116" s="74"/>
      <c r="EG116" s="74"/>
      <c r="EH116" s="74"/>
      <c r="EI116" s="74"/>
      <c r="EJ116" s="74"/>
      <c r="EK116" s="74"/>
      <c r="EL116" s="74"/>
      <c r="EM116" s="74"/>
      <c r="EN116" s="74"/>
      <c r="EO116" s="74"/>
      <c r="EP116" s="74"/>
      <c r="EQ116" s="74"/>
      <c r="ER116" s="74"/>
      <c r="ES116" s="74"/>
      <c r="ET116" s="74"/>
      <c r="EU116" s="74"/>
      <c r="EV116" s="74"/>
      <c r="EW116" s="74"/>
      <c r="EX116" s="74"/>
      <c r="EY116" s="74"/>
      <c r="EZ116" s="74"/>
      <c r="FA116" s="74"/>
      <c r="FB116" s="74"/>
      <c r="FC116" s="74"/>
      <c r="FD116" s="74"/>
      <c r="FE116" s="74"/>
      <c r="FF116" s="74"/>
      <c r="FG116" s="74"/>
      <c r="FH116" s="74"/>
      <c r="FI116" s="74"/>
      <c r="FJ116" s="74"/>
      <c r="FK116" s="74"/>
      <c r="FL116" s="74"/>
      <c r="FM116" s="74"/>
      <c r="FN116" s="74"/>
      <c r="FO116" s="74"/>
      <c r="FP116" s="74"/>
      <c r="FQ116" s="74"/>
      <c r="FR116" s="74"/>
      <c r="FS116" s="74"/>
      <c r="FT116" s="74"/>
      <c r="FU116" s="74"/>
      <c r="FV116" s="74"/>
      <c r="FW116" s="74"/>
      <c r="FX116" s="74"/>
      <c r="FY116" s="74"/>
      <c r="FZ116" s="74"/>
      <c r="GA116" s="74"/>
      <c r="GB116" s="74"/>
      <c r="GC116" s="74"/>
      <c r="GD116" s="74"/>
      <c r="GE116" s="74"/>
      <c r="GF116" s="74"/>
      <c r="GG116" s="74"/>
      <c r="GH116" s="74"/>
      <c r="GI116" s="74"/>
      <c r="GJ116" s="74"/>
      <c r="GK116" s="74"/>
      <c r="GL116" s="74"/>
      <c r="GM116" s="74"/>
      <c r="GN116" s="74"/>
      <c r="GO116" s="74"/>
      <c r="GP116" s="74"/>
      <c r="GQ116" s="74"/>
      <c r="GR116" s="74"/>
      <c r="GS116" s="74"/>
      <c r="GT116" s="74"/>
      <c r="GU116" s="74"/>
      <c r="GV116" s="74"/>
      <c r="GW116" s="74"/>
      <c r="GX116" s="74"/>
      <c r="GY116" s="74"/>
      <c r="GZ116" s="74"/>
      <c r="HA116" s="74"/>
      <c r="HB116" s="74"/>
      <c r="HC116" s="74"/>
      <c r="HD116" s="74"/>
      <c r="HE116" s="74"/>
      <c r="HF116" s="74"/>
      <c r="HG116" s="74"/>
      <c r="HH116" s="74"/>
      <c r="HI116" s="74"/>
      <c r="HJ116" s="74"/>
      <c r="HK116" s="74"/>
      <c r="HL116" s="74"/>
      <c r="HM116" s="74"/>
      <c r="HN116" s="74"/>
      <c r="HO116" s="74"/>
      <c r="HP116" s="74"/>
      <c r="HQ116" s="74"/>
      <c r="HR116" s="74"/>
      <c r="HS116" s="74"/>
      <c r="HT116" s="74"/>
      <c r="HU116" s="74"/>
      <c r="HV116" s="74"/>
      <c r="HW116" s="74"/>
      <c r="HX116" s="74"/>
      <c r="HY116" s="74"/>
      <c r="HZ116" s="74"/>
      <c r="IA116" s="74"/>
      <c r="IB116" s="74"/>
      <c r="IC116" s="74"/>
      <c r="ID116" s="74"/>
      <c r="IE116" s="74"/>
      <c r="IF116" s="74"/>
      <c r="IG116" s="74"/>
      <c r="IH116" s="74"/>
      <c r="II116" s="74"/>
      <c r="IJ116" s="74"/>
      <c r="IK116" s="74"/>
      <c r="IL116" s="74"/>
      <c r="IM116" s="74"/>
      <c r="IN116" s="74"/>
      <c r="IO116" s="74"/>
      <c r="IP116" s="74"/>
      <c r="IQ116" s="74"/>
      <c r="IR116" s="74"/>
      <c r="IS116" s="74"/>
      <c r="IT116" s="74"/>
      <c r="IU116" s="74"/>
      <c r="IV116" s="74"/>
      <c r="IW116" s="74"/>
      <c r="IX116" s="74"/>
      <c r="IY116" s="74"/>
      <c r="IZ116" s="74"/>
      <c r="JA116" s="74"/>
      <c r="JB116" s="74"/>
      <c r="JC116" s="74"/>
      <c r="JD116" s="74"/>
      <c r="JE116" s="74"/>
      <c r="JF116" s="74"/>
      <c r="JG116" s="74"/>
      <c r="JH116" s="74"/>
      <c r="JI116" s="74"/>
      <c r="JJ116" s="74"/>
      <c r="JK116" s="74"/>
      <c r="JL116" s="74"/>
      <c r="JM116" s="74"/>
      <c r="JN116" s="74"/>
      <c r="JO116" s="74"/>
      <c r="JP116" s="74"/>
      <c r="JQ116" s="74"/>
      <c r="JR116" s="74"/>
      <c r="JS116" s="74"/>
      <c r="JT116" s="74"/>
      <c r="JU116" s="74"/>
      <c r="JV116" s="74"/>
      <c r="JW116" s="74"/>
      <c r="JX116" s="74"/>
      <c r="JY116" s="74"/>
      <c r="JZ116" s="74"/>
      <c r="KA116" s="74"/>
      <c r="KB116" s="74"/>
      <c r="KC116" s="74"/>
      <c r="KD116" s="74"/>
      <c r="KE116" s="74"/>
      <c r="KF116" s="74"/>
      <c r="KG116" s="74"/>
      <c r="KH116" s="74"/>
      <c r="KI116" s="74"/>
      <c r="KJ116" s="74"/>
      <c r="KK116" s="74"/>
      <c r="KL116" s="74"/>
      <c r="KM116" s="74"/>
      <c r="KN116" s="74"/>
      <c r="KO116" s="74"/>
      <c r="KP116" s="74"/>
      <c r="KQ116" s="74"/>
      <c r="KR116" s="74"/>
      <c r="KS116" s="74"/>
      <c r="KT116" s="74"/>
      <c r="KU116" s="74"/>
      <c r="KV116" s="74"/>
      <c r="KW116" s="74"/>
      <c r="KX116" s="74"/>
      <c r="KY116" s="74"/>
      <c r="KZ116" s="74"/>
      <c r="LA116" s="74"/>
      <c r="LB116" s="74"/>
      <c r="LC116" s="74"/>
      <c r="LD116" s="74"/>
      <c r="LE116" s="74"/>
      <c r="LF116" s="74"/>
      <c r="LG116" s="74"/>
      <c r="LH116" s="74"/>
      <c r="LI116" s="74"/>
      <c r="LJ116" s="74"/>
      <c r="LK116" s="74"/>
      <c r="LL116" s="74"/>
      <c r="LM116" s="74"/>
      <c r="LN116" s="74"/>
      <c r="LO116" s="74"/>
      <c r="LP116" s="74"/>
      <c r="LQ116" s="74"/>
      <c r="LR116" s="74"/>
    </row>
    <row r="117" spans="1:330" s="71" customFormat="1" x14ac:dyDescent="0.35">
      <c r="A117" s="74"/>
      <c r="B117" s="75"/>
      <c r="C117" s="75"/>
      <c r="D117" s="76"/>
      <c r="E117" s="74"/>
      <c r="F117" s="74"/>
      <c r="G117" s="78"/>
      <c r="M117" s="67"/>
      <c r="N117" s="67"/>
      <c r="O117" s="76"/>
      <c r="P117" s="76"/>
      <c r="Q117" s="77"/>
      <c r="R117" s="77"/>
      <c r="S117" s="74"/>
      <c r="T117" s="74"/>
      <c r="U117" s="74"/>
      <c r="V117" s="74"/>
      <c r="W117" s="74"/>
      <c r="Y117" s="74"/>
      <c r="AA117" s="74"/>
      <c r="AB117" s="74"/>
      <c r="AC117" s="62"/>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c r="BB117" s="74"/>
      <c r="BC117" s="74"/>
      <c r="BD117" s="74"/>
      <c r="BE117" s="74"/>
      <c r="BF117" s="74"/>
      <c r="BG117" s="74"/>
      <c r="BH117" s="74"/>
      <c r="BI117" s="74"/>
      <c r="BJ117" s="74"/>
      <c r="BK117" s="74"/>
      <c r="BL117" s="74"/>
      <c r="BM117" s="74"/>
      <c r="BN117" s="74"/>
      <c r="BO117" s="74"/>
      <c r="BP117" s="74"/>
      <c r="BQ117" s="74"/>
      <c r="BR117" s="74"/>
      <c r="BS117" s="74"/>
      <c r="BT117" s="74"/>
      <c r="BU117" s="74"/>
      <c r="BV117" s="74"/>
      <c r="BW117" s="74"/>
      <c r="BX117" s="74"/>
      <c r="BY117" s="74"/>
      <c r="BZ117" s="74"/>
      <c r="CA117" s="74"/>
      <c r="CB117" s="74"/>
      <c r="CC117" s="74"/>
      <c r="CD117" s="74"/>
      <c r="CE117" s="74"/>
      <c r="CF117" s="74"/>
      <c r="CG117" s="74"/>
      <c r="CH117" s="74"/>
      <c r="CI117" s="74"/>
      <c r="CJ117" s="74"/>
      <c r="CK117" s="74"/>
      <c r="CL117" s="74"/>
      <c r="CM117" s="74"/>
      <c r="CN117" s="74"/>
      <c r="CO117" s="74"/>
      <c r="CP117" s="74"/>
      <c r="CQ117" s="74"/>
      <c r="CR117" s="74"/>
      <c r="CS117" s="74"/>
      <c r="CT117" s="74"/>
      <c r="CU117" s="74"/>
      <c r="CV117" s="74"/>
      <c r="CW117" s="74"/>
      <c r="CX117" s="74"/>
      <c r="CY117" s="74"/>
      <c r="CZ117" s="74"/>
      <c r="DA117" s="74"/>
      <c r="DB117" s="74"/>
      <c r="DC117" s="74"/>
      <c r="DD117" s="74"/>
      <c r="DE117" s="74"/>
      <c r="DF117" s="74"/>
      <c r="DG117" s="74"/>
      <c r="DH117" s="74"/>
      <c r="DI117" s="74"/>
      <c r="DJ117" s="74"/>
      <c r="DK117" s="74"/>
      <c r="DL117" s="74"/>
      <c r="DM117" s="74"/>
      <c r="DN117" s="74"/>
      <c r="DO117" s="74"/>
      <c r="DP117" s="74"/>
      <c r="DQ117" s="74"/>
      <c r="DR117" s="74"/>
      <c r="DS117" s="74"/>
      <c r="DT117" s="74"/>
      <c r="DU117" s="74"/>
      <c r="DV117" s="74"/>
      <c r="DW117" s="74"/>
      <c r="DX117" s="74"/>
      <c r="DY117" s="74"/>
      <c r="DZ117" s="74"/>
      <c r="EA117" s="74"/>
      <c r="EB117" s="74"/>
      <c r="EC117" s="74"/>
      <c r="ED117" s="74"/>
      <c r="EE117" s="74"/>
      <c r="EF117" s="74"/>
      <c r="EG117" s="74"/>
      <c r="EH117" s="74"/>
      <c r="EI117" s="74"/>
      <c r="EJ117" s="74"/>
      <c r="EK117" s="74"/>
      <c r="EL117" s="74"/>
      <c r="EM117" s="74"/>
      <c r="EN117" s="74"/>
      <c r="EO117" s="74"/>
      <c r="EP117" s="74"/>
      <c r="EQ117" s="74"/>
      <c r="ER117" s="74"/>
      <c r="ES117" s="74"/>
      <c r="ET117" s="74"/>
      <c r="EU117" s="74"/>
      <c r="EV117" s="74"/>
      <c r="EW117" s="74"/>
      <c r="EX117" s="74"/>
      <c r="EY117" s="74"/>
      <c r="EZ117" s="74"/>
      <c r="FA117" s="74"/>
      <c r="FB117" s="74"/>
      <c r="FC117" s="74"/>
      <c r="FD117" s="74"/>
      <c r="FE117" s="74"/>
      <c r="FF117" s="74"/>
      <c r="FG117" s="74"/>
      <c r="FH117" s="74"/>
      <c r="FI117" s="74"/>
      <c r="FJ117" s="74"/>
      <c r="FK117" s="74"/>
      <c r="FL117" s="74"/>
      <c r="FM117" s="74"/>
      <c r="FN117" s="74"/>
      <c r="FO117" s="74"/>
      <c r="FP117" s="74"/>
      <c r="FQ117" s="74"/>
      <c r="FR117" s="74"/>
      <c r="FS117" s="74"/>
      <c r="FT117" s="74"/>
      <c r="FU117" s="74"/>
      <c r="FV117" s="74"/>
      <c r="FW117" s="74"/>
      <c r="FX117" s="74"/>
      <c r="FY117" s="74"/>
      <c r="FZ117" s="74"/>
      <c r="GA117" s="74"/>
      <c r="GB117" s="74"/>
      <c r="GC117" s="74"/>
      <c r="GD117" s="74"/>
      <c r="GE117" s="74"/>
      <c r="GF117" s="74"/>
      <c r="GG117" s="74"/>
      <c r="GH117" s="74"/>
      <c r="GI117" s="74"/>
      <c r="GJ117" s="74"/>
      <c r="GK117" s="74"/>
      <c r="GL117" s="74"/>
      <c r="GM117" s="74"/>
      <c r="GN117" s="74"/>
      <c r="GO117" s="74"/>
      <c r="GP117" s="74"/>
      <c r="GQ117" s="74"/>
      <c r="GR117" s="74"/>
      <c r="GS117" s="74"/>
      <c r="GT117" s="74"/>
      <c r="GU117" s="74"/>
      <c r="GV117" s="74"/>
      <c r="GW117" s="74"/>
      <c r="GX117" s="74"/>
      <c r="GY117" s="74"/>
      <c r="GZ117" s="74"/>
      <c r="HA117" s="74"/>
      <c r="HB117" s="74"/>
      <c r="HC117" s="74"/>
      <c r="HD117" s="74"/>
      <c r="HE117" s="74"/>
      <c r="HF117" s="74"/>
      <c r="HG117" s="74"/>
      <c r="HH117" s="74"/>
      <c r="HI117" s="74"/>
      <c r="HJ117" s="74"/>
      <c r="HK117" s="74"/>
      <c r="HL117" s="74"/>
      <c r="HM117" s="74"/>
      <c r="HN117" s="74"/>
      <c r="HO117" s="74"/>
      <c r="HP117" s="74"/>
      <c r="HQ117" s="74"/>
      <c r="HR117" s="74"/>
      <c r="HS117" s="74"/>
      <c r="HT117" s="74"/>
      <c r="HU117" s="74"/>
      <c r="HV117" s="74"/>
      <c r="HW117" s="74"/>
      <c r="HX117" s="74"/>
      <c r="HY117" s="74"/>
      <c r="HZ117" s="74"/>
      <c r="IA117" s="74"/>
      <c r="IB117" s="74"/>
      <c r="IC117" s="74"/>
      <c r="ID117" s="74"/>
      <c r="IE117" s="74"/>
      <c r="IF117" s="74"/>
      <c r="IG117" s="74"/>
      <c r="IH117" s="74"/>
      <c r="II117" s="74"/>
      <c r="IJ117" s="74"/>
      <c r="IK117" s="74"/>
      <c r="IL117" s="74"/>
      <c r="IM117" s="74"/>
      <c r="IN117" s="74"/>
      <c r="IO117" s="74"/>
      <c r="IP117" s="74"/>
      <c r="IQ117" s="74"/>
      <c r="IR117" s="74"/>
      <c r="IS117" s="74"/>
      <c r="IT117" s="74"/>
      <c r="IU117" s="74"/>
      <c r="IV117" s="74"/>
      <c r="IW117" s="74"/>
      <c r="IX117" s="74"/>
      <c r="IY117" s="74"/>
      <c r="IZ117" s="74"/>
      <c r="JA117" s="74"/>
      <c r="JB117" s="74"/>
      <c r="JC117" s="74"/>
      <c r="JD117" s="74"/>
      <c r="JE117" s="74"/>
      <c r="JF117" s="74"/>
      <c r="JG117" s="74"/>
      <c r="JH117" s="74"/>
      <c r="JI117" s="74"/>
      <c r="JJ117" s="74"/>
      <c r="JK117" s="74"/>
      <c r="JL117" s="74"/>
      <c r="JM117" s="74"/>
      <c r="JN117" s="74"/>
      <c r="JO117" s="74"/>
      <c r="JP117" s="74"/>
      <c r="JQ117" s="74"/>
      <c r="JR117" s="74"/>
      <c r="JS117" s="74"/>
      <c r="JT117" s="74"/>
      <c r="JU117" s="74"/>
      <c r="JV117" s="74"/>
      <c r="JW117" s="74"/>
      <c r="JX117" s="74"/>
      <c r="JY117" s="74"/>
      <c r="JZ117" s="74"/>
      <c r="KA117" s="74"/>
      <c r="KB117" s="74"/>
      <c r="KC117" s="74"/>
      <c r="KD117" s="74"/>
      <c r="KE117" s="74"/>
      <c r="KF117" s="74"/>
      <c r="KG117" s="74"/>
      <c r="KH117" s="74"/>
      <c r="KI117" s="74"/>
      <c r="KJ117" s="74"/>
      <c r="KK117" s="74"/>
      <c r="KL117" s="74"/>
      <c r="KM117" s="74"/>
      <c r="KN117" s="74"/>
      <c r="KO117" s="74"/>
      <c r="KP117" s="74"/>
      <c r="KQ117" s="74"/>
      <c r="KR117" s="74"/>
      <c r="KS117" s="74"/>
      <c r="KT117" s="74"/>
      <c r="KU117" s="74"/>
      <c r="KV117" s="74"/>
      <c r="KW117" s="74"/>
      <c r="KX117" s="74"/>
      <c r="KY117" s="74"/>
      <c r="KZ117" s="74"/>
      <c r="LA117" s="74"/>
      <c r="LB117" s="74"/>
      <c r="LC117" s="74"/>
      <c r="LD117" s="74"/>
      <c r="LE117" s="74"/>
      <c r="LF117" s="74"/>
      <c r="LG117" s="74"/>
      <c r="LH117" s="74"/>
      <c r="LI117" s="74"/>
      <c r="LJ117" s="74"/>
      <c r="LK117" s="74"/>
      <c r="LL117" s="74"/>
      <c r="LM117" s="74"/>
      <c r="LN117" s="74"/>
      <c r="LO117" s="74"/>
      <c r="LP117" s="74"/>
      <c r="LQ117" s="74"/>
      <c r="LR117" s="74"/>
    </row>
    <row r="118" spans="1:330" s="71" customFormat="1" x14ac:dyDescent="0.35">
      <c r="A118" s="74"/>
      <c r="B118" s="75"/>
      <c r="C118" s="75"/>
      <c r="D118" s="76"/>
      <c r="E118" s="74"/>
      <c r="F118" s="74"/>
      <c r="G118" s="78"/>
      <c r="M118" s="67"/>
      <c r="N118" s="67"/>
      <c r="O118" s="76"/>
      <c r="P118" s="76"/>
      <c r="Q118" s="77"/>
      <c r="R118" s="77"/>
      <c r="S118" s="74"/>
      <c r="T118" s="74"/>
      <c r="U118" s="74"/>
      <c r="V118" s="74"/>
      <c r="W118" s="74"/>
      <c r="Y118" s="74"/>
      <c r="AA118" s="74"/>
      <c r="AB118" s="74"/>
      <c r="AC118" s="62"/>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c r="BE118" s="74"/>
      <c r="BF118" s="74"/>
      <c r="BG118" s="74"/>
      <c r="BH118" s="74"/>
      <c r="BI118" s="74"/>
      <c r="BJ118" s="74"/>
      <c r="BK118" s="74"/>
      <c r="BL118" s="74"/>
      <c r="BM118" s="74"/>
      <c r="BN118" s="74"/>
      <c r="BO118" s="74"/>
      <c r="BP118" s="74"/>
      <c r="BQ118" s="74"/>
      <c r="BR118" s="74"/>
      <c r="BS118" s="74"/>
      <c r="BT118" s="74"/>
      <c r="BU118" s="74"/>
      <c r="BV118" s="74"/>
      <c r="BW118" s="74"/>
      <c r="BX118" s="74"/>
      <c r="BY118" s="74"/>
      <c r="BZ118" s="74"/>
      <c r="CA118" s="74"/>
      <c r="CB118" s="74"/>
      <c r="CC118" s="74"/>
      <c r="CD118" s="74"/>
      <c r="CE118" s="74"/>
      <c r="CF118" s="74"/>
      <c r="CG118" s="74"/>
      <c r="CH118" s="74"/>
      <c r="CI118" s="74"/>
      <c r="CJ118" s="74"/>
      <c r="CK118" s="74"/>
      <c r="CL118" s="74"/>
      <c r="CM118" s="74"/>
      <c r="CN118" s="74"/>
      <c r="CO118" s="74"/>
      <c r="CP118" s="74"/>
      <c r="CQ118" s="74"/>
      <c r="CR118" s="74"/>
      <c r="CS118" s="74"/>
      <c r="CT118" s="74"/>
      <c r="CU118" s="74"/>
      <c r="CV118" s="74"/>
      <c r="CW118" s="74"/>
      <c r="CX118" s="74"/>
      <c r="CY118" s="74"/>
      <c r="CZ118" s="74"/>
      <c r="DA118" s="74"/>
      <c r="DB118" s="74"/>
      <c r="DC118" s="74"/>
      <c r="DD118" s="74"/>
      <c r="DE118" s="74"/>
      <c r="DF118" s="74"/>
      <c r="DG118" s="74"/>
      <c r="DH118" s="74"/>
      <c r="DI118" s="74"/>
      <c r="DJ118" s="74"/>
      <c r="DK118" s="74"/>
      <c r="DL118" s="74"/>
      <c r="DM118" s="74"/>
      <c r="DN118" s="74"/>
      <c r="DO118" s="74"/>
      <c r="DP118" s="74"/>
      <c r="DQ118" s="74"/>
      <c r="DR118" s="74"/>
      <c r="DS118" s="74"/>
      <c r="DT118" s="74"/>
      <c r="DU118" s="74"/>
      <c r="DV118" s="74"/>
      <c r="DW118" s="74"/>
      <c r="DX118" s="74"/>
      <c r="DY118" s="74"/>
      <c r="DZ118" s="74"/>
      <c r="EA118" s="74"/>
      <c r="EB118" s="74"/>
      <c r="EC118" s="74"/>
      <c r="ED118" s="74"/>
      <c r="EE118" s="74"/>
      <c r="EF118" s="74"/>
      <c r="EG118" s="74"/>
      <c r="EH118" s="74"/>
      <c r="EI118" s="74"/>
      <c r="EJ118" s="74"/>
      <c r="EK118" s="74"/>
      <c r="EL118" s="74"/>
      <c r="EM118" s="74"/>
      <c r="EN118" s="74"/>
      <c r="EO118" s="74"/>
      <c r="EP118" s="74"/>
      <c r="EQ118" s="74"/>
      <c r="ER118" s="74"/>
      <c r="ES118" s="74"/>
      <c r="ET118" s="74"/>
      <c r="EU118" s="74"/>
      <c r="EV118" s="74"/>
      <c r="EW118" s="74"/>
      <c r="EX118" s="74"/>
      <c r="EY118" s="74"/>
      <c r="EZ118" s="74"/>
      <c r="FA118" s="74"/>
      <c r="FB118" s="74"/>
      <c r="FC118" s="74"/>
      <c r="FD118" s="74"/>
      <c r="FE118" s="74"/>
      <c r="FF118" s="74"/>
      <c r="FG118" s="74"/>
      <c r="FH118" s="74"/>
      <c r="FI118" s="74"/>
      <c r="FJ118" s="74"/>
      <c r="FK118" s="74"/>
      <c r="FL118" s="74"/>
      <c r="FM118" s="74"/>
      <c r="FN118" s="74"/>
      <c r="FO118" s="74"/>
      <c r="FP118" s="74"/>
      <c r="FQ118" s="74"/>
      <c r="FR118" s="74"/>
      <c r="FS118" s="74"/>
      <c r="FT118" s="74"/>
      <c r="FU118" s="74"/>
      <c r="FV118" s="74"/>
      <c r="FW118" s="74"/>
      <c r="FX118" s="74"/>
      <c r="FY118" s="74"/>
      <c r="FZ118" s="74"/>
      <c r="GA118" s="74"/>
      <c r="GB118" s="74"/>
      <c r="GC118" s="74"/>
      <c r="GD118" s="74"/>
      <c r="GE118" s="74"/>
      <c r="GF118" s="74"/>
      <c r="GG118" s="74"/>
      <c r="GH118" s="74"/>
      <c r="GI118" s="74"/>
      <c r="GJ118" s="74"/>
      <c r="GK118" s="74"/>
      <c r="GL118" s="74"/>
      <c r="GM118" s="74"/>
      <c r="GN118" s="74"/>
      <c r="GO118" s="74"/>
      <c r="GP118" s="74"/>
      <c r="GQ118" s="74"/>
      <c r="GR118" s="74"/>
      <c r="GS118" s="74"/>
      <c r="GT118" s="74"/>
      <c r="GU118" s="74"/>
      <c r="GV118" s="74"/>
      <c r="GW118" s="74"/>
      <c r="GX118" s="74"/>
      <c r="GY118" s="74"/>
      <c r="GZ118" s="74"/>
      <c r="HA118" s="74"/>
      <c r="HB118" s="74"/>
      <c r="HC118" s="74"/>
      <c r="HD118" s="74"/>
      <c r="HE118" s="74"/>
      <c r="HF118" s="74"/>
      <c r="HG118" s="74"/>
      <c r="HH118" s="74"/>
      <c r="HI118" s="74"/>
      <c r="HJ118" s="74"/>
      <c r="HK118" s="74"/>
      <c r="HL118" s="74"/>
      <c r="HM118" s="74"/>
      <c r="HN118" s="74"/>
      <c r="HO118" s="74"/>
      <c r="HP118" s="74"/>
      <c r="HQ118" s="74"/>
      <c r="HR118" s="74"/>
      <c r="HS118" s="74"/>
      <c r="HT118" s="74"/>
      <c r="HU118" s="74"/>
      <c r="HV118" s="74"/>
      <c r="HW118" s="74"/>
      <c r="HX118" s="74"/>
      <c r="HY118" s="74"/>
      <c r="HZ118" s="74"/>
      <c r="IA118" s="74"/>
      <c r="IB118" s="74"/>
      <c r="IC118" s="74"/>
      <c r="ID118" s="74"/>
      <c r="IE118" s="74"/>
      <c r="IF118" s="74"/>
      <c r="IG118" s="74"/>
      <c r="IH118" s="74"/>
      <c r="II118" s="74"/>
      <c r="IJ118" s="74"/>
      <c r="IK118" s="74"/>
      <c r="IL118" s="74"/>
      <c r="IM118" s="74"/>
      <c r="IN118" s="74"/>
      <c r="IO118" s="74"/>
      <c r="IP118" s="74"/>
      <c r="IQ118" s="74"/>
      <c r="IR118" s="74"/>
      <c r="IS118" s="74"/>
      <c r="IT118" s="74"/>
      <c r="IU118" s="74"/>
      <c r="IV118" s="74"/>
      <c r="IW118" s="74"/>
      <c r="IX118" s="74"/>
      <c r="IY118" s="74"/>
      <c r="IZ118" s="74"/>
      <c r="JA118" s="74"/>
      <c r="JB118" s="74"/>
      <c r="JC118" s="74"/>
      <c r="JD118" s="74"/>
      <c r="JE118" s="74"/>
      <c r="JF118" s="74"/>
      <c r="JG118" s="74"/>
      <c r="JH118" s="74"/>
      <c r="JI118" s="74"/>
      <c r="JJ118" s="74"/>
      <c r="JK118" s="74"/>
      <c r="JL118" s="74"/>
      <c r="JM118" s="74"/>
      <c r="JN118" s="74"/>
      <c r="JO118" s="74"/>
      <c r="JP118" s="74"/>
      <c r="JQ118" s="74"/>
      <c r="JR118" s="74"/>
      <c r="JS118" s="74"/>
      <c r="JT118" s="74"/>
      <c r="JU118" s="74"/>
      <c r="JV118" s="74"/>
      <c r="JW118" s="74"/>
      <c r="JX118" s="74"/>
      <c r="JY118" s="74"/>
      <c r="JZ118" s="74"/>
      <c r="KA118" s="74"/>
      <c r="KB118" s="74"/>
      <c r="KC118" s="74"/>
      <c r="KD118" s="74"/>
      <c r="KE118" s="74"/>
      <c r="KF118" s="74"/>
      <c r="KG118" s="74"/>
      <c r="KH118" s="74"/>
      <c r="KI118" s="74"/>
      <c r="KJ118" s="74"/>
      <c r="KK118" s="74"/>
      <c r="KL118" s="74"/>
      <c r="KM118" s="74"/>
      <c r="KN118" s="74"/>
      <c r="KO118" s="74"/>
      <c r="KP118" s="74"/>
      <c r="KQ118" s="74"/>
      <c r="KR118" s="74"/>
      <c r="KS118" s="74"/>
      <c r="KT118" s="74"/>
      <c r="KU118" s="74"/>
      <c r="KV118" s="74"/>
      <c r="KW118" s="74"/>
      <c r="KX118" s="74"/>
      <c r="KY118" s="74"/>
      <c r="KZ118" s="74"/>
      <c r="LA118" s="74"/>
      <c r="LB118" s="74"/>
      <c r="LC118" s="74"/>
      <c r="LD118" s="74"/>
      <c r="LE118" s="74"/>
      <c r="LF118" s="74"/>
      <c r="LG118" s="74"/>
      <c r="LH118" s="74"/>
      <c r="LI118" s="74"/>
      <c r="LJ118" s="74"/>
      <c r="LK118" s="74"/>
      <c r="LL118" s="74"/>
      <c r="LM118" s="74"/>
      <c r="LN118" s="74"/>
      <c r="LO118" s="74"/>
      <c r="LP118" s="74"/>
      <c r="LQ118" s="74"/>
      <c r="LR118" s="74"/>
    </row>
    <row r="119" spans="1:330" s="71" customFormat="1" x14ac:dyDescent="0.35">
      <c r="A119" s="74"/>
      <c r="B119" s="75"/>
      <c r="C119" s="75"/>
      <c r="D119" s="76"/>
      <c r="E119" s="74"/>
      <c r="F119" s="74"/>
      <c r="G119" s="78"/>
      <c r="M119" s="67"/>
      <c r="N119" s="67"/>
      <c r="O119" s="76"/>
      <c r="P119" s="76"/>
      <c r="Q119" s="77"/>
      <c r="R119" s="77"/>
      <c r="S119" s="74"/>
      <c r="T119" s="74"/>
      <c r="U119" s="74"/>
      <c r="V119" s="74"/>
      <c r="W119" s="74"/>
      <c r="Y119" s="74"/>
      <c r="AA119" s="74"/>
      <c r="AB119" s="74"/>
      <c r="AC119" s="62"/>
      <c r="AD119" s="74"/>
      <c r="AE119" s="74"/>
      <c r="AF119" s="74"/>
      <c r="AG119" s="74"/>
      <c r="AH119" s="74"/>
      <c r="AI119" s="74"/>
      <c r="AJ119" s="74"/>
      <c r="AK119" s="74"/>
      <c r="AL119" s="74"/>
      <c r="AM119" s="74"/>
      <c r="AN119" s="74"/>
      <c r="AO119" s="74"/>
      <c r="AP119" s="74"/>
      <c r="AQ119" s="74"/>
      <c r="AR119" s="74"/>
      <c r="AS119" s="74"/>
      <c r="AT119" s="74"/>
      <c r="AU119" s="74"/>
      <c r="AV119" s="74"/>
      <c r="AW119" s="74"/>
      <c r="AX119" s="74"/>
      <c r="AY119" s="74"/>
      <c r="AZ119" s="74"/>
      <c r="BA119" s="74"/>
      <c r="BB119" s="74"/>
      <c r="BC119" s="74"/>
      <c r="BD119" s="74"/>
      <c r="BE119" s="74"/>
      <c r="BF119" s="74"/>
      <c r="BG119" s="74"/>
      <c r="BH119" s="74"/>
      <c r="BI119" s="74"/>
      <c r="BJ119" s="74"/>
      <c r="BK119" s="74"/>
      <c r="BL119" s="74"/>
      <c r="BM119" s="74"/>
      <c r="BN119" s="74"/>
      <c r="BO119" s="74"/>
      <c r="BP119" s="74"/>
      <c r="BQ119" s="74"/>
      <c r="BR119" s="74"/>
      <c r="BS119" s="74"/>
      <c r="BT119" s="74"/>
      <c r="BU119" s="74"/>
      <c r="BV119" s="74"/>
      <c r="BW119" s="74"/>
      <c r="BX119" s="74"/>
      <c r="BY119" s="74"/>
      <c r="BZ119" s="74"/>
      <c r="CA119" s="74"/>
      <c r="CB119" s="74"/>
      <c r="CC119" s="74"/>
      <c r="CD119" s="74"/>
      <c r="CE119" s="74"/>
      <c r="CF119" s="74"/>
      <c r="CG119" s="74"/>
      <c r="CH119" s="74"/>
      <c r="CI119" s="74"/>
      <c r="CJ119" s="74"/>
      <c r="CK119" s="74"/>
      <c r="CL119" s="74"/>
      <c r="CM119" s="74"/>
      <c r="CN119" s="74"/>
      <c r="CO119" s="74"/>
      <c r="CP119" s="74"/>
      <c r="CQ119" s="74"/>
      <c r="CR119" s="74"/>
      <c r="CS119" s="74"/>
      <c r="CT119" s="74"/>
      <c r="CU119" s="74"/>
      <c r="CV119" s="74"/>
      <c r="CW119" s="74"/>
      <c r="CX119" s="74"/>
      <c r="CY119" s="74"/>
      <c r="CZ119" s="74"/>
      <c r="DA119" s="74"/>
      <c r="DB119" s="74"/>
      <c r="DC119" s="74"/>
      <c r="DD119" s="74"/>
      <c r="DE119" s="74"/>
      <c r="DF119" s="74"/>
      <c r="DG119" s="74"/>
      <c r="DH119" s="74"/>
      <c r="DI119" s="74"/>
      <c r="DJ119" s="74"/>
      <c r="DK119" s="74"/>
      <c r="DL119" s="74"/>
      <c r="DM119" s="74"/>
      <c r="DN119" s="74"/>
      <c r="DO119" s="74"/>
      <c r="DP119" s="74"/>
      <c r="DQ119" s="74"/>
      <c r="DR119" s="74"/>
      <c r="DS119" s="74"/>
      <c r="DT119" s="74"/>
      <c r="DU119" s="74"/>
      <c r="DV119" s="74"/>
      <c r="DW119" s="74"/>
      <c r="DX119" s="74"/>
      <c r="DY119" s="74"/>
      <c r="DZ119" s="74"/>
      <c r="EA119" s="74"/>
      <c r="EB119" s="74"/>
      <c r="EC119" s="74"/>
      <c r="ED119" s="74"/>
      <c r="EE119" s="74"/>
      <c r="EF119" s="74"/>
      <c r="EG119" s="74"/>
      <c r="EH119" s="74"/>
      <c r="EI119" s="74"/>
      <c r="EJ119" s="74"/>
      <c r="EK119" s="74"/>
      <c r="EL119" s="74"/>
      <c r="EM119" s="74"/>
      <c r="EN119" s="74"/>
      <c r="EO119" s="74"/>
      <c r="EP119" s="74"/>
      <c r="EQ119" s="74"/>
      <c r="ER119" s="74"/>
      <c r="ES119" s="74"/>
      <c r="ET119" s="74"/>
      <c r="EU119" s="74"/>
      <c r="EV119" s="74"/>
      <c r="EW119" s="74"/>
      <c r="EX119" s="74"/>
      <c r="EY119" s="74"/>
      <c r="EZ119" s="74"/>
      <c r="FA119" s="74"/>
      <c r="FB119" s="74"/>
      <c r="FC119" s="74"/>
      <c r="FD119" s="74"/>
      <c r="FE119" s="74"/>
      <c r="FF119" s="74"/>
      <c r="FG119" s="74"/>
      <c r="FH119" s="74"/>
      <c r="FI119" s="74"/>
      <c r="FJ119" s="74"/>
      <c r="FK119" s="74"/>
      <c r="FL119" s="74"/>
      <c r="FM119" s="74"/>
      <c r="FN119" s="74"/>
      <c r="FO119" s="74"/>
      <c r="FP119" s="74"/>
      <c r="FQ119" s="74"/>
      <c r="FR119" s="74"/>
      <c r="FS119" s="74"/>
      <c r="FT119" s="74"/>
      <c r="FU119" s="74"/>
      <c r="FV119" s="74"/>
      <c r="FW119" s="74"/>
      <c r="FX119" s="74"/>
      <c r="FY119" s="74"/>
      <c r="FZ119" s="74"/>
      <c r="GA119" s="74"/>
      <c r="GB119" s="74"/>
      <c r="GC119" s="74"/>
      <c r="GD119" s="74"/>
      <c r="GE119" s="74"/>
      <c r="GF119" s="74"/>
      <c r="GG119" s="74"/>
      <c r="GH119" s="74"/>
      <c r="GI119" s="74"/>
      <c r="GJ119" s="74"/>
      <c r="GK119" s="74"/>
      <c r="GL119" s="74"/>
      <c r="GM119" s="74"/>
      <c r="GN119" s="74"/>
      <c r="GO119" s="74"/>
      <c r="GP119" s="74"/>
      <c r="GQ119" s="74"/>
      <c r="GR119" s="74"/>
      <c r="GS119" s="74"/>
      <c r="GT119" s="74"/>
      <c r="GU119" s="74"/>
      <c r="GV119" s="74"/>
      <c r="GW119" s="74"/>
      <c r="GX119" s="74"/>
      <c r="GY119" s="74"/>
      <c r="GZ119" s="74"/>
      <c r="HA119" s="74"/>
      <c r="HB119" s="74"/>
      <c r="HC119" s="74"/>
      <c r="HD119" s="74"/>
      <c r="HE119" s="74"/>
      <c r="HF119" s="74"/>
      <c r="HG119" s="74"/>
      <c r="HH119" s="74"/>
      <c r="HI119" s="74"/>
      <c r="HJ119" s="74"/>
      <c r="HK119" s="74"/>
      <c r="HL119" s="74"/>
      <c r="HM119" s="74"/>
      <c r="HN119" s="74"/>
      <c r="HO119" s="74"/>
      <c r="HP119" s="74"/>
      <c r="HQ119" s="74"/>
      <c r="HR119" s="74"/>
      <c r="HS119" s="74"/>
      <c r="HT119" s="74"/>
      <c r="HU119" s="74"/>
      <c r="HV119" s="74"/>
      <c r="HW119" s="74"/>
      <c r="HX119" s="74"/>
      <c r="HY119" s="74"/>
      <c r="HZ119" s="74"/>
      <c r="IA119" s="74"/>
      <c r="IB119" s="74"/>
      <c r="IC119" s="74"/>
      <c r="ID119" s="74"/>
      <c r="IE119" s="74"/>
      <c r="IF119" s="74"/>
      <c r="IG119" s="74"/>
      <c r="IH119" s="74"/>
      <c r="II119" s="74"/>
      <c r="IJ119" s="74"/>
      <c r="IK119" s="74"/>
      <c r="IL119" s="74"/>
      <c r="IM119" s="74"/>
      <c r="IN119" s="74"/>
      <c r="IO119" s="74"/>
      <c r="IP119" s="74"/>
      <c r="IQ119" s="74"/>
      <c r="IR119" s="74"/>
      <c r="IS119" s="74"/>
      <c r="IT119" s="74"/>
      <c r="IU119" s="74"/>
      <c r="IV119" s="74"/>
      <c r="IW119" s="74"/>
      <c r="IX119" s="74"/>
      <c r="IY119" s="74"/>
      <c r="IZ119" s="74"/>
      <c r="JA119" s="74"/>
      <c r="JB119" s="74"/>
      <c r="JC119" s="74"/>
      <c r="JD119" s="74"/>
      <c r="JE119" s="74"/>
      <c r="JF119" s="74"/>
      <c r="JG119" s="74"/>
      <c r="JH119" s="74"/>
      <c r="JI119" s="74"/>
      <c r="JJ119" s="74"/>
      <c r="JK119" s="74"/>
      <c r="JL119" s="74"/>
      <c r="JM119" s="74"/>
      <c r="JN119" s="74"/>
      <c r="JO119" s="74"/>
      <c r="JP119" s="74"/>
      <c r="JQ119" s="74"/>
      <c r="JR119" s="74"/>
      <c r="JS119" s="74"/>
      <c r="JT119" s="74"/>
      <c r="JU119" s="74"/>
      <c r="JV119" s="74"/>
      <c r="JW119" s="74"/>
      <c r="JX119" s="74"/>
      <c r="JY119" s="74"/>
      <c r="JZ119" s="74"/>
      <c r="KA119" s="74"/>
      <c r="KB119" s="74"/>
      <c r="KC119" s="74"/>
      <c r="KD119" s="74"/>
      <c r="KE119" s="74"/>
      <c r="KF119" s="74"/>
      <c r="KG119" s="74"/>
      <c r="KH119" s="74"/>
      <c r="KI119" s="74"/>
      <c r="KJ119" s="74"/>
      <c r="KK119" s="74"/>
      <c r="KL119" s="74"/>
      <c r="KM119" s="74"/>
      <c r="KN119" s="74"/>
      <c r="KO119" s="74"/>
      <c r="KP119" s="74"/>
      <c r="KQ119" s="74"/>
      <c r="KR119" s="74"/>
      <c r="KS119" s="74"/>
      <c r="KT119" s="74"/>
      <c r="KU119" s="74"/>
      <c r="KV119" s="74"/>
      <c r="KW119" s="74"/>
      <c r="KX119" s="74"/>
      <c r="KY119" s="74"/>
      <c r="KZ119" s="74"/>
      <c r="LA119" s="74"/>
      <c r="LB119" s="74"/>
      <c r="LC119" s="74"/>
      <c r="LD119" s="74"/>
      <c r="LE119" s="74"/>
      <c r="LF119" s="74"/>
      <c r="LG119" s="74"/>
      <c r="LH119" s="74"/>
      <c r="LI119" s="74"/>
      <c r="LJ119" s="74"/>
      <c r="LK119" s="74"/>
      <c r="LL119" s="74"/>
      <c r="LM119" s="74"/>
      <c r="LN119" s="74"/>
      <c r="LO119" s="74"/>
      <c r="LP119" s="74"/>
      <c r="LQ119" s="74"/>
      <c r="LR119" s="74"/>
    </row>
    <row r="120" spans="1:330" s="71" customFormat="1" x14ac:dyDescent="0.35">
      <c r="A120" s="74"/>
      <c r="B120" s="75"/>
      <c r="C120" s="75"/>
      <c r="D120" s="76"/>
      <c r="E120" s="74"/>
      <c r="F120" s="74"/>
      <c r="G120" s="78"/>
      <c r="M120" s="67"/>
      <c r="N120" s="67"/>
      <c r="O120" s="76"/>
      <c r="P120" s="76"/>
      <c r="Q120" s="77"/>
      <c r="R120" s="77"/>
      <c r="S120" s="74"/>
      <c r="T120" s="74"/>
      <c r="U120" s="74"/>
      <c r="V120" s="74"/>
      <c r="W120" s="74"/>
      <c r="Y120" s="74"/>
      <c r="AA120" s="74"/>
      <c r="AB120" s="74"/>
      <c r="AC120" s="62"/>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4"/>
      <c r="BF120" s="74"/>
      <c r="BG120" s="74"/>
      <c r="BH120" s="74"/>
      <c r="BI120" s="74"/>
      <c r="BJ120" s="74"/>
      <c r="BK120" s="74"/>
      <c r="BL120" s="74"/>
      <c r="BM120" s="74"/>
      <c r="BN120" s="74"/>
      <c r="BO120" s="74"/>
      <c r="BP120" s="74"/>
      <c r="BQ120" s="74"/>
      <c r="BR120" s="74"/>
      <c r="BS120" s="74"/>
      <c r="BT120" s="74"/>
      <c r="BU120" s="74"/>
      <c r="BV120" s="74"/>
      <c r="BW120" s="74"/>
      <c r="BX120" s="74"/>
      <c r="BY120" s="74"/>
      <c r="BZ120" s="74"/>
      <c r="CA120" s="74"/>
      <c r="CB120" s="74"/>
      <c r="CC120" s="74"/>
      <c r="CD120" s="74"/>
      <c r="CE120" s="74"/>
      <c r="CF120" s="74"/>
      <c r="CG120" s="74"/>
      <c r="CH120" s="74"/>
      <c r="CI120" s="74"/>
      <c r="CJ120" s="74"/>
      <c r="CK120" s="74"/>
      <c r="CL120" s="74"/>
      <c r="CM120" s="74"/>
      <c r="CN120" s="74"/>
      <c r="CO120" s="74"/>
      <c r="CP120" s="74"/>
      <c r="CQ120" s="74"/>
      <c r="CR120" s="74"/>
      <c r="CS120" s="74"/>
      <c r="CT120" s="74"/>
      <c r="CU120" s="74"/>
      <c r="CV120" s="74"/>
      <c r="CW120" s="74"/>
      <c r="CX120" s="74"/>
      <c r="CY120" s="74"/>
      <c r="CZ120" s="74"/>
      <c r="DA120" s="74"/>
      <c r="DB120" s="74"/>
      <c r="DC120" s="74"/>
      <c r="DD120" s="74"/>
      <c r="DE120" s="74"/>
      <c r="DF120" s="74"/>
      <c r="DG120" s="74"/>
      <c r="DH120" s="74"/>
      <c r="DI120" s="74"/>
      <c r="DJ120" s="74"/>
      <c r="DK120" s="74"/>
      <c r="DL120" s="74"/>
      <c r="DM120" s="74"/>
      <c r="DN120" s="74"/>
      <c r="DO120" s="74"/>
      <c r="DP120" s="74"/>
      <c r="DQ120" s="74"/>
      <c r="DR120" s="74"/>
      <c r="DS120" s="74"/>
      <c r="DT120" s="74"/>
      <c r="DU120" s="74"/>
      <c r="DV120" s="74"/>
      <c r="DW120" s="74"/>
      <c r="DX120" s="74"/>
      <c r="DY120" s="74"/>
      <c r="DZ120" s="74"/>
      <c r="EA120" s="74"/>
      <c r="EB120" s="74"/>
      <c r="EC120" s="74"/>
      <c r="ED120" s="74"/>
      <c r="EE120" s="74"/>
      <c r="EF120" s="74"/>
      <c r="EG120" s="74"/>
      <c r="EH120" s="74"/>
      <c r="EI120" s="74"/>
      <c r="EJ120" s="74"/>
      <c r="EK120" s="74"/>
      <c r="EL120" s="74"/>
      <c r="EM120" s="74"/>
      <c r="EN120" s="74"/>
      <c r="EO120" s="74"/>
      <c r="EP120" s="74"/>
      <c r="EQ120" s="74"/>
      <c r="ER120" s="74"/>
      <c r="ES120" s="74"/>
      <c r="ET120" s="74"/>
      <c r="EU120" s="74"/>
      <c r="EV120" s="74"/>
      <c r="EW120" s="74"/>
      <c r="EX120" s="74"/>
      <c r="EY120" s="74"/>
      <c r="EZ120" s="74"/>
      <c r="FA120" s="74"/>
      <c r="FB120" s="74"/>
      <c r="FC120" s="74"/>
      <c r="FD120" s="74"/>
      <c r="FE120" s="74"/>
      <c r="FF120" s="74"/>
      <c r="FG120" s="74"/>
      <c r="FH120" s="74"/>
      <c r="FI120" s="74"/>
      <c r="FJ120" s="74"/>
      <c r="FK120" s="74"/>
      <c r="FL120" s="74"/>
      <c r="FM120" s="74"/>
      <c r="FN120" s="74"/>
      <c r="FO120" s="74"/>
      <c r="FP120" s="74"/>
      <c r="FQ120" s="74"/>
      <c r="FR120" s="74"/>
      <c r="FS120" s="74"/>
      <c r="FT120" s="74"/>
      <c r="FU120" s="74"/>
      <c r="FV120" s="74"/>
      <c r="FW120" s="74"/>
      <c r="FX120" s="74"/>
      <c r="FY120" s="74"/>
      <c r="FZ120" s="74"/>
      <c r="GA120" s="74"/>
      <c r="GB120" s="74"/>
      <c r="GC120" s="74"/>
      <c r="GD120" s="74"/>
      <c r="GE120" s="74"/>
      <c r="GF120" s="74"/>
      <c r="GG120" s="74"/>
      <c r="GH120" s="74"/>
      <c r="GI120" s="74"/>
      <c r="GJ120" s="74"/>
      <c r="GK120" s="74"/>
      <c r="GL120" s="74"/>
      <c r="GM120" s="74"/>
      <c r="GN120" s="74"/>
      <c r="GO120" s="74"/>
      <c r="GP120" s="74"/>
      <c r="GQ120" s="74"/>
      <c r="GR120" s="74"/>
      <c r="GS120" s="74"/>
      <c r="GT120" s="74"/>
      <c r="GU120" s="74"/>
      <c r="GV120" s="74"/>
      <c r="GW120" s="74"/>
      <c r="GX120" s="74"/>
      <c r="GY120" s="74"/>
      <c r="GZ120" s="74"/>
      <c r="HA120" s="74"/>
      <c r="HB120" s="74"/>
      <c r="HC120" s="74"/>
      <c r="HD120" s="74"/>
      <c r="HE120" s="74"/>
      <c r="HF120" s="74"/>
      <c r="HG120" s="74"/>
      <c r="HH120" s="74"/>
      <c r="HI120" s="74"/>
      <c r="HJ120" s="74"/>
      <c r="HK120" s="74"/>
      <c r="HL120" s="74"/>
      <c r="HM120" s="74"/>
      <c r="HN120" s="74"/>
      <c r="HO120" s="74"/>
      <c r="HP120" s="74"/>
      <c r="HQ120" s="74"/>
      <c r="HR120" s="74"/>
      <c r="HS120" s="74"/>
      <c r="HT120" s="74"/>
      <c r="HU120" s="74"/>
      <c r="HV120" s="74"/>
      <c r="HW120" s="74"/>
      <c r="HX120" s="74"/>
      <c r="HY120" s="74"/>
      <c r="HZ120" s="74"/>
      <c r="IA120" s="74"/>
      <c r="IB120" s="74"/>
      <c r="IC120" s="74"/>
      <c r="ID120" s="74"/>
      <c r="IE120" s="74"/>
      <c r="IF120" s="74"/>
      <c r="IG120" s="74"/>
      <c r="IH120" s="74"/>
      <c r="II120" s="74"/>
      <c r="IJ120" s="74"/>
      <c r="IK120" s="74"/>
      <c r="IL120" s="74"/>
      <c r="IM120" s="74"/>
      <c r="IN120" s="74"/>
      <c r="IO120" s="74"/>
      <c r="IP120" s="74"/>
      <c r="IQ120" s="74"/>
      <c r="IR120" s="74"/>
      <c r="IS120" s="74"/>
      <c r="IT120" s="74"/>
      <c r="IU120" s="74"/>
      <c r="IV120" s="74"/>
      <c r="IW120" s="74"/>
      <c r="IX120" s="74"/>
      <c r="IY120" s="74"/>
      <c r="IZ120" s="74"/>
      <c r="JA120" s="74"/>
      <c r="JB120" s="74"/>
      <c r="JC120" s="74"/>
      <c r="JD120" s="74"/>
      <c r="JE120" s="74"/>
      <c r="JF120" s="74"/>
      <c r="JG120" s="74"/>
      <c r="JH120" s="74"/>
      <c r="JI120" s="74"/>
      <c r="JJ120" s="74"/>
      <c r="JK120" s="74"/>
      <c r="JL120" s="74"/>
      <c r="JM120" s="74"/>
      <c r="JN120" s="74"/>
      <c r="JO120" s="74"/>
      <c r="JP120" s="74"/>
      <c r="JQ120" s="74"/>
      <c r="JR120" s="74"/>
      <c r="JS120" s="74"/>
      <c r="JT120" s="74"/>
      <c r="JU120" s="74"/>
      <c r="JV120" s="74"/>
      <c r="JW120" s="74"/>
      <c r="JX120" s="74"/>
      <c r="JY120" s="74"/>
      <c r="JZ120" s="74"/>
      <c r="KA120" s="74"/>
      <c r="KB120" s="74"/>
      <c r="KC120" s="74"/>
      <c r="KD120" s="74"/>
      <c r="KE120" s="74"/>
      <c r="KF120" s="74"/>
      <c r="KG120" s="74"/>
      <c r="KH120" s="74"/>
      <c r="KI120" s="74"/>
      <c r="KJ120" s="74"/>
      <c r="KK120" s="74"/>
      <c r="KL120" s="74"/>
      <c r="KM120" s="74"/>
      <c r="KN120" s="74"/>
      <c r="KO120" s="74"/>
      <c r="KP120" s="74"/>
      <c r="KQ120" s="74"/>
      <c r="KR120" s="74"/>
      <c r="KS120" s="74"/>
      <c r="KT120" s="74"/>
      <c r="KU120" s="74"/>
      <c r="KV120" s="74"/>
      <c r="KW120" s="74"/>
      <c r="KX120" s="74"/>
      <c r="KY120" s="74"/>
      <c r="KZ120" s="74"/>
      <c r="LA120" s="74"/>
      <c r="LB120" s="74"/>
      <c r="LC120" s="74"/>
      <c r="LD120" s="74"/>
      <c r="LE120" s="74"/>
      <c r="LF120" s="74"/>
      <c r="LG120" s="74"/>
      <c r="LH120" s="74"/>
      <c r="LI120" s="74"/>
      <c r="LJ120" s="74"/>
      <c r="LK120" s="74"/>
      <c r="LL120" s="74"/>
      <c r="LM120" s="74"/>
      <c r="LN120" s="74"/>
      <c r="LO120" s="74"/>
      <c r="LP120" s="74"/>
      <c r="LQ120" s="74"/>
      <c r="LR120" s="74"/>
    </row>
    <row r="121" spans="1:330" s="71" customFormat="1" x14ac:dyDescent="0.35">
      <c r="A121" s="74"/>
      <c r="B121" s="75"/>
      <c r="C121" s="75"/>
      <c r="D121" s="76"/>
      <c r="E121" s="74"/>
      <c r="F121" s="74"/>
      <c r="G121" s="78"/>
      <c r="M121" s="67"/>
      <c r="N121" s="67"/>
      <c r="O121" s="76"/>
      <c r="P121" s="76"/>
      <c r="Q121" s="77"/>
      <c r="R121" s="77"/>
      <c r="S121" s="74"/>
      <c r="T121" s="74"/>
      <c r="U121" s="74"/>
      <c r="V121" s="74"/>
      <c r="W121" s="74"/>
      <c r="Y121" s="74"/>
      <c r="AA121" s="74"/>
      <c r="AB121" s="74"/>
      <c r="AC121" s="62"/>
      <c r="AD121" s="74"/>
      <c r="AE121" s="74"/>
      <c r="AF121" s="74"/>
      <c r="AG121" s="74"/>
      <c r="AH121" s="74"/>
      <c r="AI121" s="74"/>
      <c r="AJ121" s="74"/>
      <c r="AK121" s="74"/>
      <c r="AL121" s="74"/>
      <c r="AM121" s="74"/>
      <c r="AN121" s="74"/>
      <c r="AO121" s="74"/>
      <c r="AP121" s="74"/>
      <c r="AQ121" s="74"/>
      <c r="AR121" s="74"/>
      <c r="AS121" s="74"/>
      <c r="AT121" s="74"/>
      <c r="AU121" s="74"/>
      <c r="AV121" s="74"/>
      <c r="AW121" s="74"/>
      <c r="AX121" s="74"/>
      <c r="AY121" s="74"/>
      <c r="AZ121" s="74"/>
      <c r="BA121" s="74"/>
      <c r="BB121" s="74"/>
      <c r="BC121" s="74"/>
      <c r="BD121" s="74"/>
      <c r="BE121" s="74"/>
      <c r="BF121" s="74"/>
      <c r="BG121" s="74"/>
      <c r="BH121" s="74"/>
      <c r="BI121" s="74"/>
      <c r="BJ121" s="74"/>
      <c r="BK121" s="74"/>
      <c r="BL121" s="74"/>
      <c r="BM121" s="74"/>
      <c r="BN121" s="74"/>
      <c r="BO121" s="74"/>
      <c r="BP121" s="74"/>
      <c r="BQ121" s="74"/>
      <c r="BR121" s="74"/>
      <c r="BS121" s="74"/>
      <c r="BT121" s="74"/>
      <c r="BU121" s="74"/>
      <c r="BV121" s="74"/>
      <c r="BW121" s="74"/>
      <c r="BX121" s="74"/>
      <c r="BY121" s="74"/>
      <c r="BZ121" s="74"/>
      <c r="CA121" s="74"/>
      <c r="CB121" s="74"/>
      <c r="CC121" s="74"/>
      <c r="CD121" s="74"/>
      <c r="CE121" s="74"/>
      <c r="CF121" s="74"/>
      <c r="CG121" s="74"/>
      <c r="CH121" s="74"/>
      <c r="CI121" s="74"/>
      <c r="CJ121" s="74"/>
      <c r="CK121" s="74"/>
      <c r="CL121" s="74"/>
      <c r="CM121" s="74"/>
      <c r="CN121" s="74"/>
      <c r="CO121" s="74"/>
      <c r="CP121" s="74"/>
      <c r="CQ121" s="74"/>
      <c r="CR121" s="74"/>
      <c r="CS121" s="74"/>
      <c r="CT121" s="74"/>
      <c r="CU121" s="74"/>
      <c r="CV121" s="74"/>
      <c r="CW121" s="74"/>
      <c r="CX121" s="74"/>
      <c r="CY121" s="74"/>
      <c r="CZ121" s="74"/>
      <c r="DA121" s="74"/>
      <c r="DB121" s="74"/>
      <c r="DC121" s="74"/>
      <c r="DD121" s="74"/>
      <c r="DE121" s="74"/>
      <c r="DF121" s="74"/>
      <c r="DG121" s="74"/>
      <c r="DH121" s="74"/>
      <c r="DI121" s="74"/>
      <c r="DJ121" s="74"/>
      <c r="DK121" s="74"/>
      <c r="DL121" s="74"/>
      <c r="DM121" s="74"/>
      <c r="DN121" s="74"/>
      <c r="DO121" s="74"/>
      <c r="DP121" s="74"/>
      <c r="DQ121" s="74"/>
      <c r="DR121" s="74"/>
      <c r="DS121" s="74"/>
      <c r="DT121" s="74"/>
      <c r="DU121" s="74"/>
      <c r="DV121" s="74"/>
      <c r="DW121" s="74"/>
      <c r="DX121" s="74"/>
      <c r="DY121" s="74"/>
      <c r="DZ121" s="74"/>
      <c r="EA121" s="74"/>
      <c r="EB121" s="74"/>
      <c r="EC121" s="74"/>
      <c r="ED121" s="74"/>
      <c r="EE121" s="74"/>
      <c r="EF121" s="74"/>
      <c r="EG121" s="74"/>
      <c r="EH121" s="74"/>
      <c r="EI121" s="74"/>
      <c r="EJ121" s="74"/>
      <c r="EK121" s="74"/>
      <c r="EL121" s="74"/>
      <c r="EM121" s="74"/>
      <c r="EN121" s="74"/>
      <c r="EO121" s="74"/>
      <c r="EP121" s="74"/>
      <c r="EQ121" s="74"/>
      <c r="ER121" s="74"/>
      <c r="ES121" s="74"/>
      <c r="ET121" s="74"/>
      <c r="EU121" s="74"/>
      <c r="EV121" s="74"/>
      <c r="EW121" s="74"/>
      <c r="EX121" s="74"/>
      <c r="EY121" s="74"/>
      <c r="EZ121" s="74"/>
      <c r="FA121" s="74"/>
      <c r="FB121" s="74"/>
      <c r="FC121" s="74"/>
      <c r="FD121" s="74"/>
      <c r="FE121" s="74"/>
      <c r="FF121" s="74"/>
      <c r="FG121" s="74"/>
      <c r="FH121" s="74"/>
      <c r="FI121" s="74"/>
      <c r="FJ121" s="74"/>
      <c r="FK121" s="74"/>
      <c r="FL121" s="74"/>
      <c r="FM121" s="74"/>
      <c r="FN121" s="74"/>
      <c r="FO121" s="74"/>
      <c r="FP121" s="74"/>
      <c r="FQ121" s="74"/>
      <c r="FR121" s="74"/>
      <c r="FS121" s="74"/>
      <c r="FT121" s="74"/>
      <c r="FU121" s="74"/>
      <c r="FV121" s="74"/>
      <c r="FW121" s="74"/>
      <c r="FX121" s="74"/>
      <c r="FY121" s="74"/>
      <c r="FZ121" s="74"/>
      <c r="GA121" s="74"/>
      <c r="GB121" s="74"/>
      <c r="GC121" s="74"/>
      <c r="GD121" s="74"/>
      <c r="GE121" s="74"/>
      <c r="GF121" s="74"/>
      <c r="GG121" s="74"/>
      <c r="GH121" s="74"/>
      <c r="GI121" s="74"/>
      <c r="GJ121" s="74"/>
      <c r="GK121" s="74"/>
      <c r="GL121" s="74"/>
      <c r="GM121" s="74"/>
      <c r="GN121" s="74"/>
      <c r="GO121" s="74"/>
      <c r="GP121" s="74"/>
      <c r="GQ121" s="74"/>
      <c r="GR121" s="74"/>
      <c r="GS121" s="74"/>
      <c r="GT121" s="74"/>
      <c r="GU121" s="74"/>
      <c r="GV121" s="74"/>
      <c r="GW121" s="74"/>
      <c r="GX121" s="74"/>
      <c r="GY121" s="74"/>
      <c r="GZ121" s="74"/>
      <c r="HA121" s="74"/>
      <c r="HB121" s="74"/>
      <c r="HC121" s="74"/>
      <c r="HD121" s="74"/>
      <c r="HE121" s="74"/>
      <c r="HF121" s="74"/>
      <c r="HG121" s="74"/>
      <c r="HH121" s="74"/>
      <c r="HI121" s="74"/>
      <c r="HJ121" s="74"/>
      <c r="HK121" s="74"/>
      <c r="HL121" s="74"/>
      <c r="HM121" s="74"/>
      <c r="HN121" s="74"/>
      <c r="HO121" s="74"/>
      <c r="HP121" s="74"/>
      <c r="HQ121" s="74"/>
      <c r="HR121" s="74"/>
      <c r="HS121" s="74"/>
      <c r="HT121" s="74"/>
      <c r="HU121" s="74"/>
      <c r="HV121" s="74"/>
      <c r="HW121" s="74"/>
      <c r="HX121" s="74"/>
      <c r="HY121" s="74"/>
      <c r="HZ121" s="74"/>
      <c r="IA121" s="74"/>
      <c r="IB121" s="74"/>
      <c r="IC121" s="74"/>
      <c r="ID121" s="74"/>
      <c r="IE121" s="74"/>
      <c r="IF121" s="74"/>
      <c r="IG121" s="74"/>
      <c r="IH121" s="74"/>
      <c r="II121" s="74"/>
      <c r="IJ121" s="74"/>
      <c r="IK121" s="74"/>
      <c r="IL121" s="74"/>
      <c r="IM121" s="74"/>
      <c r="IN121" s="74"/>
      <c r="IO121" s="74"/>
      <c r="IP121" s="74"/>
      <c r="IQ121" s="74"/>
      <c r="IR121" s="74"/>
      <c r="IS121" s="74"/>
      <c r="IT121" s="74"/>
      <c r="IU121" s="74"/>
      <c r="IV121" s="74"/>
      <c r="IW121" s="74"/>
      <c r="IX121" s="74"/>
      <c r="IY121" s="74"/>
      <c r="IZ121" s="74"/>
      <c r="JA121" s="74"/>
      <c r="JB121" s="74"/>
      <c r="JC121" s="74"/>
      <c r="JD121" s="74"/>
      <c r="JE121" s="74"/>
      <c r="JF121" s="74"/>
      <c r="JG121" s="74"/>
      <c r="JH121" s="74"/>
      <c r="JI121" s="74"/>
      <c r="JJ121" s="74"/>
      <c r="JK121" s="74"/>
      <c r="JL121" s="74"/>
      <c r="JM121" s="74"/>
      <c r="JN121" s="74"/>
      <c r="JO121" s="74"/>
      <c r="JP121" s="74"/>
      <c r="JQ121" s="74"/>
      <c r="JR121" s="74"/>
      <c r="JS121" s="74"/>
      <c r="JT121" s="74"/>
      <c r="JU121" s="74"/>
      <c r="JV121" s="74"/>
      <c r="JW121" s="74"/>
      <c r="JX121" s="74"/>
      <c r="JY121" s="74"/>
      <c r="JZ121" s="74"/>
      <c r="KA121" s="74"/>
      <c r="KB121" s="74"/>
      <c r="KC121" s="74"/>
      <c r="KD121" s="74"/>
      <c r="KE121" s="74"/>
      <c r="KF121" s="74"/>
      <c r="KG121" s="74"/>
      <c r="KH121" s="74"/>
      <c r="KI121" s="74"/>
      <c r="KJ121" s="74"/>
      <c r="KK121" s="74"/>
      <c r="KL121" s="74"/>
      <c r="KM121" s="74"/>
      <c r="KN121" s="74"/>
      <c r="KO121" s="74"/>
      <c r="KP121" s="74"/>
      <c r="KQ121" s="74"/>
      <c r="KR121" s="74"/>
      <c r="KS121" s="74"/>
      <c r="KT121" s="74"/>
      <c r="KU121" s="74"/>
      <c r="KV121" s="74"/>
      <c r="KW121" s="74"/>
      <c r="KX121" s="74"/>
      <c r="KY121" s="74"/>
      <c r="KZ121" s="74"/>
      <c r="LA121" s="74"/>
      <c r="LB121" s="74"/>
      <c r="LC121" s="74"/>
      <c r="LD121" s="74"/>
      <c r="LE121" s="74"/>
      <c r="LF121" s="74"/>
      <c r="LG121" s="74"/>
      <c r="LH121" s="74"/>
      <c r="LI121" s="74"/>
      <c r="LJ121" s="74"/>
      <c r="LK121" s="74"/>
      <c r="LL121" s="74"/>
      <c r="LM121" s="74"/>
      <c r="LN121" s="74"/>
      <c r="LO121" s="74"/>
      <c r="LP121" s="74"/>
      <c r="LQ121" s="74"/>
      <c r="LR121" s="74"/>
    </row>
    <row r="122" spans="1:330" s="71" customFormat="1" x14ac:dyDescent="0.35">
      <c r="A122" s="74"/>
      <c r="B122" s="75"/>
      <c r="C122" s="75"/>
      <c r="D122" s="76"/>
      <c r="E122" s="74"/>
      <c r="F122" s="74"/>
      <c r="G122" s="78"/>
      <c r="M122" s="67"/>
      <c r="N122" s="67"/>
      <c r="O122" s="76"/>
      <c r="P122" s="76"/>
      <c r="Q122" s="77"/>
      <c r="R122" s="77"/>
      <c r="S122" s="74"/>
      <c r="T122" s="74"/>
      <c r="U122" s="74"/>
      <c r="V122" s="74"/>
      <c r="W122" s="74"/>
      <c r="Y122" s="74"/>
      <c r="AA122" s="74"/>
      <c r="AB122" s="74"/>
      <c r="AC122" s="62"/>
      <c r="AD122" s="74"/>
      <c r="AE122" s="74"/>
      <c r="AF122" s="74"/>
      <c r="AG122" s="74"/>
      <c r="AH122" s="74"/>
      <c r="AI122" s="74"/>
      <c r="AJ122" s="74"/>
      <c r="AK122" s="74"/>
      <c r="AL122" s="74"/>
      <c r="AM122" s="74"/>
      <c r="AN122" s="74"/>
      <c r="AO122" s="74"/>
      <c r="AP122" s="74"/>
      <c r="AQ122" s="74"/>
      <c r="AR122" s="74"/>
      <c r="AS122" s="74"/>
      <c r="AT122" s="74"/>
      <c r="AU122" s="74"/>
      <c r="AV122" s="74"/>
      <c r="AW122" s="74"/>
      <c r="AX122" s="74"/>
      <c r="AY122" s="74"/>
      <c r="AZ122" s="74"/>
      <c r="BA122" s="74"/>
      <c r="BB122" s="74"/>
      <c r="BC122" s="74"/>
      <c r="BD122" s="74"/>
      <c r="BE122" s="74"/>
      <c r="BF122" s="74"/>
      <c r="BG122" s="74"/>
      <c r="BH122" s="74"/>
      <c r="BI122" s="74"/>
      <c r="BJ122" s="74"/>
      <c r="BK122" s="74"/>
      <c r="BL122" s="74"/>
      <c r="BM122" s="74"/>
      <c r="BN122" s="74"/>
      <c r="BO122" s="74"/>
      <c r="BP122" s="74"/>
      <c r="BQ122" s="74"/>
      <c r="BR122" s="74"/>
      <c r="BS122" s="74"/>
      <c r="BT122" s="74"/>
      <c r="BU122" s="74"/>
      <c r="BV122" s="74"/>
      <c r="BW122" s="74"/>
      <c r="BX122" s="74"/>
      <c r="BY122" s="74"/>
      <c r="BZ122" s="74"/>
      <c r="CA122" s="74"/>
      <c r="CB122" s="74"/>
      <c r="CC122" s="74"/>
      <c r="CD122" s="74"/>
      <c r="CE122" s="74"/>
      <c r="CF122" s="74"/>
      <c r="CG122" s="74"/>
      <c r="CH122" s="74"/>
      <c r="CI122" s="74"/>
      <c r="CJ122" s="74"/>
      <c r="CK122" s="74"/>
      <c r="CL122" s="74"/>
      <c r="CM122" s="74"/>
      <c r="CN122" s="74"/>
      <c r="CO122" s="74"/>
      <c r="CP122" s="74"/>
      <c r="CQ122" s="74"/>
      <c r="CR122" s="74"/>
      <c r="CS122" s="74"/>
      <c r="CT122" s="74"/>
      <c r="CU122" s="74"/>
      <c r="CV122" s="74"/>
      <c r="CW122" s="74"/>
      <c r="CX122" s="74"/>
      <c r="CY122" s="74"/>
      <c r="CZ122" s="74"/>
      <c r="DA122" s="74"/>
      <c r="DB122" s="74"/>
      <c r="DC122" s="74"/>
      <c r="DD122" s="74"/>
      <c r="DE122" s="74"/>
      <c r="DF122" s="74"/>
      <c r="DG122" s="74"/>
      <c r="DH122" s="74"/>
      <c r="DI122" s="74"/>
      <c r="DJ122" s="74"/>
      <c r="DK122" s="74"/>
      <c r="DL122" s="74"/>
      <c r="DM122" s="74"/>
      <c r="DN122" s="74"/>
      <c r="DO122" s="74"/>
      <c r="DP122" s="74"/>
      <c r="DQ122" s="74"/>
      <c r="DR122" s="74"/>
      <c r="DS122" s="74"/>
      <c r="DT122" s="74"/>
      <c r="DU122" s="74"/>
      <c r="DV122" s="74"/>
      <c r="DW122" s="74"/>
      <c r="DX122" s="74"/>
      <c r="DY122" s="74"/>
      <c r="DZ122" s="74"/>
      <c r="EA122" s="74"/>
      <c r="EB122" s="74"/>
      <c r="EC122" s="74"/>
      <c r="ED122" s="74"/>
      <c r="EE122" s="74"/>
      <c r="EF122" s="74"/>
      <c r="EG122" s="74"/>
      <c r="EH122" s="74"/>
      <c r="EI122" s="74"/>
      <c r="EJ122" s="74"/>
      <c r="EK122" s="74"/>
      <c r="EL122" s="74"/>
      <c r="EM122" s="74"/>
      <c r="EN122" s="74"/>
      <c r="EO122" s="74"/>
      <c r="EP122" s="74"/>
      <c r="EQ122" s="74"/>
      <c r="ER122" s="74"/>
      <c r="ES122" s="74"/>
      <c r="ET122" s="74"/>
      <c r="EU122" s="74"/>
      <c r="EV122" s="74"/>
      <c r="EW122" s="74"/>
      <c r="EX122" s="74"/>
      <c r="EY122" s="74"/>
      <c r="EZ122" s="74"/>
      <c r="FA122" s="74"/>
      <c r="FB122" s="74"/>
      <c r="FC122" s="74"/>
      <c r="FD122" s="74"/>
      <c r="FE122" s="74"/>
      <c r="FF122" s="74"/>
      <c r="FG122" s="74"/>
      <c r="FH122" s="74"/>
      <c r="FI122" s="74"/>
      <c r="FJ122" s="74"/>
      <c r="FK122" s="74"/>
      <c r="FL122" s="74"/>
      <c r="FM122" s="74"/>
      <c r="FN122" s="74"/>
      <c r="FO122" s="74"/>
      <c r="FP122" s="74"/>
      <c r="FQ122" s="74"/>
      <c r="FR122" s="74"/>
      <c r="FS122" s="74"/>
      <c r="FT122" s="74"/>
      <c r="FU122" s="74"/>
      <c r="FV122" s="74"/>
      <c r="FW122" s="74"/>
      <c r="FX122" s="74"/>
      <c r="FY122" s="74"/>
      <c r="FZ122" s="74"/>
      <c r="GA122" s="74"/>
      <c r="GB122" s="74"/>
      <c r="GC122" s="74"/>
      <c r="GD122" s="74"/>
      <c r="GE122" s="74"/>
      <c r="GF122" s="74"/>
      <c r="GG122" s="74"/>
      <c r="GH122" s="74"/>
      <c r="GI122" s="74"/>
      <c r="GJ122" s="74"/>
      <c r="GK122" s="74"/>
      <c r="GL122" s="74"/>
      <c r="GM122" s="74"/>
      <c r="GN122" s="74"/>
      <c r="GO122" s="74"/>
      <c r="GP122" s="74"/>
      <c r="GQ122" s="74"/>
      <c r="GR122" s="74"/>
      <c r="GS122" s="74"/>
      <c r="GT122" s="74"/>
      <c r="GU122" s="74"/>
      <c r="GV122" s="74"/>
      <c r="GW122" s="74"/>
      <c r="GX122" s="74"/>
      <c r="GY122" s="74"/>
      <c r="GZ122" s="74"/>
      <c r="HA122" s="74"/>
      <c r="HB122" s="74"/>
      <c r="HC122" s="74"/>
      <c r="HD122" s="74"/>
      <c r="HE122" s="74"/>
      <c r="HF122" s="74"/>
      <c r="HG122" s="74"/>
      <c r="HH122" s="74"/>
      <c r="HI122" s="74"/>
      <c r="HJ122" s="74"/>
      <c r="HK122" s="74"/>
      <c r="HL122" s="74"/>
      <c r="HM122" s="74"/>
      <c r="HN122" s="74"/>
      <c r="HO122" s="74"/>
      <c r="HP122" s="74"/>
      <c r="HQ122" s="74"/>
      <c r="HR122" s="74"/>
      <c r="HS122" s="74"/>
      <c r="HT122" s="74"/>
      <c r="HU122" s="74"/>
      <c r="HV122" s="74"/>
      <c r="HW122" s="74"/>
      <c r="HX122" s="74"/>
      <c r="HY122" s="74"/>
      <c r="HZ122" s="74"/>
      <c r="IA122" s="74"/>
      <c r="IB122" s="74"/>
      <c r="IC122" s="74"/>
      <c r="ID122" s="74"/>
      <c r="IE122" s="74"/>
      <c r="IF122" s="74"/>
      <c r="IG122" s="74"/>
      <c r="IH122" s="74"/>
      <c r="II122" s="74"/>
      <c r="IJ122" s="74"/>
      <c r="IK122" s="74"/>
      <c r="IL122" s="74"/>
      <c r="IM122" s="74"/>
      <c r="IN122" s="74"/>
      <c r="IO122" s="74"/>
      <c r="IP122" s="74"/>
      <c r="IQ122" s="74"/>
      <c r="IR122" s="74"/>
      <c r="IS122" s="74"/>
      <c r="IT122" s="74"/>
      <c r="IU122" s="74"/>
      <c r="IV122" s="74"/>
      <c r="IW122" s="74"/>
      <c r="IX122" s="74"/>
      <c r="IY122" s="74"/>
      <c r="IZ122" s="74"/>
      <c r="JA122" s="74"/>
      <c r="JB122" s="74"/>
      <c r="JC122" s="74"/>
      <c r="JD122" s="74"/>
      <c r="JE122" s="74"/>
      <c r="JF122" s="74"/>
      <c r="JG122" s="74"/>
      <c r="JH122" s="74"/>
      <c r="JI122" s="74"/>
      <c r="JJ122" s="74"/>
      <c r="JK122" s="74"/>
      <c r="JL122" s="74"/>
      <c r="JM122" s="74"/>
      <c r="JN122" s="74"/>
      <c r="JO122" s="74"/>
      <c r="JP122" s="74"/>
      <c r="JQ122" s="74"/>
      <c r="JR122" s="74"/>
      <c r="JS122" s="74"/>
      <c r="JT122" s="74"/>
      <c r="JU122" s="74"/>
      <c r="JV122" s="74"/>
      <c r="JW122" s="74"/>
      <c r="JX122" s="74"/>
      <c r="JY122" s="74"/>
      <c r="JZ122" s="74"/>
      <c r="KA122" s="74"/>
      <c r="KB122" s="74"/>
      <c r="KC122" s="74"/>
      <c r="KD122" s="74"/>
      <c r="KE122" s="74"/>
      <c r="KF122" s="74"/>
      <c r="KG122" s="74"/>
      <c r="KH122" s="74"/>
      <c r="KI122" s="74"/>
      <c r="KJ122" s="74"/>
      <c r="KK122" s="74"/>
      <c r="KL122" s="74"/>
      <c r="KM122" s="74"/>
      <c r="KN122" s="74"/>
      <c r="KO122" s="74"/>
      <c r="KP122" s="74"/>
      <c r="KQ122" s="74"/>
      <c r="KR122" s="74"/>
      <c r="KS122" s="74"/>
      <c r="KT122" s="74"/>
      <c r="KU122" s="74"/>
      <c r="KV122" s="74"/>
      <c r="KW122" s="74"/>
      <c r="KX122" s="74"/>
      <c r="KY122" s="74"/>
      <c r="KZ122" s="74"/>
      <c r="LA122" s="74"/>
      <c r="LB122" s="74"/>
      <c r="LC122" s="74"/>
      <c r="LD122" s="74"/>
      <c r="LE122" s="74"/>
      <c r="LF122" s="74"/>
      <c r="LG122" s="74"/>
      <c r="LH122" s="74"/>
      <c r="LI122" s="74"/>
      <c r="LJ122" s="74"/>
      <c r="LK122" s="74"/>
      <c r="LL122" s="74"/>
      <c r="LM122" s="74"/>
      <c r="LN122" s="74"/>
      <c r="LO122" s="74"/>
      <c r="LP122" s="74"/>
      <c r="LQ122" s="74"/>
      <c r="LR122" s="74"/>
    </row>
    <row r="123" spans="1:330" s="71" customFormat="1" x14ac:dyDescent="0.35">
      <c r="A123" s="74"/>
      <c r="B123" s="75"/>
      <c r="C123" s="75"/>
      <c r="D123" s="76"/>
      <c r="E123" s="74"/>
      <c r="F123" s="74"/>
      <c r="G123" s="78"/>
      <c r="M123" s="67"/>
      <c r="N123" s="67"/>
      <c r="O123" s="76"/>
      <c r="P123" s="76"/>
      <c r="Q123" s="77"/>
      <c r="R123" s="77"/>
      <c r="S123" s="74"/>
      <c r="T123" s="74"/>
      <c r="U123" s="74"/>
      <c r="V123" s="74"/>
      <c r="W123" s="74"/>
      <c r="Y123" s="74"/>
      <c r="AA123" s="74"/>
      <c r="AB123" s="74"/>
      <c r="AC123" s="62"/>
      <c r="AD123" s="74"/>
      <c r="AE123" s="74"/>
      <c r="AF123" s="74"/>
      <c r="AG123" s="74"/>
      <c r="AH123" s="74"/>
      <c r="AI123" s="74"/>
      <c r="AJ123" s="74"/>
      <c r="AK123" s="74"/>
      <c r="AL123" s="74"/>
      <c r="AM123" s="74"/>
      <c r="AN123" s="74"/>
      <c r="AO123" s="74"/>
      <c r="AP123" s="74"/>
      <c r="AQ123" s="74"/>
      <c r="AR123" s="74"/>
      <c r="AS123" s="74"/>
      <c r="AT123" s="74"/>
      <c r="AU123" s="74"/>
      <c r="AV123" s="74"/>
      <c r="AW123" s="74"/>
      <c r="AX123" s="74"/>
      <c r="AY123" s="74"/>
      <c r="AZ123" s="74"/>
      <c r="BA123" s="74"/>
      <c r="BB123" s="74"/>
      <c r="BC123" s="74"/>
      <c r="BD123" s="74"/>
      <c r="BE123" s="74"/>
      <c r="BF123" s="74"/>
      <c r="BG123" s="74"/>
      <c r="BH123" s="74"/>
      <c r="BI123" s="74"/>
      <c r="BJ123" s="74"/>
      <c r="BK123" s="74"/>
      <c r="BL123" s="74"/>
      <c r="BM123" s="74"/>
      <c r="BN123" s="74"/>
      <c r="BO123" s="74"/>
      <c r="BP123" s="74"/>
      <c r="BQ123" s="74"/>
      <c r="BR123" s="74"/>
      <c r="BS123" s="74"/>
      <c r="BT123" s="74"/>
      <c r="BU123" s="74"/>
      <c r="BV123" s="74"/>
      <c r="BW123" s="74"/>
      <c r="BX123" s="74"/>
      <c r="BY123" s="74"/>
      <c r="BZ123" s="74"/>
      <c r="CA123" s="74"/>
      <c r="CB123" s="74"/>
      <c r="CC123" s="74"/>
      <c r="CD123" s="74"/>
      <c r="CE123" s="74"/>
      <c r="CF123" s="74"/>
      <c r="CG123" s="74"/>
      <c r="CH123" s="74"/>
      <c r="CI123" s="74"/>
      <c r="CJ123" s="74"/>
      <c r="CK123" s="74"/>
      <c r="CL123" s="74"/>
      <c r="CM123" s="74"/>
      <c r="CN123" s="74"/>
      <c r="CO123" s="74"/>
      <c r="CP123" s="74"/>
      <c r="CQ123" s="74"/>
      <c r="CR123" s="74"/>
      <c r="CS123" s="74"/>
      <c r="CT123" s="74"/>
      <c r="CU123" s="74"/>
      <c r="CV123" s="74"/>
      <c r="CW123" s="74"/>
      <c r="CX123" s="74"/>
      <c r="CY123" s="74"/>
      <c r="CZ123" s="74"/>
      <c r="DA123" s="74"/>
      <c r="DB123" s="74"/>
      <c r="DC123" s="74"/>
      <c r="DD123" s="74"/>
      <c r="DE123" s="74"/>
      <c r="DF123" s="74"/>
      <c r="DG123" s="74"/>
      <c r="DH123" s="74"/>
      <c r="DI123" s="74"/>
      <c r="DJ123" s="74"/>
      <c r="DK123" s="74"/>
      <c r="DL123" s="74"/>
      <c r="DM123" s="74"/>
      <c r="DN123" s="74"/>
      <c r="DO123" s="74"/>
      <c r="DP123" s="74"/>
      <c r="DQ123" s="74"/>
      <c r="DR123" s="74"/>
      <c r="DS123" s="74"/>
      <c r="DT123" s="74"/>
      <c r="DU123" s="74"/>
      <c r="DV123" s="74"/>
      <c r="DW123" s="74"/>
      <c r="DX123" s="74"/>
      <c r="DY123" s="74"/>
      <c r="DZ123" s="74"/>
      <c r="EA123" s="74"/>
      <c r="EB123" s="74"/>
      <c r="EC123" s="74"/>
      <c r="ED123" s="74"/>
      <c r="EE123" s="74"/>
      <c r="EF123" s="74"/>
      <c r="EG123" s="74"/>
      <c r="EH123" s="74"/>
      <c r="EI123" s="74"/>
      <c r="EJ123" s="74"/>
      <c r="EK123" s="74"/>
      <c r="EL123" s="74"/>
      <c r="EM123" s="74"/>
      <c r="EN123" s="74"/>
      <c r="EO123" s="74"/>
      <c r="EP123" s="74"/>
      <c r="EQ123" s="74"/>
      <c r="ER123" s="74"/>
      <c r="ES123" s="74"/>
      <c r="ET123" s="74"/>
      <c r="EU123" s="74"/>
      <c r="EV123" s="74"/>
      <c r="EW123" s="74"/>
      <c r="EX123" s="74"/>
      <c r="EY123" s="74"/>
      <c r="EZ123" s="74"/>
      <c r="FA123" s="74"/>
      <c r="FB123" s="74"/>
      <c r="FC123" s="74"/>
      <c r="FD123" s="74"/>
      <c r="FE123" s="74"/>
      <c r="FF123" s="74"/>
      <c r="FG123" s="74"/>
      <c r="FH123" s="74"/>
      <c r="FI123" s="74"/>
      <c r="FJ123" s="74"/>
      <c r="FK123" s="74"/>
      <c r="FL123" s="74"/>
      <c r="FM123" s="74"/>
      <c r="FN123" s="74"/>
      <c r="FO123" s="74"/>
      <c r="FP123" s="74"/>
      <c r="FQ123" s="74"/>
      <c r="FR123" s="74"/>
      <c r="FS123" s="74"/>
      <c r="FT123" s="74"/>
      <c r="FU123" s="74"/>
      <c r="FV123" s="74"/>
      <c r="FW123" s="74"/>
      <c r="FX123" s="74"/>
      <c r="FY123" s="74"/>
      <c r="FZ123" s="74"/>
      <c r="GA123" s="74"/>
      <c r="GB123" s="74"/>
      <c r="GC123" s="74"/>
      <c r="GD123" s="74"/>
      <c r="GE123" s="74"/>
      <c r="GF123" s="74"/>
      <c r="GG123" s="74"/>
      <c r="GH123" s="74"/>
      <c r="GI123" s="74"/>
      <c r="GJ123" s="74"/>
      <c r="GK123" s="74"/>
      <c r="GL123" s="74"/>
      <c r="GM123" s="74"/>
      <c r="GN123" s="74"/>
      <c r="GO123" s="74"/>
      <c r="GP123" s="74"/>
      <c r="GQ123" s="74"/>
      <c r="GR123" s="74"/>
      <c r="GS123" s="74"/>
      <c r="GT123" s="74"/>
      <c r="GU123" s="74"/>
      <c r="GV123" s="74"/>
      <c r="GW123" s="74"/>
      <c r="GX123" s="74"/>
      <c r="GY123" s="74"/>
      <c r="GZ123" s="74"/>
      <c r="HA123" s="74"/>
      <c r="HB123" s="74"/>
      <c r="HC123" s="74"/>
      <c r="HD123" s="74"/>
      <c r="HE123" s="74"/>
      <c r="HF123" s="74"/>
      <c r="HG123" s="74"/>
      <c r="HH123" s="74"/>
      <c r="HI123" s="74"/>
      <c r="HJ123" s="74"/>
      <c r="HK123" s="74"/>
      <c r="HL123" s="74"/>
      <c r="HM123" s="74"/>
      <c r="HN123" s="74"/>
      <c r="HO123" s="74"/>
      <c r="HP123" s="74"/>
      <c r="HQ123" s="74"/>
      <c r="HR123" s="74"/>
      <c r="HS123" s="74"/>
      <c r="HT123" s="74"/>
      <c r="HU123" s="74"/>
      <c r="HV123" s="74"/>
      <c r="HW123" s="74"/>
      <c r="HX123" s="74"/>
      <c r="HY123" s="74"/>
      <c r="HZ123" s="74"/>
      <c r="IA123" s="74"/>
      <c r="IB123" s="74"/>
      <c r="IC123" s="74"/>
      <c r="ID123" s="74"/>
      <c r="IE123" s="74"/>
      <c r="IF123" s="74"/>
      <c r="IG123" s="74"/>
      <c r="IH123" s="74"/>
      <c r="II123" s="74"/>
      <c r="IJ123" s="74"/>
      <c r="IK123" s="74"/>
      <c r="IL123" s="74"/>
      <c r="IM123" s="74"/>
      <c r="IN123" s="74"/>
      <c r="IO123" s="74"/>
      <c r="IP123" s="74"/>
      <c r="IQ123" s="74"/>
      <c r="IR123" s="74"/>
      <c r="IS123" s="74"/>
      <c r="IT123" s="74"/>
      <c r="IU123" s="74"/>
      <c r="IV123" s="74"/>
      <c r="IW123" s="74"/>
      <c r="IX123" s="74"/>
      <c r="IY123" s="74"/>
      <c r="IZ123" s="74"/>
      <c r="JA123" s="74"/>
      <c r="JB123" s="74"/>
      <c r="JC123" s="74"/>
      <c r="JD123" s="74"/>
      <c r="JE123" s="74"/>
      <c r="JF123" s="74"/>
      <c r="JG123" s="74"/>
      <c r="JH123" s="74"/>
      <c r="JI123" s="74"/>
      <c r="JJ123" s="74"/>
      <c r="JK123" s="74"/>
      <c r="JL123" s="74"/>
      <c r="JM123" s="74"/>
      <c r="JN123" s="74"/>
      <c r="JO123" s="74"/>
      <c r="JP123" s="74"/>
      <c r="JQ123" s="74"/>
      <c r="JR123" s="74"/>
      <c r="JS123" s="74"/>
      <c r="JT123" s="74"/>
      <c r="JU123" s="74"/>
      <c r="JV123" s="74"/>
      <c r="JW123" s="74"/>
      <c r="JX123" s="74"/>
      <c r="JY123" s="74"/>
      <c r="JZ123" s="74"/>
      <c r="KA123" s="74"/>
      <c r="KB123" s="74"/>
      <c r="KC123" s="74"/>
      <c r="KD123" s="74"/>
      <c r="KE123" s="74"/>
      <c r="KF123" s="74"/>
      <c r="KG123" s="74"/>
      <c r="KH123" s="74"/>
      <c r="KI123" s="74"/>
      <c r="KJ123" s="74"/>
      <c r="KK123" s="74"/>
      <c r="KL123" s="74"/>
      <c r="KM123" s="74"/>
      <c r="KN123" s="74"/>
      <c r="KO123" s="74"/>
      <c r="KP123" s="74"/>
      <c r="KQ123" s="74"/>
      <c r="KR123" s="74"/>
      <c r="KS123" s="74"/>
      <c r="KT123" s="74"/>
      <c r="KU123" s="74"/>
      <c r="KV123" s="74"/>
      <c r="KW123" s="74"/>
      <c r="KX123" s="74"/>
      <c r="KY123" s="74"/>
      <c r="KZ123" s="74"/>
      <c r="LA123" s="74"/>
      <c r="LB123" s="74"/>
      <c r="LC123" s="74"/>
      <c r="LD123" s="74"/>
      <c r="LE123" s="74"/>
      <c r="LF123" s="74"/>
      <c r="LG123" s="74"/>
      <c r="LH123" s="74"/>
      <c r="LI123" s="74"/>
      <c r="LJ123" s="74"/>
      <c r="LK123" s="74"/>
      <c r="LL123" s="74"/>
      <c r="LM123" s="74"/>
      <c r="LN123" s="74"/>
      <c r="LO123" s="74"/>
      <c r="LP123" s="74"/>
      <c r="LQ123" s="74"/>
      <c r="LR123" s="74"/>
    </row>
  </sheetData>
  <protectedRanges>
    <protectedRange password="E1A2" sqref="N13:O13 N33:O34" name="Range1_1_3"/>
    <protectedRange password="E1A2" sqref="V4" name="Range1_1_4_2"/>
    <protectedRange password="E1A2" sqref="U2" name="Range1_1"/>
    <protectedRange password="E1A2" sqref="N16:O16" name="Range1_1_2_2"/>
    <protectedRange password="E1A2" sqref="N6:O7" name="Range1_1_2_1"/>
    <protectedRange password="E1A2" sqref="N8" name="Range1_1_4_1"/>
    <protectedRange password="E1A2" sqref="N36:O36" name="Range1_1_2_3"/>
    <protectedRange password="E1A2" sqref="N28:O32" name="Range1_1_2_4"/>
    <protectedRange password="E1A2" sqref="N4:N5" name="Range1_1_4_3"/>
    <protectedRange password="E1A2" sqref="N18:O18" name="Range1_1_2_5"/>
    <protectedRange password="E1A2" sqref="N20:O20" name="Range1_1_2_2_1"/>
  </protectedRanges>
  <autoFilter ref="A2:LR36" xr:uid="{AC3EC211-72F9-456F-859A-DFED10710852}"/>
  <conditionalFormatting sqref="J4:J36">
    <cfRule type="cellIs" dxfId="6" priority="35" operator="equal">
      <formula>"Info"</formula>
    </cfRule>
    <cfRule type="cellIs" dxfId="5" priority="36" operator="equal">
      <formula>"Fail"</formula>
    </cfRule>
    <cfRule type="cellIs" dxfId="4" priority="37" operator="equal">
      <formula>"Pass"</formula>
    </cfRule>
  </conditionalFormatting>
  <conditionalFormatting sqref="J3:J36">
    <cfRule type="cellIs" dxfId="3" priority="32" operator="equal">
      <formula>"Info"</formula>
    </cfRule>
    <cfRule type="cellIs" dxfId="2" priority="33" operator="equal">
      <formula>"Fail"</formula>
    </cfRule>
    <cfRule type="cellIs" dxfId="1" priority="34" operator="equal">
      <formula>"Pass"</formula>
    </cfRule>
  </conditionalFormatting>
  <conditionalFormatting sqref="N3:N36">
    <cfRule type="expression" dxfId="0" priority="38" stopIfTrue="1">
      <formula>ISERROR(AA3)</formula>
    </cfRule>
  </conditionalFormatting>
  <dataValidations count="6">
    <dataValidation type="list" allowBlank="1" showInputMessage="1" showErrorMessage="1" sqref="G100:G104 G120:G123 G48:G57 G81 G89:G95 G106:G111 G113:G116 G61:G62 G85 G71:G76" xr:uid="{EFBAEA21-C8D8-4D15-B5B3-80F250F5635C}">
      <formula1>#REF!</formula1>
    </dataValidation>
    <dataValidation type="list" allowBlank="1" showInputMessage="1" showErrorMessage="1" sqref="G96" xr:uid="{C8E9AC53-7057-4E98-9B36-C4D1EBE99FC1}">
      <formula1>$H$137:$H$140</formula1>
    </dataValidation>
    <dataValidation type="list" allowBlank="1" showInputMessage="1" showErrorMessage="1" sqref="G77:G79 G117 G97:G98 G84 G82 J3:J36" xr:uid="{71DF488B-B992-409D-81E7-68FF23244842}">
      <formula1>$G$40:$G$43</formula1>
    </dataValidation>
    <dataValidation type="list" allowBlank="1" showInputMessage="1" showErrorMessage="1" sqref="G86 G105 G58:G60 G80 G47 G83 G112 G62:G70 G118:G119 G99" xr:uid="{6A029FFC-C03F-4F30-A48A-72C236C9ED12}">
      <formula1>$H$40:$H$43</formula1>
    </dataValidation>
    <dataValidation type="list" allowBlank="1" showInputMessage="1" showErrorMessage="1" sqref="G87:G88" xr:uid="{4A196F8E-C033-494E-9B1E-A565F3B185E9}">
      <formula1>$I$137:$I$140</formula1>
    </dataValidation>
    <dataValidation type="list" allowBlank="1" showInputMessage="1" showErrorMessage="1" sqref="M3:M36" xr:uid="{382FC2D4-4936-4644-A810-88DAF59814B8}">
      <formula1>$H$40:$H$44</formula1>
    </dataValidation>
  </dataValidations>
  <pageMargins left="0.7" right="0.7" top="0.75" bottom="0.75" header="0.3" footer="0.3"/>
  <pageSetup scale="21" orientation="portrait" r:id="rId1"/>
  <headerFooter alignWithMargins="0"/>
  <rowBreaks count="1" manualBreakCount="1">
    <brk id="2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D31"/>
  <sheetViews>
    <sheetView showGridLines="0" zoomScaleNormal="100" workbookViewId="0">
      <pane ySplit="1" topLeftCell="A2" activePane="bottomLeft" state="frozen"/>
      <selection pane="bottomLeft" activeCell="F22" sqref="F22"/>
    </sheetView>
  </sheetViews>
  <sheetFormatPr defaultRowHeight="12.5" x14ac:dyDescent="0.25"/>
  <cols>
    <col min="2" max="2" width="13.26953125" customWidth="1"/>
    <col min="3" max="3" width="84.453125" customWidth="1"/>
    <col min="4" max="4" width="22.453125" customWidth="1"/>
  </cols>
  <sheetData>
    <row r="1" spans="1:4" ht="13" x14ac:dyDescent="0.3">
      <c r="A1" s="159" t="s">
        <v>1051</v>
      </c>
      <c r="B1" s="160"/>
      <c r="C1" s="160"/>
      <c r="D1" s="160"/>
    </row>
    <row r="2" spans="1:4" ht="12.75" customHeight="1" x14ac:dyDescent="0.25">
      <c r="A2" s="161" t="s">
        <v>120</v>
      </c>
      <c r="B2" s="161" t="s">
        <v>1052</v>
      </c>
      <c r="C2" s="161" t="s">
        <v>1053</v>
      </c>
      <c r="D2" s="161" t="s">
        <v>1054</v>
      </c>
    </row>
    <row r="3" spans="1:4" x14ac:dyDescent="0.25">
      <c r="A3" s="162">
        <v>1</v>
      </c>
      <c r="B3" s="163">
        <v>41365</v>
      </c>
      <c r="C3" s="164" t="s">
        <v>1055</v>
      </c>
      <c r="D3" s="165" t="s">
        <v>1056</v>
      </c>
    </row>
    <row r="4" spans="1:4" x14ac:dyDescent="0.25">
      <c r="A4" s="162">
        <v>1.1000000000000001</v>
      </c>
      <c r="B4" s="163">
        <v>41740</v>
      </c>
      <c r="C4" s="165" t="s">
        <v>1057</v>
      </c>
      <c r="D4" s="164" t="s">
        <v>1056</v>
      </c>
    </row>
    <row r="5" spans="1:4" ht="25" x14ac:dyDescent="0.25">
      <c r="A5" s="162">
        <v>1.2</v>
      </c>
      <c r="B5" s="163">
        <v>42094</v>
      </c>
      <c r="C5" s="166" t="s">
        <v>1058</v>
      </c>
      <c r="D5" s="165" t="s">
        <v>1056</v>
      </c>
    </row>
    <row r="6" spans="1:4" ht="25" x14ac:dyDescent="0.25">
      <c r="A6" s="162">
        <v>2</v>
      </c>
      <c r="B6" s="167">
        <v>42454</v>
      </c>
      <c r="C6" s="166" t="s">
        <v>1059</v>
      </c>
      <c r="D6" s="165" t="s">
        <v>1056</v>
      </c>
    </row>
    <row r="7" spans="1:4" x14ac:dyDescent="0.25">
      <c r="A7" s="291">
        <v>2.1</v>
      </c>
      <c r="B7" s="292">
        <v>42735</v>
      </c>
      <c r="C7" s="169" t="s">
        <v>1060</v>
      </c>
      <c r="D7" s="169" t="s">
        <v>1056</v>
      </c>
    </row>
    <row r="8" spans="1:4" x14ac:dyDescent="0.25">
      <c r="A8" s="162">
        <v>2.1</v>
      </c>
      <c r="B8" s="163">
        <v>42766</v>
      </c>
      <c r="C8" s="293" t="s">
        <v>1061</v>
      </c>
      <c r="D8" s="293" t="s">
        <v>1056</v>
      </c>
    </row>
    <row r="9" spans="1:4" x14ac:dyDescent="0.25">
      <c r="A9" s="162">
        <v>2.1</v>
      </c>
      <c r="B9" s="163">
        <v>43008</v>
      </c>
      <c r="C9" s="293" t="s">
        <v>1062</v>
      </c>
      <c r="D9" s="293" t="s">
        <v>1056</v>
      </c>
    </row>
    <row r="10" spans="1:4" x14ac:dyDescent="0.25">
      <c r="A10" s="162">
        <v>2.1</v>
      </c>
      <c r="B10" s="163">
        <v>43373</v>
      </c>
      <c r="C10" s="166" t="s">
        <v>1063</v>
      </c>
      <c r="D10" s="293" t="s">
        <v>1056</v>
      </c>
    </row>
    <row r="11" spans="1:4" x14ac:dyDescent="0.25">
      <c r="A11" s="294">
        <v>2.1</v>
      </c>
      <c r="B11" s="295" t="s">
        <v>1064</v>
      </c>
      <c r="C11" s="169" t="s">
        <v>1062</v>
      </c>
      <c r="D11" s="296" t="s">
        <v>1056</v>
      </c>
    </row>
    <row r="12" spans="1:4" x14ac:dyDescent="0.25">
      <c r="A12" s="294">
        <v>2.2000000000000002</v>
      </c>
      <c r="B12" s="295" t="s">
        <v>1065</v>
      </c>
      <c r="C12" s="169" t="s">
        <v>1062</v>
      </c>
      <c r="D12" s="296" t="s">
        <v>1056</v>
      </c>
    </row>
    <row r="13" spans="1:4" x14ac:dyDescent="0.25">
      <c r="A13" s="162">
        <v>3</v>
      </c>
      <c r="B13" s="167">
        <v>44104</v>
      </c>
      <c r="C13" s="164" t="s">
        <v>1066</v>
      </c>
      <c r="D13" s="296" t="s">
        <v>1056</v>
      </c>
    </row>
    <row r="14" spans="1:4" ht="25" x14ac:dyDescent="0.25">
      <c r="A14" s="162">
        <v>3.1</v>
      </c>
      <c r="B14" s="167">
        <v>44469</v>
      </c>
      <c r="C14" s="166" t="s">
        <v>1067</v>
      </c>
      <c r="D14" s="296" t="s">
        <v>1056</v>
      </c>
    </row>
    <row r="15" spans="1:4" x14ac:dyDescent="0.25">
      <c r="A15" s="162">
        <v>3.2</v>
      </c>
      <c r="B15" s="163">
        <v>44469</v>
      </c>
      <c r="C15" s="166" t="s">
        <v>1063</v>
      </c>
      <c r="D15" s="293" t="s">
        <v>1056</v>
      </c>
    </row>
    <row r="16" spans="1:4" x14ac:dyDescent="0.25">
      <c r="A16" s="162"/>
      <c r="B16" s="167"/>
      <c r="C16" s="164"/>
      <c r="D16" s="296"/>
    </row>
    <row r="17" spans="1:4" x14ac:dyDescent="0.25">
      <c r="A17" s="162"/>
      <c r="B17" s="167"/>
      <c r="C17" s="164"/>
      <c r="D17" s="296"/>
    </row>
    <row r="18" spans="1:4" x14ac:dyDescent="0.25">
      <c r="A18" s="162"/>
      <c r="B18" s="167"/>
      <c r="C18" s="164"/>
      <c r="D18" s="296"/>
    </row>
    <row r="19" spans="1:4" x14ac:dyDescent="0.25">
      <c r="A19" s="162"/>
      <c r="B19" s="167"/>
      <c r="C19" s="164"/>
      <c r="D19" s="296"/>
    </row>
    <row r="20" spans="1:4" x14ac:dyDescent="0.25">
      <c r="A20" s="162"/>
      <c r="B20" s="167"/>
      <c r="C20" s="164"/>
      <c r="D20" s="296"/>
    </row>
    <row r="21" spans="1:4" x14ac:dyDescent="0.25">
      <c r="A21" s="162"/>
      <c r="B21" s="167"/>
      <c r="C21" s="164"/>
      <c r="D21" s="296"/>
    </row>
    <row r="22" spans="1:4" x14ac:dyDescent="0.25">
      <c r="A22" s="162"/>
      <c r="B22" s="167"/>
      <c r="C22" s="164"/>
      <c r="D22" s="296"/>
    </row>
    <row r="23" spans="1:4" x14ac:dyDescent="0.25">
      <c r="A23" s="162"/>
      <c r="B23" s="167"/>
      <c r="C23" s="164"/>
      <c r="D23" s="296"/>
    </row>
    <row r="24" spans="1:4" x14ac:dyDescent="0.25">
      <c r="A24" s="162"/>
      <c r="B24" s="167"/>
      <c r="C24" s="164"/>
      <c r="D24" s="296"/>
    </row>
    <row r="25" spans="1:4" x14ac:dyDescent="0.25">
      <c r="A25" s="162"/>
      <c r="B25" s="167"/>
      <c r="C25" s="164"/>
      <c r="D25" s="296"/>
    </row>
    <row r="26" spans="1:4" x14ac:dyDescent="0.25">
      <c r="A26" s="162"/>
      <c r="B26" s="167"/>
      <c r="C26" s="164"/>
      <c r="D26" s="296"/>
    </row>
    <row r="27" spans="1:4" x14ac:dyDescent="0.25">
      <c r="A27" s="162"/>
      <c r="B27" s="167"/>
      <c r="C27" s="164"/>
      <c r="D27" s="296"/>
    </row>
    <row r="28" spans="1:4" x14ac:dyDescent="0.25">
      <c r="A28" s="162"/>
      <c r="B28" s="167"/>
      <c r="C28" s="164"/>
      <c r="D28" s="296"/>
    </row>
    <row r="29" spans="1:4" x14ac:dyDescent="0.25">
      <c r="A29" s="162"/>
      <c r="B29" s="167"/>
      <c r="C29" s="164"/>
      <c r="D29" s="296"/>
    </row>
    <row r="30" spans="1:4" x14ac:dyDescent="0.25">
      <c r="A30" s="162"/>
      <c r="B30" s="167"/>
      <c r="C30" s="164"/>
      <c r="D30" s="296"/>
    </row>
    <row r="31" spans="1:4" x14ac:dyDescent="0.25">
      <c r="A31" s="162"/>
      <c r="B31" s="167"/>
      <c r="C31" s="164"/>
      <c r="D31" s="296"/>
    </row>
  </sheetData>
  <sheetProtection sort="0" autoFilter="0"/>
  <phoneticPr fontId="3"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U527"/>
  <sheetViews>
    <sheetView zoomScale="80" zoomScaleNormal="80" workbookViewId="0">
      <pane ySplit="1" topLeftCell="A2" activePane="bottomLeft" state="frozen"/>
      <selection pane="bottomLeft" sqref="A1:A1048576"/>
    </sheetView>
  </sheetViews>
  <sheetFormatPr defaultColWidth="9.1796875" defaultRowHeight="12.5" x14ac:dyDescent="0.25"/>
  <cols>
    <col min="1" max="1" width="9.453125" customWidth="1"/>
    <col min="2" max="2" width="71.453125" customWidth="1"/>
    <col min="3" max="3" width="8.7265625"/>
    <col min="4" max="4" width="10" customWidth="1"/>
    <col min="5" max="21" width="9.1796875" style="59"/>
    <col min="22" max="16384" width="9.1796875" style="60"/>
  </cols>
  <sheetData>
    <row r="1" spans="1:4" ht="29" x14ac:dyDescent="0.35">
      <c r="A1" s="297" t="s">
        <v>179</v>
      </c>
      <c r="B1" s="297" t="s">
        <v>332</v>
      </c>
      <c r="C1" s="297" t="s">
        <v>61</v>
      </c>
      <c r="D1" s="1">
        <v>44469</v>
      </c>
    </row>
    <row r="2" spans="1:4" ht="15.5" x14ac:dyDescent="0.35">
      <c r="A2" s="298" t="s">
        <v>1068</v>
      </c>
      <c r="B2" s="298" t="s">
        <v>1069</v>
      </c>
      <c r="C2" s="299">
        <v>6</v>
      </c>
    </row>
    <row r="3" spans="1:4" ht="15.5" x14ac:dyDescent="0.35">
      <c r="A3" s="298" t="s">
        <v>414</v>
      </c>
      <c r="B3" s="298" t="s">
        <v>1070</v>
      </c>
      <c r="C3" s="299">
        <v>4</v>
      </c>
    </row>
    <row r="4" spans="1:4" ht="15.5" x14ac:dyDescent="0.35">
      <c r="A4" s="298" t="s">
        <v>1071</v>
      </c>
      <c r="B4" s="298" t="s">
        <v>1072</v>
      </c>
      <c r="C4" s="299">
        <v>1</v>
      </c>
    </row>
    <row r="5" spans="1:4" ht="15.5" x14ac:dyDescent="0.35">
      <c r="A5" s="298" t="s">
        <v>1073</v>
      </c>
      <c r="B5" s="298" t="s">
        <v>1074</v>
      </c>
      <c r="C5" s="299">
        <v>2</v>
      </c>
    </row>
    <row r="6" spans="1:4" ht="15.5" x14ac:dyDescent="0.35">
      <c r="A6" s="298" t="s">
        <v>1075</v>
      </c>
      <c r="B6" s="298" t="s">
        <v>1076</v>
      </c>
      <c r="C6" s="299">
        <v>2</v>
      </c>
    </row>
    <row r="7" spans="1:4" ht="15.5" x14ac:dyDescent="0.35">
      <c r="A7" s="298" t="s">
        <v>1077</v>
      </c>
      <c r="B7" s="298" t="s">
        <v>1078</v>
      </c>
      <c r="C7" s="299">
        <v>4</v>
      </c>
    </row>
    <row r="8" spans="1:4" ht="15.5" x14ac:dyDescent="0.35">
      <c r="A8" s="298" t="s">
        <v>1079</v>
      </c>
      <c r="B8" s="298" t="s">
        <v>1080</v>
      </c>
      <c r="C8" s="299">
        <v>2</v>
      </c>
    </row>
    <row r="9" spans="1:4" ht="15.5" x14ac:dyDescent="0.35">
      <c r="A9" s="298" t="s">
        <v>1081</v>
      </c>
      <c r="B9" s="298" t="s">
        <v>1082</v>
      </c>
      <c r="C9" s="299">
        <v>5</v>
      </c>
    </row>
    <row r="10" spans="1:4" ht="15.5" x14ac:dyDescent="0.35">
      <c r="A10" s="298" t="s">
        <v>1083</v>
      </c>
      <c r="B10" s="298" t="s">
        <v>1084</v>
      </c>
      <c r="C10" s="299">
        <v>5</v>
      </c>
    </row>
    <row r="11" spans="1:4" ht="15.5" x14ac:dyDescent="0.35">
      <c r="A11" s="298" t="s">
        <v>1085</v>
      </c>
      <c r="B11" s="298" t="s">
        <v>1086</v>
      </c>
      <c r="C11" s="299">
        <v>5</v>
      </c>
    </row>
    <row r="12" spans="1:4" ht="15.5" x14ac:dyDescent="0.35">
      <c r="A12" s="298" t="s">
        <v>1087</v>
      </c>
      <c r="B12" s="298" t="s">
        <v>1088</v>
      </c>
      <c r="C12" s="299">
        <v>2</v>
      </c>
    </row>
    <row r="13" spans="1:4" ht="15.5" x14ac:dyDescent="0.35">
      <c r="A13" s="298" t="s">
        <v>308</v>
      </c>
      <c r="B13" s="298" t="s">
        <v>1089</v>
      </c>
      <c r="C13" s="299">
        <v>5</v>
      </c>
    </row>
    <row r="14" spans="1:4" ht="15.5" x14ac:dyDescent="0.35">
      <c r="A14" s="298" t="s">
        <v>1090</v>
      </c>
      <c r="B14" s="298" t="s">
        <v>1091</v>
      </c>
      <c r="C14" s="299">
        <v>4</v>
      </c>
    </row>
    <row r="15" spans="1:4" ht="15.5" x14ac:dyDescent="0.35">
      <c r="A15" s="298" t="s">
        <v>1092</v>
      </c>
      <c r="B15" s="298" t="s">
        <v>1093</v>
      </c>
      <c r="C15" s="299">
        <v>4</v>
      </c>
    </row>
    <row r="16" spans="1:4" ht="15.5" x14ac:dyDescent="0.35">
      <c r="A16" s="298" t="s">
        <v>1094</v>
      </c>
      <c r="B16" s="298" t="s">
        <v>1095</v>
      </c>
      <c r="C16" s="299">
        <v>1</v>
      </c>
    </row>
    <row r="17" spans="1:3" ht="15.5" x14ac:dyDescent="0.35">
      <c r="A17" s="298" t="s">
        <v>442</v>
      </c>
      <c r="B17" s="298" t="s">
        <v>1096</v>
      </c>
      <c r="C17" s="299">
        <v>5</v>
      </c>
    </row>
    <row r="18" spans="1:3" ht="15.5" x14ac:dyDescent="0.35">
      <c r="A18" s="298" t="s">
        <v>1097</v>
      </c>
      <c r="B18" s="298" t="s">
        <v>1098</v>
      </c>
      <c r="C18" s="299">
        <v>8</v>
      </c>
    </row>
    <row r="19" spans="1:3" ht="15.5" x14ac:dyDescent="0.35">
      <c r="A19" s="298" t="s">
        <v>1099</v>
      </c>
      <c r="B19" s="298" t="s">
        <v>1100</v>
      </c>
      <c r="C19" s="299">
        <v>1</v>
      </c>
    </row>
    <row r="20" spans="1:3" ht="15.5" x14ac:dyDescent="0.35">
      <c r="A20" s="298" t="s">
        <v>1101</v>
      </c>
      <c r="B20" s="298" t="s">
        <v>1102</v>
      </c>
      <c r="C20" s="299">
        <v>8</v>
      </c>
    </row>
    <row r="21" spans="1:3" ht="15.5" x14ac:dyDescent="0.35">
      <c r="A21" s="298" t="s">
        <v>1103</v>
      </c>
      <c r="B21" s="298" t="s">
        <v>1104</v>
      </c>
      <c r="C21" s="299">
        <v>6</v>
      </c>
    </row>
    <row r="22" spans="1:3" ht="15.5" x14ac:dyDescent="0.35">
      <c r="A22" s="298" t="s">
        <v>1105</v>
      </c>
      <c r="B22" s="298" t="s">
        <v>1106</v>
      </c>
      <c r="C22" s="299">
        <v>7</v>
      </c>
    </row>
    <row r="23" spans="1:3" ht="15.5" x14ac:dyDescent="0.35">
      <c r="A23" s="298" t="s">
        <v>1107</v>
      </c>
      <c r="B23" s="298" t="s">
        <v>1108</v>
      </c>
      <c r="C23" s="299">
        <v>7</v>
      </c>
    </row>
    <row r="24" spans="1:3" ht="15.5" x14ac:dyDescent="0.35">
      <c r="A24" s="298" t="s">
        <v>1109</v>
      </c>
      <c r="B24" s="298" t="s">
        <v>1110</v>
      </c>
      <c r="C24" s="299">
        <v>7</v>
      </c>
    </row>
    <row r="25" spans="1:3" ht="15.5" x14ac:dyDescent="0.35">
      <c r="A25" s="298" t="s">
        <v>1111</v>
      </c>
      <c r="B25" s="298" t="s">
        <v>1112</v>
      </c>
      <c r="C25" s="299">
        <v>5</v>
      </c>
    </row>
    <row r="26" spans="1:3" ht="15.5" x14ac:dyDescent="0.35">
      <c r="A26" s="298" t="s">
        <v>1113</v>
      </c>
      <c r="B26" s="298" t="s">
        <v>1114</v>
      </c>
      <c r="C26" s="299">
        <v>5</v>
      </c>
    </row>
    <row r="27" spans="1:3" ht="15.5" x14ac:dyDescent="0.35">
      <c r="A27" s="298" t="s">
        <v>1115</v>
      </c>
      <c r="B27" s="298" t="s">
        <v>1116</v>
      </c>
      <c r="C27" s="299">
        <v>5</v>
      </c>
    </row>
    <row r="28" spans="1:3" ht="15.5" x14ac:dyDescent="0.35">
      <c r="A28" s="298" t="s">
        <v>1117</v>
      </c>
      <c r="B28" s="298" t="s">
        <v>1118</v>
      </c>
      <c r="C28" s="299">
        <v>6</v>
      </c>
    </row>
    <row r="29" spans="1:3" ht="15.5" x14ac:dyDescent="0.35">
      <c r="A29" s="298" t="s">
        <v>895</v>
      </c>
      <c r="B29" s="298" t="s">
        <v>896</v>
      </c>
      <c r="C29" s="299">
        <v>6</v>
      </c>
    </row>
    <row r="30" spans="1:3" ht="15.5" x14ac:dyDescent="0.35">
      <c r="A30" s="298" t="s">
        <v>1119</v>
      </c>
      <c r="B30" s="298" t="s">
        <v>1120</v>
      </c>
      <c r="C30" s="299">
        <v>4</v>
      </c>
    </row>
    <row r="31" spans="1:3" ht="15.5" x14ac:dyDescent="0.35">
      <c r="A31" s="298" t="s">
        <v>1121</v>
      </c>
      <c r="B31" s="298" t="s">
        <v>1122</v>
      </c>
      <c r="C31" s="299">
        <v>7</v>
      </c>
    </row>
    <row r="32" spans="1:3" ht="15.5" x14ac:dyDescent="0.35">
      <c r="A32" s="298" t="s">
        <v>1123</v>
      </c>
      <c r="B32" s="298" t="s">
        <v>1124</v>
      </c>
      <c r="C32" s="299">
        <v>5</v>
      </c>
    </row>
    <row r="33" spans="1:3" ht="15.5" x14ac:dyDescent="0.35">
      <c r="A33" s="298" t="s">
        <v>1125</v>
      </c>
      <c r="B33" s="298" t="s">
        <v>1126</v>
      </c>
      <c r="C33" s="299">
        <v>5</v>
      </c>
    </row>
    <row r="34" spans="1:3" ht="15.5" x14ac:dyDescent="0.35">
      <c r="A34" s="298" t="s">
        <v>1127</v>
      </c>
      <c r="B34" s="298" t="s">
        <v>1128</v>
      </c>
      <c r="C34" s="299">
        <v>8</v>
      </c>
    </row>
    <row r="35" spans="1:3" ht="15.5" x14ac:dyDescent="0.35">
      <c r="A35" s="298" t="s">
        <v>1129</v>
      </c>
      <c r="B35" s="298" t="s">
        <v>1130</v>
      </c>
      <c r="C35" s="299">
        <v>1</v>
      </c>
    </row>
    <row r="36" spans="1:3" ht="15.5" x14ac:dyDescent="0.35">
      <c r="A36" s="298" t="s">
        <v>1131</v>
      </c>
      <c r="B36" s="298" t="s">
        <v>1132</v>
      </c>
      <c r="C36" s="299">
        <v>5</v>
      </c>
    </row>
    <row r="37" spans="1:3" ht="15.5" x14ac:dyDescent="0.35">
      <c r="A37" s="298" t="s">
        <v>1133</v>
      </c>
      <c r="B37" s="298" t="s">
        <v>1134</v>
      </c>
      <c r="C37" s="299">
        <v>8</v>
      </c>
    </row>
    <row r="38" spans="1:3" ht="15.5" x14ac:dyDescent="0.35">
      <c r="A38" s="298" t="s">
        <v>1135</v>
      </c>
      <c r="B38" s="298" t="s">
        <v>1136</v>
      </c>
      <c r="C38" s="299">
        <v>5</v>
      </c>
    </row>
    <row r="39" spans="1:3" ht="15.5" x14ac:dyDescent="0.35">
      <c r="A39" s="298" t="s">
        <v>1137</v>
      </c>
      <c r="B39" s="298" t="s">
        <v>1138</v>
      </c>
      <c r="C39" s="299">
        <v>5</v>
      </c>
    </row>
    <row r="40" spans="1:3" ht="15.5" x14ac:dyDescent="0.35">
      <c r="A40" s="298" t="s">
        <v>1139</v>
      </c>
      <c r="B40" s="298" t="s">
        <v>1140</v>
      </c>
      <c r="C40" s="299">
        <v>2</v>
      </c>
    </row>
    <row r="41" spans="1:3" ht="15.5" x14ac:dyDescent="0.35">
      <c r="A41" s="298" t="s">
        <v>1141</v>
      </c>
      <c r="B41" s="298" t="s">
        <v>1142</v>
      </c>
      <c r="C41" s="299">
        <v>4</v>
      </c>
    </row>
    <row r="42" spans="1:3" ht="15.5" x14ac:dyDescent="0.35">
      <c r="A42" s="298" t="s">
        <v>1143</v>
      </c>
      <c r="B42" s="298" t="s">
        <v>1144</v>
      </c>
      <c r="C42" s="299">
        <v>5</v>
      </c>
    </row>
    <row r="43" spans="1:3" ht="15.5" x14ac:dyDescent="0.35">
      <c r="A43" s="298" t="s">
        <v>1145</v>
      </c>
      <c r="B43" s="298" t="s">
        <v>1146</v>
      </c>
      <c r="C43" s="299">
        <v>5</v>
      </c>
    </row>
    <row r="44" spans="1:3" ht="15.5" x14ac:dyDescent="0.35">
      <c r="A44" s="298" t="s">
        <v>1147</v>
      </c>
      <c r="B44" s="298" t="s">
        <v>1148</v>
      </c>
      <c r="C44" s="299">
        <v>6</v>
      </c>
    </row>
    <row r="45" spans="1:3" ht="15.5" x14ac:dyDescent="0.35">
      <c r="A45" s="298" t="s">
        <v>1149</v>
      </c>
      <c r="B45" s="298" t="s">
        <v>1150</v>
      </c>
      <c r="C45" s="299">
        <v>5</v>
      </c>
    </row>
    <row r="46" spans="1:3" ht="15.5" x14ac:dyDescent="0.35">
      <c r="A46" s="298" t="s">
        <v>1151</v>
      </c>
      <c r="B46" s="298" t="s">
        <v>1152</v>
      </c>
      <c r="C46" s="299">
        <v>4</v>
      </c>
    </row>
    <row r="47" spans="1:3" ht="15.5" x14ac:dyDescent="0.35">
      <c r="A47" s="298" t="s">
        <v>1153</v>
      </c>
      <c r="B47" s="298" t="s">
        <v>1154</v>
      </c>
      <c r="C47" s="299">
        <v>5</v>
      </c>
    </row>
    <row r="48" spans="1:3" ht="15.5" x14ac:dyDescent="0.35">
      <c r="A48" s="298" t="s">
        <v>1155</v>
      </c>
      <c r="B48" s="298" t="s">
        <v>1156</v>
      </c>
      <c r="C48" s="299">
        <v>6</v>
      </c>
    </row>
    <row r="49" spans="1:3" ht="15.5" x14ac:dyDescent="0.35">
      <c r="A49" s="298" t="s">
        <v>1157</v>
      </c>
      <c r="B49" s="298" t="s">
        <v>1158</v>
      </c>
      <c r="C49" s="299">
        <v>7</v>
      </c>
    </row>
    <row r="50" spans="1:3" ht="15.5" x14ac:dyDescent="0.35">
      <c r="A50" s="298" t="s">
        <v>1159</v>
      </c>
      <c r="B50" s="298" t="s">
        <v>1160</v>
      </c>
      <c r="C50" s="299">
        <v>3</v>
      </c>
    </row>
    <row r="51" spans="1:3" ht="15.5" x14ac:dyDescent="0.35">
      <c r="A51" s="298" t="s">
        <v>1161</v>
      </c>
      <c r="B51" s="298" t="s">
        <v>1162</v>
      </c>
      <c r="C51" s="299">
        <v>6</v>
      </c>
    </row>
    <row r="52" spans="1:3" ht="15.5" x14ac:dyDescent="0.35">
      <c r="A52" s="298" t="s">
        <v>1163</v>
      </c>
      <c r="B52" s="298" t="s">
        <v>1164</v>
      </c>
      <c r="C52" s="299">
        <v>4</v>
      </c>
    </row>
    <row r="53" spans="1:3" ht="15.5" x14ac:dyDescent="0.35">
      <c r="A53" s="298" t="s">
        <v>1165</v>
      </c>
      <c r="B53" s="298" t="s">
        <v>1166</v>
      </c>
      <c r="C53" s="299">
        <v>5</v>
      </c>
    </row>
    <row r="54" spans="1:3" ht="15.5" x14ac:dyDescent="0.35">
      <c r="A54" s="298" t="s">
        <v>1167</v>
      </c>
      <c r="B54" s="298" t="s">
        <v>1168</v>
      </c>
      <c r="C54" s="299">
        <v>2</v>
      </c>
    </row>
    <row r="55" spans="1:3" ht="15.5" x14ac:dyDescent="0.35">
      <c r="A55" s="298" t="s">
        <v>1169</v>
      </c>
      <c r="B55" s="298" t="s">
        <v>1170</v>
      </c>
      <c r="C55" s="299">
        <v>2</v>
      </c>
    </row>
    <row r="56" spans="1:3" ht="15.5" x14ac:dyDescent="0.35">
      <c r="A56" s="298" t="s">
        <v>1171</v>
      </c>
      <c r="B56" s="298" t="s">
        <v>1172</v>
      </c>
      <c r="C56" s="299">
        <v>5</v>
      </c>
    </row>
    <row r="57" spans="1:3" ht="15.5" x14ac:dyDescent="0.35">
      <c r="A57" s="298" t="s">
        <v>1173</v>
      </c>
      <c r="B57" s="298" t="s">
        <v>1174</v>
      </c>
      <c r="C57" s="299">
        <v>5</v>
      </c>
    </row>
    <row r="58" spans="1:3" ht="31" x14ac:dyDescent="0.35">
      <c r="A58" s="298" t="s">
        <v>797</v>
      </c>
      <c r="B58" s="298" t="s">
        <v>1175</v>
      </c>
      <c r="C58" s="299">
        <v>5</v>
      </c>
    </row>
    <row r="59" spans="1:3" ht="15.5" x14ac:dyDescent="0.35">
      <c r="A59" s="298" t="s">
        <v>201</v>
      </c>
      <c r="B59" s="298" t="s">
        <v>1176</v>
      </c>
      <c r="C59" s="299">
        <v>5</v>
      </c>
    </row>
    <row r="60" spans="1:3" ht="15.5" x14ac:dyDescent="0.35">
      <c r="A60" s="298" t="s">
        <v>1177</v>
      </c>
      <c r="B60" s="298" t="s">
        <v>1178</v>
      </c>
      <c r="C60" s="299">
        <v>3</v>
      </c>
    </row>
    <row r="61" spans="1:3" ht="15.5" x14ac:dyDescent="0.35">
      <c r="A61" s="298" t="s">
        <v>1179</v>
      </c>
      <c r="B61" s="298" t="s">
        <v>1180</v>
      </c>
      <c r="C61" s="299">
        <v>6</v>
      </c>
    </row>
    <row r="62" spans="1:3" ht="15.5" x14ac:dyDescent="0.35">
      <c r="A62" s="298" t="s">
        <v>1181</v>
      </c>
      <c r="B62" s="298" t="s">
        <v>1182</v>
      </c>
      <c r="C62" s="299">
        <v>3</v>
      </c>
    </row>
    <row r="63" spans="1:3" ht="15.5" x14ac:dyDescent="0.35">
      <c r="A63" s="298" t="s">
        <v>1183</v>
      </c>
      <c r="B63" s="298" t="s">
        <v>1184</v>
      </c>
      <c r="C63" s="299">
        <v>4</v>
      </c>
    </row>
    <row r="64" spans="1:3" ht="31" x14ac:dyDescent="0.35">
      <c r="A64" s="298" t="s">
        <v>1185</v>
      </c>
      <c r="B64" s="298" t="s">
        <v>1186</v>
      </c>
      <c r="C64" s="299">
        <v>3</v>
      </c>
    </row>
    <row r="65" spans="1:3" ht="15.5" x14ac:dyDescent="0.35">
      <c r="A65" s="298" t="s">
        <v>362</v>
      </c>
      <c r="B65" s="298" t="s">
        <v>1187</v>
      </c>
      <c r="C65" s="299">
        <v>3</v>
      </c>
    </row>
    <row r="66" spans="1:3" ht="31" x14ac:dyDescent="0.35">
      <c r="A66" s="298" t="s">
        <v>1188</v>
      </c>
      <c r="B66" s="298" t="s">
        <v>1189</v>
      </c>
      <c r="C66" s="299">
        <v>6</v>
      </c>
    </row>
    <row r="67" spans="1:3" ht="15.5" x14ac:dyDescent="0.35">
      <c r="A67" s="298" t="s">
        <v>1190</v>
      </c>
      <c r="B67" s="298" t="s">
        <v>1191</v>
      </c>
      <c r="C67" s="299">
        <v>6</v>
      </c>
    </row>
    <row r="68" spans="1:3" ht="15.5" x14ac:dyDescent="0.35">
      <c r="A68" s="298" t="s">
        <v>1192</v>
      </c>
      <c r="B68" s="298" t="s">
        <v>1193</v>
      </c>
      <c r="C68" s="299">
        <v>5</v>
      </c>
    </row>
    <row r="69" spans="1:3" ht="15.5" x14ac:dyDescent="0.35">
      <c r="A69" s="298" t="s">
        <v>1194</v>
      </c>
      <c r="B69" s="298" t="s">
        <v>1195</v>
      </c>
      <c r="C69" s="299">
        <v>3</v>
      </c>
    </row>
    <row r="70" spans="1:3" ht="15.5" x14ac:dyDescent="0.35">
      <c r="A70" s="298" t="s">
        <v>1196</v>
      </c>
      <c r="B70" s="298" t="s">
        <v>1088</v>
      </c>
      <c r="C70" s="299">
        <v>2</v>
      </c>
    </row>
    <row r="71" spans="1:3" ht="15.5" x14ac:dyDescent="0.35">
      <c r="A71" s="298" t="s">
        <v>1197</v>
      </c>
      <c r="B71" s="298" t="s">
        <v>1198</v>
      </c>
      <c r="C71" s="299">
        <v>3</v>
      </c>
    </row>
    <row r="72" spans="1:3" ht="15.5" x14ac:dyDescent="0.35">
      <c r="A72" s="298" t="s">
        <v>1199</v>
      </c>
      <c r="B72" s="298" t="s">
        <v>1200</v>
      </c>
      <c r="C72" s="299">
        <v>3</v>
      </c>
    </row>
    <row r="73" spans="1:3" ht="15.5" x14ac:dyDescent="0.35">
      <c r="A73" s="298" t="s">
        <v>227</v>
      </c>
      <c r="B73" s="298" t="s">
        <v>1201</v>
      </c>
      <c r="C73" s="299">
        <v>3</v>
      </c>
    </row>
    <row r="74" spans="1:3" ht="15.5" x14ac:dyDescent="0.35">
      <c r="A74" s="298" t="s">
        <v>1202</v>
      </c>
      <c r="B74" s="298" t="s">
        <v>1203</v>
      </c>
      <c r="C74" s="299">
        <v>5</v>
      </c>
    </row>
    <row r="75" spans="1:3" ht="15.5" x14ac:dyDescent="0.35">
      <c r="A75" s="298" t="s">
        <v>1204</v>
      </c>
      <c r="B75" s="298" t="s">
        <v>1205</v>
      </c>
      <c r="C75" s="299">
        <v>3</v>
      </c>
    </row>
    <row r="76" spans="1:3" ht="15.5" x14ac:dyDescent="0.35">
      <c r="A76" s="298" t="s">
        <v>1206</v>
      </c>
      <c r="B76" s="298" t="s">
        <v>1207</v>
      </c>
      <c r="C76" s="299">
        <v>6</v>
      </c>
    </row>
    <row r="77" spans="1:3" ht="15.5" x14ac:dyDescent="0.35">
      <c r="A77" s="298" t="s">
        <v>1208</v>
      </c>
      <c r="B77" s="298" t="s">
        <v>1209</v>
      </c>
      <c r="C77" s="299">
        <v>5</v>
      </c>
    </row>
    <row r="78" spans="1:3" ht="15.5" x14ac:dyDescent="0.35">
      <c r="A78" s="298" t="s">
        <v>883</v>
      </c>
      <c r="B78" s="298" t="s">
        <v>1210</v>
      </c>
      <c r="C78" s="299">
        <v>4</v>
      </c>
    </row>
    <row r="79" spans="1:3" ht="15.5" x14ac:dyDescent="0.35">
      <c r="A79" s="298" t="s">
        <v>1211</v>
      </c>
      <c r="B79" s="298" t="s">
        <v>1212</v>
      </c>
      <c r="C79" s="299">
        <v>4</v>
      </c>
    </row>
    <row r="80" spans="1:3" ht="15.5" x14ac:dyDescent="0.35">
      <c r="A80" s="298" t="s">
        <v>1213</v>
      </c>
      <c r="B80" s="298" t="s">
        <v>1214</v>
      </c>
      <c r="C80" s="299">
        <v>4</v>
      </c>
    </row>
    <row r="81" spans="1:3" ht="15.5" x14ac:dyDescent="0.35">
      <c r="A81" s="298" t="s">
        <v>1215</v>
      </c>
      <c r="B81" s="298" t="s">
        <v>1216</v>
      </c>
      <c r="C81" s="299">
        <v>7</v>
      </c>
    </row>
    <row r="82" spans="1:3" ht="15.5" x14ac:dyDescent="0.35">
      <c r="A82" s="298" t="s">
        <v>1217</v>
      </c>
      <c r="B82" s="298" t="s">
        <v>1218</v>
      </c>
      <c r="C82" s="299">
        <v>6</v>
      </c>
    </row>
    <row r="83" spans="1:3" ht="15.5" x14ac:dyDescent="0.35">
      <c r="A83" s="298" t="s">
        <v>1219</v>
      </c>
      <c r="B83" s="298" t="s">
        <v>1220</v>
      </c>
      <c r="C83" s="299">
        <v>5</v>
      </c>
    </row>
    <row r="84" spans="1:3" ht="15.5" x14ac:dyDescent="0.35">
      <c r="A84" s="298" t="s">
        <v>1221</v>
      </c>
      <c r="B84" s="298" t="s">
        <v>1222</v>
      </c>
      <c r="C84" s="299">
        <v>3</v>
      </c>
    </row>
    <row r="85" spans="1:3" ht="15.5" x14ac:dyDescent="0.35">
      <c r="A85" s="298" t="s">
        <v>1223</v>
      </c>
      <c r="B85" s="298" t="s">
        <v>1224</v>
      </c>
      <c r="C85" s="299">
        <v>5</v>
      </c>
    </row>
    <row r="86" spans="1:3" ht="15.5" x14ac:dyDescent="0.35">
      <c r="A86" s="298" t="s">
        <v>1225</v>
      </c>
      <c r="B86" s="298" t="s">
        <v>1226</v>
      </c>
      <c r="C86" s="299">
        <v>4</v>
      </c>
    </row>
    <row r="87" spans="1:3" ht="15.5" x14ac:dyDescent="0.35">
      <c r="A87" s="298" t="s">
        <v>1227</v>
      </c>
      <c r="B87" s="298" t="s">
        <v>1228</v>
      </c>
      <c r="C87" s="299">
        <v>2</v>
      </c>
    </row>
    <row r="88" spans="1:3" ht="15.5" x14ac:dyDescent="0.35">
      <c r="A88" s="298" t="s">
        <v>1229</v>
      </c>
      <c r="B88" s="298" t="s">
        <v>1230</v>
      </c>
      <c r="C88" s="299">
        <v>4</v>
      </c>
    </row>
    <row r="89" spans="1:3" ht="15.5" x14ac:dyDescent="0.35">
      <c r="A89" s="298" t="s">
        <v>1231</v>
      </c>
      <c r="B89" s="298" t="s">
        <v>1232</v>
      </c>
      <c r="C89" s="299">
        <v>4</v>
      </c>
    </row>
    <row r="90" spans="1:3" ht="15.5" x14ac:dyDescent="0.35">
      <c r="A90" s="298" t="s">
        <v>1233</v>
      </c>
      <c r="B90" s="298" t="s">
        <v>1234</v>
      </c>
      <c r="C90" s="299">
        <v>4</v>
      </c>
    </row>
    <row r="91" spans="1:3" ht="15.5" x14ac:dyDescent="0.35">
      <c r="A91" s="298" t="s">
        <v>1235</v>
      </c>
      <c r="B91" s="298" t="s">
        <v>1088</v>
      </c>
      <c r="C91" s="299">
        <v>2</v>
      </c>
    </row>
    <row r="92" spans="1:3" ht="15.5" x14ac:dyDescent="0.35">
      <c r="A92" s="298" t="s">
        <v>771</v>
      </c>
      <c r="B92" s="298" t="s">
        <v>1236</v>
      </c>
      <c r="C92" s="299">
        <v>3</v>
      </c>
    </row>
    <row r="93" spans="1:3" ht="15.5" x14ac:dyDescent="0.35">
      <c r="A93" s="298" t="s">
        <v>1237</v>
      </c>
      <c r="B93" s="298" t="s">
        <v>1238</v>
      </c>
      <c r="C93" s="299">
        <v>6</v>
      </c>
    </row>
    <row r="94" spans="1:3" ht="15.5" x14ac:dyDescent="0.35">
      <c r="A94" s="298" t="s">
        <v>1239</v>
      </c>
      <c r="B94" s="298" t="s">
        <v>1240</v>
      </c>
      <c r="C94" s="299">
        <v>3</v>
      </c>
    </row>
    <row r="95" spans="1:3" ht="15.5" x14ac:dyDescent="0.35">
      <c r="A95" s="298" t="s">
        <v>1241</v>
      </c>
      <c r="B95" s="298" t="s">
        <v>1242</v>
      </c>
      <c r="C95" s="299">
        <v>6</v>
      </c>
    </row>
    <row r="96" spans="1:3" ht="15.5" x14ac:dyDescent="0.35">
      <c r="A96" s="298" t="s">
        <v>1243</v>
      </c>
      <c r="B96" s="298" t="s">
        <v>1244</v>
      </c>
      <c r="C96" s="299">
        <v>5</v>
      </c>
    </row>
    <row r="97" spans="1:3" ht="15.5" x14ac:dyDescent="0.35">
      <c r="A97" s="298" t="s">
        <v>1245</v>
      </c>
      <c r="B97" s="298" t="s">
        <v>1246</v>
      </c>
      <c r="C97" s="299">
        <v>5</v>
      </c>
    </row>
    <row r="98" spans="1:3" ht="15.5" x14ac:dyDescent="0.35">
      <c r="A98" s="298" t="s">
        <v>1247</v>
      </c>
      <c r="B98" s="298" t="s">
        <v>1248</v>
      </c>
      <c r="C98" s="299">
        <v>5</v>
      </c>
    </row>
    <row r="99" spans="1:3" ht="15.5" x14ac:dyDescent="0.35">
      <c r="A99" s="298" t="s">
        <v>1249</v>
      </c>
      <c r="B99" s="298" t="s">
        <v>1250</v>
      </c>
      <c r="C99" s="299">
        <v>3</v>
      </c>
    </row>
    <row r="100" spans="1:3" ht="15.5" x14ac:dyDescent="0.35">
      <c r="A100" s="298" t="s">
        <v>1251</v>
      </c>
      <c r="B100" s="298" t="s">
        <v>1252</v>
      </c>
      <c r="C100" s="299">
        <v>5</v>
      </c>
    </row>
    <row r="101" spans="1:3" ht="15.5" x14ac:dyDescent="0.35">
      <c r="A101" s="298" t="s">
        <v>1253</v>
      </c>
      <c r="B101" s="298" t="s">
        <v>1254</v>
      </c>
      <c r="C101" s="299">
        <v>2</v>
      </c>
    </row>
    <row r="102" spans="1:3" ht="15.5" x14ac:dyDescent="0.35">
      <c r="A102" s="298" t="s">
        <v>1255</v>
      </c>
      <c r="B102" s="298" t="s">
        <v>1256</v>
      </c>
      <c r="C102" s="299">
        <v>5</v>
      </c>
    </row>
    <row r="103" spans="1:3" ht="15.5" x14ac:dyDescent="0.35">
      <c r="A103" s="298" t="s">
        <v>1257</v>
      </c>
      <c r="B103" s="298" t="s">
        <v>1258</v>
      </c>
      <c r="C103" s="299">
        <v>4</v>
      </c>
    </row>
    <row r="104" spans="1:3" ht="15.5" x14ac:dyDescent="0.35">
      <c r="A104" s="298" t="s">
        <v>1259</v>
      </c>
      <c r="B104" s="298" t="s">
        <v>1260</v>
      </c>
      <c r="C104" s="299">
        <v>2</v>
      </c>
    </row>
    <row r="105" spans="1:3" ht="15.5" x14ac:dyDescent="0.35">
      <c r="A105" s="298" t="s">
        <v>1261</v>
      </c>
      <c r="B105" s="298" t="s">
        <v>1262</v>
      </c>
      <c r="C105" s="299">
        <v>2</v>
      </c>
    </row>
    <row r="106" spans="1:3" ht="15.5" x14ac:dyDescent="0.35">
      <c r="A106" s="298" t="s">
        <v>1263</v>
      </c>
      <c r="B106" s="298" t="s">
        <v>1264</v>
      </c>
      <c r="C106" s="299">
        <v>4</v>
      </c>
    </row>
    <row r="107" spans="1:3" ht="31" x14ac:dyDescent="0.35">
      <c r="A107" s="298" t="s">
        <v>1265</v>
      </c>
      <c r="B107" s="298" t="s">
        <v>1266</v>
      </c>
      <c r="C107" s="299">
        <v>5</v>
      </c>
    </row>
    <row r="108" spans="1:3" ht="15.5" x14ac:dyDescent="0.35">
      <c r="A108" s="298" t="s">
        <v>1267</v>
      </c>
      <c r="B108" s="298" t="s">
        <v>1268</v>
      </c>
      <c r="C108" s="299">
        <v>4</v>
      </c>
    </row>
    <row r="109" spans="1:3" ht="15.5" x14ac:dyDescent="0.35">
      <c r="A109" s="298" t="s">
        <v>1269</v>
      </c>
      <c r="B109" s="298" t="s">
        <v>1270</v>
      </c>
      <c r="C109" s="299">
        <v>4</v>
      </c>
    </row>
    <row r="110" spans="1:3" ht="15.5" x14ac:dyDescent="0.35">
      <c r="A110" s="298" t="s">
        <v>1271</v>
      </c>
      <c r="B110" s="298" t="s">
        <v>1088</v>
      </c>
      <c r="C110" s="299">
        <v>2</v>
      </c>
    </row>
    <row r="111" spans="1:3" ht="15.5" x14ac:dyDescent="0.35">
      <c r="A111" s="298" t="s">
        <v>1272</v>
      </c>
      <c r="B111" s="298" t="s">
        <v>1273</v>
      </c>
      <c r="C111" s="299">
        <v>4</v>
      </c>
    </row>
    <row r="112" spans="1:3" ht="15.5" x14ac:dyDescent="0.35">
      <c r="A112" s="298" t="s">
        <v>1274</v>
      </c>
      <c r="B112" s="298" t="s">
        <v>1275</v>
      </c>
      <c r="C112" s="299">
        <v>5</v>
      </c>
    </row>
    <row r="113" spans="1:3" ht="15.5" x14ac:dyDescent="0.35">
      <c r="A113" s="298" t="s">
        <v>1276</v>
      </c>
      <c r="B113" s="298" t="s">
        <v>1277</v>
      </c>
      <c r="C113" s="299">
        <v>2</v>
      </c>
    </row>
    <row r="114" spans="1:3" ht="15.5" x14ac:dyDescent="0.35">
      <c r="A114" s="298" t="s">
        <v>1278</v>
      </c>
      <c r="B114" s="298" t="s">
        <v>1279</v>
      </c>
      <c r="C114" s="299">
        <v>5</v>
      </c>
    </row>
    <row r="115" spans="1:3" ht="15.5" x14ac:dyDescent="0.35">
      <c r="A115" s="298" t="s">
        <v>1280</v>
      </c>
      <c r="B115" s="298" t="s">
        <v>1281</v>
      </c>
      <c r="C115" s="299">
        <v>6</v>
      </c>
    </row>
    <row r="116" spans="1:3" ht="15.5" x14ac:dyDescent="0.35">
      <c r="A116" s="298" t="s">
        <v>1282</v>
      </c>
      <c r="B116" s="298" t="s">
        <v>1283</v>
      </c>
      <c r="C116" s="299">
        <v>4</v>
      </c>
    </row>
    <row r="117" spans="1:3" ht="15.5" x14ac:dyDescent="0.35">
      <c r="A117" s="298" t="s">
        <v>1284</v>
      </c>
      <c r="B117" s="298" t="s">
        <v>1285</v>
      </c>
      <c r="C117" s="299">
        <v>5</v>
      </c>
    </row>
    <row r="118" spans="1:3" ht="15.5" x14ac:dyDescent="0.35">
      <c r="A118" s="298" t="s">
        <v>1286</v>
      </c>
      <c r="B118" s="298" t="s">
        <v>1287</v>
      </c>
      <c r="C118" s="299">
        <v>4</v>
      </c>
    </row>
    <row r="119" spans="1:3" ht="15.5" x14ac:dyDescent="0.35">
      <c r="A119" s="298" t="s">
        <v>1288</v>
      </c>
      <c r="B119" s="298" t="s">
        <v>1289</v>
      </c>
      <c r="C119" s="299">
        <v>2</v>
      </c>
    </row>
    <row r="120" spans="1:3" ht="15.5" x14ac:dyDescent="0.35">
      <c r="A120" s="298" t="s">
        <v>1290</v>
      </c>
      <c r="B120" s="298" t="s">
        <v>1291</v>
      </c>
      <c r="C120" s="299">
        <v>2</v>
      </c>
    </row>
    <row r="121" spans="1:3" ht="15.5" x14ac:dyDescent="0.35">
      <c r="A121" s="298" t="s">
        <v>1292</v>
      </c>
      <c r="B121" s="298" t="s">
        <v>1293</v>
      </c>
      <c r="C121" s="299">
        <v>3</v>
      </c>
    </row>
    <row r="122" spans="1:3" ht="15.5" x14ac:dyDescent="0.35">
      <c r="A122" s="298" t="s">
        <v>1294</v>
      </c>
      <c r="B122" s="298" t="s">
        <v>1295</v>
      </c>
      <c r="C122" s="299">
        <v>3</v>
      </c>
    </row>
    <row r="123" spans="1:3" ht="15.5" x14ac:dyDescent="0.35">
      <c r="A123" s="298" t="s">
        <v>1296</v>
      </c>
      <c r="B123" s="298" t="s">
        <v>1297</v>
      </c>
      <c r="C123" s="299">
        <v>5</v>
      </c>
    </row>
    <row r="124" spans="1:3" ht="15.5" x14ac:dyDescent="0.35">
      <c r="A124" s="298" t="s">
        <v>1298</v>
      </c>
      <c r="B124" s="298" t="s">
        <v>1299</v>
      </c>
      <c r="C124" s="299">
        <v>4</v>
      </c>
    </row>
    <row r="125" spans="1:3" ht="15.5" x14ac:dyDescent="0.35">
      <c r="A125" s="298" t="s">
        <v>1300</v>
      </c>
      <c r="B125" s="298" t="s">
        <v>1301</v>
      </c>
      <c r="C125" s="299">
        <v>6</v>
      </c>
    </row>
    <row r="126" spans="1:3" ht="15.5" x14ac:dyDescent="0.35">
      <c r="A126" s="298" t="s">
        <v>1302</v>
      </c>
      <c r="B126" s="298" t="s">
        <v>1303</v>
      </c>
      <c r="C126" s="299">
        <v>6</v>
      </c>
    </row>
    <row r="127" spans="1:3" ht="15.5" x14ac:dyDescent="0.35">
      <c r="A127" s="298" t="s">
        <v>1304</v>
      </c>
      <c r="B127" s="298" t="s">
        <v>1305</v>
      </c>
      <c r="C127" s="299">
        <v>6</v>
      </c>
    </row>
    <row r="128" spans="1:3" ht="31" x14ac:dyDescent="0.35">
      <c r="A128" s="298" t="s">
        <v>1306</v>
      </c>
      <c r="B128" s="298" t="s">
        <v>1307</v>
      </c>
      <c r="C128" s="299">
        <v>5</v>
      </c>
    </row>
    <row r="129" spans="1:3" ht="15.5" x14ac:dyDescent="0.35">
      <c r="A129" s="298" t="s">
        <v>1308</v>
      </c>
      <c r="B129" s="298" t="s">
        <v>1309</v>
      </c>
      <c r="C129" s="299">
        <v>5</v>
      </c>
    </row>
    <row r="130" spans="1:3" ht="15.5" x14ac:dyDescent="0.35">
      <c r="A130" s="298" t="s">
        <v>1310</v>
      </c>
      <c r="B130" s="298" t="s">
        <v>1311</v>
      </c>
      <c r="C130" s="299">
        <v>3</v>
      </c>
    </row>
    <row r="131" spans="1:3" ht="15.5" x14ac:dyDescent="0.35">
      <c r="A131" s="298" t="s">
        <v>547</v>
      </c>
      <c r="B131" s="298" t="s">
        <v>1312</v>
      </c>
      <c r="C131" s="299">
        <v>5</v>
      </c>
    </row>
    <row r="132" spans="1:3" ht="15.5" x14ac:dyDescent="0.35">
      <c r="A132" s="298" t="s">
        <v>1313</v>
      </c>
      <c r="B132" s="298" t="s">
        <v>1088</v>
      </c>
      <c r="C132" s="299">
        <v>2</v>
      </c>
    </row>
    <row r="133" spans="1:3" ht="15.5" x14ac:dyDescent="0.35">
      <c r="A133" s="298" t="s">
        <v>1314</v>
      </c>
      <c r="B133" s="298" t="s">
        <v>1315</v>
      </c>
      <c r="C133" s="299">
        <v>4</v>
      </c>
    </row>
    <row r="134" spans="1:3" ht="15.5" x14ac:dyDescent="0.35">
      <c r="A134" s="298" t="s">
        <v>1316</v>
      </c>
      <c r="B134" s="298" t="s">
        <v>1317</v>
      </c>
      <c r="C134" s="299">
        <v>1</v>
      </c>
    </row>
    <row r="135" spans="1:3" ht="15.5" x14ac:dyDescent="0.35">
      <c r="A135" s="298" t="s">
        <v>1318</v>
      </c>
      <c r="B135" s="298" t="s">
        <v>1319</v>
      </c>
      <c r="C135" s="299">
        <v>6</v>
      </c>
    </row>
    <row r="136" spans="1:3" ht="15.5" x14ac:dyDescent="0.35">
      <c r="A136" s="298" t="s">
        <v>1320</v>
      </c>
      <c r="B136" s="298" t="s">
        <v>1321</v>
      </c>
      <c r="C136" s="299">
        <v>5</v>
      </c>
    </row>
    <row r="137" spans="1:3" ht="15.5" x14ac:dyDescent="0.35">
      <c r="A137" s="298" t="s">
        <v>1322</v>
      </c>
      <c r="B137" s="298" t="s">
        <v>1323</v>
      </c>
      <c r="C137" s="299">
        <v>3</v>
      </c>
    </row>
    <row r="138" spans="1:3" ht="15.5" x14ac:dyDescent="0.35">
      <c r="A138" s="298" t="s">
        <v>1324</v>
      </c>
      <c r="B138" s="298" t="s">
        <v>1325</v>
      </c>
      <c r="C138" s="299">
        <v>3</v>
      </c>
    </row>
    <row r="139" spans="1:3" ht="15.5" x14ac:dyDescent="0.35">
      <c r="A139" s="298" t="s">
        <v>1326</v>
      </c>
      <c r="B139" s="298" t="s">
        <v>1327</v>
      </c>
      <c r="C139" s="299">
        <v>4</v>
      </c>
    </row>
    <row r="140" spans="1:3" ht="15.5" x14ac:dyDescent="0.35">
      <c r="A140" s="298" t="s">
        <v>1328</v>
      </c>
      <c r="B140" s="298" t="s">
        <v>1329</v>
      </c>
      <c r="C140" s="299">
        <v>4</v>
      </c>
    </row>
    <row r="141" spans="1:3" ht="15.5" x14ac:dyDescent="0.35">
      <c r="A141" s="298" t="s">
        <v>1330</v>
      </c>
      <c r="B141" s="298" t="s">
        <v>1331</v>
      </c>
      <c r="C141" s="299">
        <v>6</v>
      </c>
    </row>
    <row r="142" spans="1:3" ht="15.5" x14ac:dyDescent="0.35">
      <c r="A142" s="298" t="s">
        <v>1332</v>
      </c>
      <c r="B142" s="298" t="s">
        <v>1333</v>
      </c>
      <c r="C142" s="299">
        <v>3</v>
      </c>
    </row>
    <row r="143" spans="1:3" ht="15.5" x14ac:dyDescent="0.35">
      <c r="A143" s="298" t="s">
        <v>1334</v>
      </c>
      <c r="B143" s="298" t="s">
        <v>1335</v>
      </c>
      <c r="C143" s="299">
        <v>5</v>
      </c>
    </row>
    <row r="144" spans="1:3" ht="15.5" x14ac:dyDescent="0.35">
      <c r="A144" s="298" t="s">
        <v>1336</v>
      </c>
      <c r="B144" s="298" t="s">
        <v>1337</v>
      </c>
      <c r="C144" s="299">
        <v>6</v>
      </c>
    </row>
    <row r="145" spans="1:3" ht="15.5" x14ac:dyDescent="0.35">
      <c r="A145" s="298" t="s">
        <v>1338</v>
      </c>
      <c r="B145" s="298" t="s">
        <v>1339</v>
      </c>
      <c r="C145" s="299">
        <v>4</v>
      </c>
    </row>
    <row r="146" spans="1:3" ht="15.5" x14ac:dyDescent="0.35">
      <c r="A146" s="298" t="s">
        <v>1340</v>
      </c>
      <c r="B146" s="298" t="s">
        <v>1341</v>
      </c>
      <c r="C146" s="299">
        <v>5</v>
      </c>
    </row>
    <row r="147" spans="1:3" ht="15.5" x14ac:dyDescent="0.35">
      <c r="A147" s="298" t="s">
        <v>1342</v>
      </c>
      <c r="B147" s="298" t="s">
        <v>1343</v>
      </c>
      <c r="C147" s="299">
        <v>4</v>
      </c>
    </row>
    <row r="148" spans="1:3" ht="15.5" x14ac:dyDescent="0.35">
      <c r="A148" s="298" t="s">
        <v>1344</v>
      </c>
      <c r="B148" s="298" t="s">
        <v>1345</v>
      </c>
      <c r="C148" s="299">
        <v>4</v>
      </c>
    </row>
    <row r="149" spans="1:3" ht="15.5" x14ac:dyDescent="0.35">
      <c r="A149" s="298" t="s">
        <v>1346</v>
      </c>
      <c r="B149" s="298" t="s">
        <v>1347</v>
      </c>
      <c r="C149" s="299">
        <v>4</v>
      </c>
    </row>
    <row r="150" spans="1:3" ht="15.5" x14ac:dyDescent="0.35">
      <c r="A150" s="298" t="s">
        <v>1348</v>
      </c>
      <c r="B150" s="298" t="s">
        <v>1349</v>
      </c>
      <c r="C150" s="299">
        <v>5</v>
      </c>
    </row>
    <row r="151" spans="1:3" ht="15.5" x14ac:dyDescent="0.35">
      <c r="A151" s="298" t="s">
        <v>1350</v>
      </c>
      <c r="B151" s="298" t="s">
        <v>1351</v>
      </c>
      <c r="C151" s="299">
        <v>6</v>
      </c>
    </row>
    <row r="152" spans="1:3" ht="31" x14ac:dyDescent="0.35">
      <c r="A152" s="298" t="s">
        <v>1352</v>
      </c>
      <c r="B152" s="298" t="s">
        <v>1353</v>
      </c>
      <c r="C152" s="299">
        <v>5</v>
      </c>
    </row>
    <row r="153" spans="1:3" ht="15.5" x14ac:dyDescent="0.35">
      <c r="A153" s="298" t="s">
        <v>1354</v>
      </c>
      <c r="B153" s="298" t="s">
        <v>1355</v>
      </c>
      <c r="C153" s="299">
        <v>7</v>
      </c>
    </row>
    <row r="154" spans="1:3" ht="15.5" x14ac:dyDescent="0.35">
      <c r="A154" s="298" t="s">
        <v>1356</v>
      </c>
      <c r="B154" s="298" t="s">
        <v>1357</v>
      </c>
      <c r="C154" s="299">
        <v>6</v>
      </c>
    </row>
    <row r="155" spans="1:3" ht="15.5" x14ac:dyDescent="0.35">
      <c r="A155" s="298" t="s">
        <v>1358</v>
      </c>
      <c r="B155" s="298" t="s">
        <v>1359</v>
      </c>
      <c r="C155" s="299">
        <v>1</v>
      </c>
    </row>
    <row r="156" spans="1:3" ht="15.5" x14ac:dyDescent="0.35">
      <c r="A156" s="298" t="s">
        <v>1360</v>
      </c>
      <c r="B156" s="298" t="s">
        <v>1361</v>
      </c>
      <c r="C156" s="299">
        <v>6</v>
      </c>
    </row>
    <row r="157" spans="1:3" ht="31" x14ac:dyDescent="0.35">
      <c r="A157" s="298" t="s">
        <v>1362</v>
      </c>
      <c r="B157" s="298" t="s">
        <v>1363</v>
      </c>
      <c r="C157" s="299">
        <v>6</v>
      </c>
    </row>
    <row r="158" spans="1:3" ht="31" x14ac:dyDescent="0.35">
      <c r="A158" s="298" t="s">
        <v>1364</v>
      </c>
      <c r="B158" s="298" t="s">
        <v>1365</v>
      </c>
      <c r="C158" s="299">
        <v>6</v>
      </c>
    </row>
    <row r="159" spans="1:3" ht="15.5" x14ac:dyDescent="0.35">
      <c r="A159" s="298" t="s">
        <v>1366</v>
      </c>
      <c r="B159" s="298" t="s">
        <v>1367</v>
      </c>
      <c r="C159" s="299">
        <v>4</v>
      </c>
    </row>
    <row r="160" spans="1:3" ht="15.5" x14ac:dyDescent="0.35">
      <c r="A160" s="298" t="s">
        <v>267</v>
      </c>
      <c r="B160" s="298" t="s">
        <v>1368</v>
      </c>
      <c r="C160" s="299">
        <v>6</v>
      </c>
    </row>
    <row r="161" spans="1:3" ht="15.5" x14ac:dyDescent="0.35">
      <c r="A161" s="298" t="s">
        <v>1369</v>
      </c>
      <c r="B161" s="298" t="s">
        <v>1370</v>
      </c>
      <c r="C161" s="299">
        <v>3</v>
      </c>
    </row>
    <row r="162" spans="1:3" ht="15.5" x14ac:dyDescent="0.35">
      <c r="A162" s="298" t="s">
        <v>1371</v>
      </c>
      <c r="B162" s="298" t="s">
        <v>1372</v>
      </c>
      <c r="C162" s="299">
        <v>4</v>
      </c>
    </row>
    <row r="163" spans="1:3" ht="15.5" x14ac:dyDescent="0.35">
      <c r="A163" s="298" t="s">
        <v>1373</v>
      </c>
      <c r="B163" s="298" t="s">
        <v>1374</v>
      </c>
      <c r="C163" s="299">
        <v>5</v>
      </c>
    </row>
    <row r="164" spans="1:3" ht="31" x14ac:dyDescent="0.35">
      <c r="A164" s="298" t="s">
        <v>1375</v>
      </c>
      <c r="B164" s="298" t="s">
        <v>1376</v>
      </c>
      <c r="C164" s="299">
        <v>3</v>
      </c>
    </row>
    <row r="165" spans="1:3" ht="15.5" x14ac:dyDescent="0.35">
      <c r="A165" s="298" t="s">
        <v>1377</v>
      </c>
      <c r="B165" s="298" t="s">
        <v>1378</v>
      </c>
      <c r="C165" s="299">
        <v>5</v>
      </c>
    </row>
    <row r="166" spans="1:3" ht="15.5" x14ac:dyDescent="0.35">
      <c r="A166" s="298" t="s">
        <v>1379</v>
      </c>
      <c r="B166" s="298" t="s">
        <v>1380</v>
      </c>
      <c r="C166" s="299">
        <v>5</v>
      </c>
    </row>
    <row r="167" spans="1:3" ht="15.5" x14ac:dyDescent="0.35">
      <c r="A167" s="298" t="s">
        <v>1381</v>
      </c>
      <c r="B167" s="298" t="s">
        <v>1382</v>
      </c>
      <c r="C167" s="299">
        <v>5</v>
      </c>
    </row>
    <row r="168" spans="1:3" ht="15.5" x14ac:dyDescent="0.35">
      <c r="A168" s="298" t="s">
        <v>1383</v>
      </c>
      <c r="B168" s="298" t="s">
        <v>1384</v>
      </c>
      <c r="C168" s="299">
        <v>5</v>
      </c>
    </row>
    <row r="169" spans="1:3" ht="15.5" x14ac:dyDescent="0.35">
      <c r="A169" s="298" t="s">
        <v>1385</v>
      </c>
      <c r="B169" s="298" t="s">
        <v>1386</v>
      </c>
      <c r="C169" s="299">
        <v>5</v>
      </c>
    </row>
    <row r="170" spans="1:3" ht="15.5" x14ac:dyDescent="0.35">
      <c r="A170" s="298" t="s">
        <v>300</v>
      </c>
      <c r="B170" s="298" t="s">
        <v>1387</v>
      </c>
      <c r="C170" s="299">
        <v>5</v>
      </c>
    </row>
    <row r="171" spans="1:3" ht="15.5" x14ac:dyDescent="0.35">
      <c r="A171" s="298" t="s">
        <v>1388</v>
      </c>
      <c r="B171" s="298" t="s">
        <v>1389</v>
      </c>
      <c r="C171" s="299">
        <v>6</v>
      </c>
    </row>
    <row r="172" spans="1:3" ht="15.5" x14ac:dyDescent="0.35">
      <c r="A172" s="298" t="s">
        <v>348</v>
      </c>
      <c r="B172" s="298" t="s">
        <v>1390</v>
      </c>
      <c r="C172" s="299">
        <v>4</v>
      </c>
    </row>
    <row r="173" spans="1:3" ht="15.5" x14ac:dyDescent="0.35">
      <c r="A173" s="298" t="s">
        <v>1391</v>
      </c>
      <c r="B173" s="298" t="s">
        <v>1392</v>
      </c>
      <c r="C173" s="299">
        <v>3</v>
      </c>
    </row>
    <row r="174" spans="1:3" ht="15.5" x14ac:dyDescent="0.35">
      <c r="A174" s="298" t="s">
        <v>1393</v>
      </c>
      <c r="B174" s="298" t="s">
        <v>1394</v>
      </c>
      <c r="C174" s="299">
        <v>4</v>
      </c>
    </row>
    <row r="175" spans="1:3" ht="15.5" x14ac:dyDescent="0.35">
      <c r="A175" s="298" t="s">
        <v>1395</v>
      </c>
      <c r="B175" s="298" t="s">
        <v>1396</v>
      </c>
      <c r="C175" s="299">
        <v>6</v>
      </c>
    </row>
    <row r="176" spans="1:3" ht="31" x14ac:dyDescent="0.35">
      <c r="A176" s="298" t="s">
        <v>1397</v>
      </c>
      <c r="B176" s="298" t="s">
        <v>1398</v>
      </c>
      <c r="C176" s="299">
        <v>5</v>
      </c>
    </row>
    <row r="177" spans="1:3" ht="15.5" x14ac:dyDescent="0.35">
      <c r="A177" s="298" t="s">
        <v>1399</v>
      </c>
      <c r="B177" s="298" t="s">
        <v>1400</v>
      </c>
      <c r="C177" s="299">
        <v>3</v>
      </c>
    </row>
    <row r="178" spans="1:3" ht="15.5" x14ac:dyDescent="0.35">
      <c r="A178" s="298" t="s">
        <v>1401</v>
      </c>
      <c r="B178" s="298" t="s">
        <v>1402</v>
      </c>
      <c r="C178" s="299">
        <v>5</v>
      </c>
    </row>
    <row r="179" spans="1:3" ht="15.5" x14ac:dyDescent="0.35">
      <c r="A179" s="298" t="s">
        <v>1403</v>
      </c>
      <c r="B179" s="298" t="s">
        <v>1404</v>
      </c>
      <c r="C179" s="299">
        <v>5</v>
      </c>
    </row>
    <row r="180" spans="1:3" ht="15.5" x14ac:dyDescent="0.35">
      <c r="A180" s="298" t="s">
        <v>1405</v>
      </c>
      <c r="B180" s="298" t="s">
        <v>1406</v>
      </c>
      <c r="C180" s="299">
        <v>4</v>
      </c>
    </row>
    <row r="181" spans="1:3" ht="15.5" x14ac:dyDescent="0.35">
      <c r="A181" s="298" t="s">
        <v>1407</v>
      </c>
      <c r="B181" s="298" t="s">
        <v>1088</v>
      </c>
      <c r="C181" s="299">
        <v>2</v>
      </c>
    </row>
    <row r="182" spans="1:3" ht="15.5" x14ac:dyDescent="0.35">
      <c r="A182" s="298" t="s">
        <v>1408</v>
      </c>
      <c r="B182" s="298" t="s">
        <v>1409</v>
      </c>
      <c r="C182" s="299">
        <v>3</v>
      </c>
    </row>
    <row r="183" spans="1:3" ht="15.5" x14ac:dyDescent="0.35">
      <c r="A183" s="298" t="s">
        <v>1410</v>
      </c>
      <c r="B183" s="298" t="s">
        <v>1411</v>
      </c>
      <c r="C183" s="299">
        <v>3</v>
      </c>
    </row>
    <row r="184" spans="1:3" ht="15.5" x14ac:dyDescent="0.35">
      <c r="A184" s="298" t="s">
        <v>1412</v>
      </c>
      <c r="B184" s="298" t="s">
        <v>1413</v>
      </c>
      <c r="C184" s="299">
        <v>5</v>
      </c>
    </row>
    <row r="185" spans="1:3" ht="15.5" x14ac:dyDescent="0.35">
      <c r="A185" s="298" t="s">
        <v>1414</v>
      </c>
      <c r="B185" s="298" t="s">
        <v>1415</v>
      </c>
      <c r="C185" s="299">
        <v>5</v>
      </c>
    </row>
    <row r="186" spans="1:3" ht="15.5" x14ac:dyDescent="0.35">
      <c r="A186" s="298" t="s">
        <v>1416</v>
      </c>
      <c r="B186" s="298" t="s">
        <v>1417</v>
      </c>
      <c r="C186" s="299">
        <v>2</v>
      </c>
    </row>
    <row r="187" spans="1:3" ht="15.5" x14ac:dyDescent="0.35">
      <c r="A187" s="298" t="s">
        <v>1418</v>
      </c>
      <c r="B187" s="298" t="s">
        <v>1419</v>
      </c>
      <c r="C187" s="299">
        <v>3</v>
      </c>
    </row>
    <row r="188" spans="1:3" ht="15.5" x14ac:dyDescent="0.35">
      <c r="A188" s="298" t="s">
        <v>1420</v>
      </c>
      <c r="B188" s="298" t="s">
        <v>1421</v>
      </c>
      <c r="C188" s="299">
        <v>4</v>
      </c>
    </row>
    <row r="189" spans="1:3" ht="15.5" x14ac:dyDescent="0.35">
      <c r="A189" s="298" t="s">
        <v>1422</v>
      </c>
      <c r="B189" s="298" t="s">
        <v>1423</v>
      </c>
      <c r="C189" s="299">
        <v>2</v>
      </c>
    </row>
    <row r="190" spans="1:3" ht="15.5" x14ac:dyDescent="0.35">
      <c r="A190" s="298" t="s">
        <v>1424</v>
      </c>
      <c r="B190" s="298" t="s">
        <v>1425</v>
      </c>
      <c r="C190" s="299">
        <v>2</v>
      </c>
    </row>
    <row r="191" spans="1:3" ht="15.5" x14ac:dyDescent="0.35">
      <c r="A191" s="298" t="s">
        <v>1426</v>
      </c>
      <c r="B191" s="298" t="s">
        <v>1427</v>
      </c>
      <c r="C191" s="299">
        <v>5</v>
      </c>
    </row>
    <row r="192" spans="1:3" ht="15.5" x14ac:dyDescent="0.35">
      <c r="A192" s="298" t="s">
        <v>1428</v>
      </c>
      <c r="B192" s="298" t="s">
        <v>1088</v>
      </c>
      <c r="C192" s="299">
        <v>2</v>
      </c>
    </row>
    <row r="193" spans="1:3" ht="15.5" x14ac:dyDescent="0.35">
      <c r="A193" s="298" t="s">
        <v>1429</v>
      </c>
      <c r="B193" s="298" t="s">
        <v>1430</v>
      </c>
      <c r="C193" s="299">
        <v>3</v>
      </c>
    </row>
    <row r="194" spans="1:3" ht="31" x14ac:dyDescent="0.35">
      <c r="A194" s="298" t="s">
        <v>1431</v>
      </c>
      <c r="B194" s="298" t="s">
        <v>1432</v>
      </c>
      <c r="C194" s="299">
        <v>3</v>
      </c>
    </row>
    <row r="195" spans="1:3" ht="31" x14ac:dyDescent="0.35">
      <c r="A195" s="298" t="s">
        <v>1433</v>
      </c>
      <c r="B195" s="298" t="s">
        <v>1434</v>
      </c>
      <c r="C195" s="299">
        <v>3</v>
      </c>
    </row>
    <row r="196" spans="1:3" ht="15.5" x14ac:dyDescent="0.35">
      <c r="A196" s="298" t="s">
        <v>1435</v>
      </c>
      <c r="B196" s="298" t="s">
        <v>1436</v>
      </c>
      <c r="C196" s="299">
        <v>5</v>
      </c>
    </row>
    <row r="197" spans="1:3" ht="15.5" x14ac:dyDescent="0.35">
      <c r="A197" s="298" t="s">
        <v>1437</v>
      </c>
      <c r="B197" s="298" t="s">
        <v>1438</v>
      </c>
      <c r="C197" s="299">
        <v>4</v>
      </c>
    </row>
    <row r="198" spans="1:3" ht="15.5" x14ac:dyDescent="0.35">
      <c r="A198" s="298" t="s">
        <v>1439</v>
      </c>
      <c r="B198" s="298" t="s">
        <v>1088</v>
      </c>
      <c r="C198" s="299">
        <v>2</v>
      </c>
    </row>
    <row r="199" spans="1:3" ht="15.5" x14ac:dyDescent="0.35">
      <c r="A199" s="298" t="s">
        <v>1440</v>
      </c>
      <c r="B199" s="298" t="s">
        <v>1441</v>
      </c>
      <c r="C199" s="299">
        <v>1</v>
      </c>
    </row>
    <row r="200" spans="1:3" ht="15.5" x14ac:dyDescent="0.35">
      <c r="A200" s="298" t="s">
        <v>1442</v>
      </c>
      <c r="B200" s="298" t="s">
        <v>1443</v>
      </c>
      <c r="C200" s="299">
        <v>4</v>
      </c>
    </row>
    <row r="201" spans="1:3" ht="15.5" x14ac:dyDescent="0.35">
      <c r="A201" s="298" t="s">
        <v>1444</v>
      </c>
      <c r="B201" s="298" t="s">
        <v>1445</v>
      </c>
      <c r="C201" s="299">
        <v>3</v>
      </c>
    </row>
    <row r="202" spans="1:3" ht="15.5" x14ac:dyDescent="0.35">
      <c r="A202" s="298" t="s">
        <v>1446</v>
      </c>
      <c r="B202" s="298" t="s">
        <v>1447</v>
      </c>
      <c r="C202" s="299">
        <v>4</v>
      </c>
    </row>
    <row r="203" spans="1:3" ht="15.5" x14ac:dyDescent="0.35">
      <c r="A203" s="298" t="s">
        <v>1448</v>
      </c>
      <c r="B203" s="298" t="s">
        <v>1449</v>
      </c>
      <c r="C203" s="299">
        <v>4</v>
      </c>
    </row>
    <row r="204" spans="1:3" ht="15.5" x14ac:dyDescent="0.35">
      <c r="A204" s="298" t="s">
        <v>1450</v>
      </c>
      <c r="B204" s="298" t="s">
        <v>1451</v>
      </c>
      <c r="C204" s="299">
        <v>4</v>
      </c>
    </row>
    <row r="205" spans="1:3" ht="15.5" x14ac:dyDescent="0.35">
      <c r="A205" s="298" t="s">
        <v>1452</v>
      </c>
      <c r="B205" s="298" t="s">
        <v>1453</v>
      </c>
      <c r="C205" s="299">
        <v>2</v>
      </c>
    </row>
    <row r="206" spans="1:3" ht="15.5" x14ac:dyDescent="0.35">
      <c r="A206" s="298" t="s">
        <v>1454</v>
      </c>
      <c r="B206" s="298" t="s">
        <v>1455</v>
      </c>
      <c r="C206" s="299">
        <v>3</v>
      </c>
    </row>
    <row r="207" spans="1:3" ht="15.5" x14ac:dyDescent="0.35">
      <c r="A207" s="298" t="s">
        <v>1456</v>
      </c>
      <c r="B207" s="298" t="s">
        <v>1457</v>
      </c>
      <c r="C207" s="299">
        <v>4</v>
      </c>
    </row>
    <row r="208" spans="1:3" ht="15.5" x14ac:dyDescent="0.35">
      <c r="A208" s="298" t="s">
        <v>1458</v>
      </c>
      <c r="B208" s="298" t="s">
        <v>1459</v>
      </c>
      <c r="C208" s="299">
        <v>2</v>
      </c>
    </row>
    <row r="209" spans="1:3" ht="15.5" x14ac:dyDescent="0.35">
      <c r="A209" s="298" t="s">
        <v>1460</v>
      </c>
      <c r="B209" s="298" t="s">
        <v>1461</v>
      </c>
      <c r="C209" s="299">
        <v>4</v>
      </c>
    </row>
    <row r="210" spans="1:3" ht="15.5" x14ac:dyDescent="0.35">
      <c r="A210" s="298" t="s">
        <v>1462</v>
      </c>
      <c r="B210" s="298" t="s">
        <v>1463</v>
      </c>
      <c r="C210" s="299">
        <v>4</v>
      </c>
    </row>
    <row r="211" spans="1:3" ht="15.5" x14ac:dyDescent="0.35">
      <c r="A211" s="298" t="s">
        <v>1464</v>
      </c>
      <c r="B211" s="298" t="s">
        <v>1465</v>
      </c>
      <c r="C211" s="299">
        <v>4</v>
      </c>
    </row>
    <row r="212" spans="1:3" ht="15.5" x14ac:dyDescent="0.35">
      <c r="A212" s="298" t="s">
        <v>1466</v>
      </c>
      <c r="B212" s="298" t="s">
        <v>1467</v>
      </c>
      <c r="C212" s="299">
        <v>3</v>
      </c>
    </row>
    <row r="213" spans="1:3" ht="15.5" x14ac:dyDescent="0.35">
      <c r="A213" s="298" t="s">
        <v>1468</v>
      </c>
      <c r="B213" s="298" t="s">
        <v>1088</v>
      </c>
      <c r="C213" s="299">
        <v>2</v>
      </c>
    </row>
    <row r="214" spans="1:3" ht="15.5" x14ac:dyDescent="0.35">
      <c r="A214" s="298" t="s">
        <v>1469</v>
      </c>
      <c r="B214" s="298" t="s">
        <v>1470</v>
      </c>
      <c r="C214" s="299">
        <v>1</v>
      </c>
    </row>
    <row r="215" spans="1:3" ht="15.5" x14ac:dyDescent="0.35">
      <c r="A215" s="298" t="s">
        <v>1471</v>
      </c>
      <c r="B215" s="298" t="s">
        <v>1472</v>
      </c>
      <c r="C215" s="299">
        <v>4</v>
      </c>
    </row>
    <row r="216" spans="1:3" ht="15.5" x14ac:dyDescent="0.35">
      <c r="A216" s="298" t="s">
        <v>1473</v>
      </c>
      <c r="B216" s="298" t="s">
        <v>1474</v>
      </c>
      <c r="C216" s="299">
        <v>4</v>
      </c>
    </row>
    <row r="217" spans="1:3" ht="15.5" x14ac:dyDescent="0.35">
      <c r="A217" s="298" t="s">
        <v>1475</v>
      </c>
      <c r="B217" s="298" t="s">
        <v>1476</v>
      </c>
      <c r="C217" s="299">
        <v>4</v>
      </c>
    </row>
    <row r="218" spans="1:3" ht="31" x14ac:dyDescent="0.35">
      <c r="A218" s="298" t="s">
        <v>1477</v>
      </c>
      <c r="B218" s="298" t="s">
        <v>1478</v>
      </c>
      <c r="C218" s="299">
        <v>4</v>
      </c>
    </row>
    <row r="219" spans="1:3" ht="15.5" x14ac:dyDescent="0.35">
      <c r="A219" s="298" t="s">
        <v>1479</v>
      </c>
      <c r="B219" s="298" t="s">
        <v>1480</v>
      </c>
      <c r="C219" s="299">
        <v>2</v>
      </c>
    </row>
    <row r="220" spans="1:3" ht="15.5" x14ac:dyDescent="0.35">
      <c r="A220" s="298" t="s">
        <v>1481</v>
      </c>
      <c r="B220" s="298" t="s">
        <v>1482</v>
      </c>
      <c r="C220" s="299">
        <v>1</v>
      </c>
    </row>
    <row r="221" spans="1:3" ht="15.5" x14ac:dyDescent="0.35">
      <c r="A221" s="298" t="s">
        <v>1483</v>
      </c>
      <c r="B221" s="298" t="s">
        <v>1484</v>
      </c>
      <c r="C221" s="299">
        <v>1</v>
      </c>
    </row>
    <row r="222" spans="1:3" ht="31" x14ac:dyDescent="0.35">
      <c r="A222" s="298" t="s">
        <v>1485</v>
      </c>
      <c r="B222" s="298" t="s">
        <v>1486</v>
      </c>
      <c r="C222" s="299">
        <v>4</v>
      </c>
    </row>
    <row r="223" spans="1:3" ht="15.5" x14ac:dyDescent="0.35">
      <c r="A223" s="298" t="s">
        <v>426</v>
      </c>
      <c r="B223" s="298" t="s">
        <v>1487</v>
      </c>
      <c r="C223" s="299">
        <v>7</v>
      </c>
    </row>
    <row r="224" spans="1:3" ht="15.5" x14ac:dyDescent="0.35">
      <c r="A224" s="298" t="s">
        <v>1488</v>
      </c>
      <c r="B224" s="298" t="s">
        <v>1489</v>
      </c>
      <c r="C224" s="299">
        <v>5</v>
      </c>
    </row>
    <row r="225" spans="1:3" ht="15.5" x14ac:dyDescent="0.35">
      <c r="A225" s="298" t="s">
        <v>398</v>
      </c>
      <c r="B225" s="298" t="s">
        <v>1490</v>
      </c>
      <c r="C225" s="299">
        <v>6</v>
      </c>
    </row>
    <row r="226" spans="1:3" ht="15.5" x14ac:dyDescent="0.35">
      <c r="A226" s="298" t="s">
        <v>1491</v>
      </c>
      <c r="B226" s="298" t="s">
        <v>1492</v>
      </c>
      <c r="C226" s="299">
        <v>5</v>
      </c>
    </row>
    <row r="227" spans="1:3" ht="15.5" x14ac:dyDescent="0.35">
      <c r="A227" s="298" t="s">
        <v>1493</v>
      </c>
      <c r="B227" s="298" t="s">
        <v>1494</v>
      </c>
      <c r="C227" s="299">
        <v>2</v>
      </c>
    </row>
    <row r="228" spans="1:3" ht="15.5" x14ac:dyDescent="0.35">
      <c r="A228" s="298" t="s">
        <v>1495</v>
      </c>
      <c r="B228" s="298" t="s">
        <v>1496</v>
      </c>
      <c r="C228" s="299">
        <v>3</v>
      </c>
    </row>
    <row r="229" spans="1:3" ht="15.5" x14ac:dyDescent="0.35">
      <c r="A229" s="298" t="s">
        <v>1497</v>
      </c>
      <c r="B229" s="298" t="s">
        <v>1498</v>
      </c>
      <c r="C229" s="299">
        <v>1</v>
      </c>
    </row>
    <row r="230" spans="1:3" ht="15.5" x14ac:dyDescent="0.35">
      <c r="A230" s="298" t="s">
        <v>1499</v>
      </c>
      <c r="B230" s="298" t="s">
        <v>1500</v>
      </c>
      <c r="C230" s="299">
        <v>7</v>
      </c>
    </row>
    <row r="231" spans="1:3" ht="15.5" x14ac:dyDescent="0.35">
      <c r="A231" s="298" t="s">
        <v>1501</v>
      </c>
      <c r="B231" s="298" t="s">
        <v>1502</v>
      </c>
      <c r="C231" s="299">
        <v>2</v>
      </c>
    </row>
    <row r="232" spans="1:3" ht="15.5" x14ac:dyDescent="0.35">
      <c r="A232" s="298" t="s">
        <v>1503</v>
      </c>
      <c r="B232" s="298" t="s">
        <v>1504</v>
      </c>
      <c r="C232" s="299">
        <v>5</v>
      </c>
    </row>
    <row r="233" spans="1:3" ht="15.5" x14ac:dyDescent="0.35">
      <c r="A233" s="298" t="s">
        <v>1505</v>
      </c>
      <c r="B233" s="298" t="s">
        <v>1088</v>
      </c>
      <c r="C233" s="299">
        <v>2</v>
      </c>
    </row>
    <row r="234" spans="1:3" ht="15.5" x14ac:dyDescent="0.35">
      <c r="A234" s="298" t="s">
        <v>1506</v>
      </c>
      <c r="B234" s="298" t="s">
        <v>1507</v>
      </c>
      <c r="C234" s="299">
        <v>6</v>
      </c>
    </row>
    <row r="235" spans="1:3" ht="15.5" x14ac:dyDescent="0.35">
      <c r="A235" s="298" t="s">
        <v>386</v>
      </c>
      <c r="B235" s="298" t="s">
        <v>1508</v>
      </c>
      <c r="C235" s="299">
        <v>4</v>
      </c>
    </row>
    <row r="236" spans="1:3" ht="15.5" x14ac:dyDescent="0.35">
      <c r="A236" s="298" t="s">
        <v>1509</v>
      </c>
      <c r="B236" s="298" t="s">
        <v>1510</v>
      </c>
      <c r="C236" s="299">
        <v>6</v>
      </c>
    </row>
    <row r="237" spans="1:3" ht="15.5" x14ac:dyDescent="0.35">
      <c r="A237" s="298" t="s">
        <v>1511</v>
      </c>
      <c r="B237" s="298" t="s">
        <v>1512</v>
      </c>
      <c r="C237" s="299">
        <v>4</v>
      </c>
    </row>
    <row r="238" spans="1:3" ht="15.5" x14ac:dyDescent="0.35">
      <c r="A238" s="298" t="s">
        <v>1513</v>
      </c>
      <c r="B238" s="298" t="s">
        <v>1514</v>
      </c>
      <c r="C238" s="299">
        <v>6</v>
      </c>
    </row>
    <row r="239" spans="1:3" ht="15.5" x14ac:dyDescent="0.35">
      <c r="A239" s="298" t="s">
        <v>320</v>
      </c>
      <c r="B239" s="298" t="s">
        <v>1515</v>
      </c>
      <c r="C239" s="299">
        <v>4</v>
      </c>
    </row>
    <row r="240" spans="1:3" ht="15.5" x14ac:dyDescent="0.35">
      <c r="A240" s="298" t="s">
        <v>1516</v>
      </c>
      <c r="B240" s="298" t="s">
        <v>1517</v>
      </c>
      <c r="C240" s="299">
        <v>7</v>
      </c>
    </row>
    <row r="241" spans="1:3" ht="15.5" x14ac:dyDescent="0.35">
      <c r="A241" s="298" t="s">
        <v>1518</v>
      </c>
      <c r="B241" s="298" t="s">
        <v>1519</v>
      </c>
      <c r="C241" s="299">
        <v>8</v>
      </c>
    </row>
    <row r="242" spans="1:3" ht="15.5" x14ac:dyDescent="0.35">
      <c r="A242" s="298" t="s">
        <v>1520</v>
      </c>
      <c r="B242" s="298" t="s">
        <v>1521</v>
      </c>
      <c r="C242" s="299">
        <v>6</v>
      </c>
    </row>
    <row r="243" spans="1:3" ht="15.5" x14ac:dyDescent="0.35">
      <c r="A243" s="298" t="s">
        <v>1522</v>
      </c>
      <c r="B243" s="298" t="s">
        <v>1523</v>
      </c>
      <c r="C243" s="299">
        <v>5</v>
      </c>
    </row>
    <row r="244" spans="1:3" ht="15.5" x14ac:dyDescent="0.35">
      <c r="A244" s="298" t="s">
        <v>1524</v>
      </c>
      <c r="B244" s="298" t="s">
        <v>1525</v>
      </c>
      <c r="C244" s="299">
        <v>6</v>
      </c>
    </row>
    <row r="245" spans="1:3" ht="31" x14ac:dyDescent="0.35">
      <c r="A245" s="298" t="s">
        <v>1526</v>
      </c>
      <c r="B245" s="298" t="s">
        <v>1527</v>
      </c>
      <c r="C245" s="299">
        <v>1</v>
      </c>
    </row>
    <row r="246" spans="1:3" ht="15.5" x14ac:dyDescent="0.35">
      <c r="A246" s="298" t="s">
        <v>1528</v>
      </c>
      <c r="B246" s="298" t="s">
        <v>1529</v>
      </c>
      <c r="C246" s="299">
        <v>4</v>
      </c>
    </row>
    <row r="247" spans="1:3" ht="15.5" x14ac:dyDescent="0.35">
      <c r="A247" s="298" t="s">
        <v>1530</v>
      </c>
      <c r="B247" s="298" t="s">
        <v>1531</v>
      </c>
      <c r="C247" s="299">
        <v>5</v>
      </c>
    </row>
    <row r="248" spans="1:3" ht="15.5" x14ac:dyDescent="0.35">
      <c r="A248" s="298" t="s">
        <v>1532</v>
      </c>
      <c r="B248" s="298" t="s">
        <v>1088</v>
      </c>
      <c r="C248" s="299">
        <v>2</v>
      </c>
    </row>
    <row r="249" spans="1:3" ht="15.5" x14ac:dyDescent="0.35">
      <c r="A249" s="298" t="s">
        <v>1533</v>
      </c>
      <c r="B249" s="298" t="s">
        <v>1534</v>
      </c>
      <c r="C249" s="299">
        <v>8</v>
      </c>
    </row>
    <row r="250" spans="1:3" ht="15.5" x14ac:dyDescent="0.35">
      <c r="A250" s="298" t="s">
        <v>1535</v>
      </c>
      <c r="B250" s="298" t="s">
        <v>1536</v>
      </c>
      <c r="C250" s="299">
        <v>8</v>
      </c>
    </row>
    <row r="251" spans="1:3" ht="31" x14ac:dyDescent="0.35">
      <c r="A251" s="298" t="s">
        <v>1537</v>
      </c>
      <c r="B251" s="298" t="s">
        <v>1538</v>
      </c>
      <c r="C251" s="299">
        <v>7</v>
      </c>
    </row>
    <row r="252" spans="1:3" ht="15.5" x14ac:dyDescent="0.35">
      <c r="A252" s="298" t="s">
        <v>1539</v>
      </c>
      <c r="B252" s="298" t="s">
        <v>1540</v>
      </c>
      <c r="C252" s="299">
        <v>5</v>
      </c>
    </row>
    <row r="253" spans="1:3" ht="15.5" x14ac:dyDescent="0.35">
      <c r="A253" s="298" t="s">
        <v>1541</v>
      </c>
      <c r="B253" s="298" t="s">
        <v>1542</v>
      </c>
      <c r="C253" s="299">
        <v>7</v>
      </c>
    </row>
    <row r="254" spans="1:3" ht="31" x14ac:dyDescent="0.35">
      <c r="A254" s="298" t="s">
        <v>1543</v>
      </c>
      <c r="B254" s="298" t="s">
        <v>1544</v>
      </c>
      <c r="C254" s="299">
        <v>4</v>
      </c>
    </row>
    <row r="255" spans="1:3" ht="15.5" x14ac:dyDescent="0.35">
      <c r="A255" s="298" t="s">
        <v>1545</v>
      </c>
      <c r="B255" s="298" t="s">
        <v>1546</v>
      </c>
      <c r="C255" s="299">
        <v>4</v>
      </c>
    </row>
    <row r="256" spans="1:3" ht="15.5" x14ac:dyDescent="0.35">
      <c r="A256" s="298" t="s">
        <v>1547</v>
      </c>
      <c r="B256" s="298" t="s">
        <v>1548</v>
      </c>
      <c r="C256" s="299">
        <v>5</v>
      </c>
    </row>
    <row r="257" spans="1:3" ht="15.5" x14ac:dyDescent="0.35">
      <c r="A257" s="298" t="s">
        <v>1549</v>
      </c>
      <c r="B257" s="298" t="s">
        <v>1550</v>
      </c>
      <c r="C257" s="299">
        <v>8</v>
      </c>
    </row>
    <row r="258" spans="1:3" ht="15.5" x14ac:dyDescent="0.35">
      <c r="A258" s="298" t="s">
        <v>1551</v>
      </c>
      <c r="B258" s="298" t="s">
        <v>1552</v>
      </c>
      <c r="C258" s="299">
        <v>4</v>
      </c>
    </row>
    <row r="259" spans="1:3" ht="15.5" x14ac:dyDescent="0.35">
      <c r="A259" s="298" t="s">
        <v>1553</v>
      </c>
      <c r="B259" s="298" t="s">
        <v>1088</v>
      </c>
      <c r="C259" s="299">
        <v>3</v>
      </c>
    </row>
    <row r="260" spans="1:3" ht="15.5" x14ac:dyDescent="0.35">
      <c r="A260" s="298" t="s">
        <v>1554</v>
      </c>
      <c r="B260" s="298" t="s">
        <v>1555</v>
      </c>
      <c r="C260" s="299">
        <v>5</v>
      </c>
    </row>
    <row r="261" spans="1:3" ht="15.5" x14ac:dyDescent="0.35">
      <c r="A261" s="298" t="s">
        <v>1556</v>
      </c>
      <c r="B261" s="298" t="s">
        <v>1557</v>
      </c>
      <c r="C261" s="299">
        <v>8</v>
      </c>
    </row>
    <row r="262" spans="1:3" ht="15.5" x14ac:dyDescent="0.35">
      <c r="A262" s="298" t="s">
        <v>1558</v>
      </c>
      <c r="B262" s="298" t="s">
        <v>1559</v>
      </c>
      <c r="C262" s="299">
        <v>5</v>
      </c>
    </row>
    <row r="263" spans="1:3" ht="15.5" x14ac:dyDescent="0.35">
      <c r="A263" s="298" t="s">
        <v>1560</v>
      </c>
      <c r="B263" s="298" t="s">
        <v>1561</v>
      </c>
      <c r="C263" s="299">
        <v>4</v>
      </c>
    </row>
    <row r="264" spans="1:3" ht="15.5" x14ac:dyDescent="0.35">
      <c r="A264" s="298" t="s">
        <v>1562</v>
      </c>
      <c r="B264" s="298" t="s">
        <v>1563</v>
      </c>
      <c r="C264" s="299">
        <v>4</v>
      </c>
    </row>
    <row r="265" spans="1:3" ht="15.5" x14ac:dyDescent="0.35">
      <c r="A265" s="298" t="s">
        <v>1564</v>
      </c>
      <c r="B265" s="298" t="s">
        <v>1565</v>
      </c>
      <c r="C265" s="299">
        <v>5</v>
      </c>
    </row>
    <row r="266" spans="1:3" ht="15.5" x14ac:dyDescent="0.35">
      <c r="A266" s="298" t="s">
        <v>1566</v>
      </c>
      <c r="B266" s="298" t="s">
        <v>1567</v>
      </c>
      <c r="C266" s="299">
        <v>6</v>
      </c>
    </row>
    <row r="267" spans="1:3" ht="15.5" x14ac:dyDescent="0.35">
      <c r="A267" s="298" t="s">
        <v>1568</v>
      </c>
      <c r="B267" s="298" t="s">
        <v>1569</v>
      </c>
      <c r="C267" s="299">
        <v>5</v>
      </c>
    </row>
    <row r="268" spans="1:3" ht="15.5" x14ac:dyDescent="0.35">
      <c r="A268" s="298" t="s">
        <v>292</v>
      </c>
      <c r="B268" s="298" t="s">
        <v>1570</v>
      </c>
      <c r="C268" s="299">
        <v>6</v>
      </c>
    </row>
    <row r="269" spans="1:3" ht="15.5" x14ac:dyDescent="0.35">
      <c r="A269" s="298" t="s">
        <v>1571</v>
      </c>
      <c r="B269" s="298" t="s">
        <v>1572</v>
      </c>
      <c r="C269" s="299">
        <v>8</v>
      </c>
    </row>
    <row r="270" spans="1:3" ht="31" x14ac:dyDescent="0.35">
      <c r="A270" s="298" t="s">
        <v>1573</v>
      </c>
      <c r="B270" s="298" t="s">
        <v>1574</v>
      </c>
      <c r="C270" s="299">
        <v>7</v>
      </c>
    </row>
    <row r="271" spans="1:3" ht="15.5" x14ac:dyDescent="0.35">
      <c r="A271" s="298" t="s">
        <v>1575</v>
      </c>
      <c r="B271" s="298" t="s">
        <v>1576</v>
      </c>
      <c r="C271" s="299">
        <v>6</v>
      </c>
    </row>
    <row r="272" spans="1:3" ht="15.5" x14ac:dyDescent="0.35">
      <c r="A272" s="298" t="s">
        <v>1577</v>
      </c>
      <c r="B272" s="298" t="s">
        <v>1578</v>
      </c>
      <c r="C272" s="299">
        <v>8</v>
      </c>
    </row>
    <row r="273" spans="1:3" ht="15.5" x14ac:dyDescent="0.35">
      <c r="A273" s="298" t="s">
        <v>1579</v>
      </c>
      <c r="B273" s="298" t="s">
        <v>1580</v>
      </c>
      <c r="C273" s="299">
        <v>4</v>
      </c>
    </row>
    <row r="274" spans="1:3" ht="15.5" x14ac:dyDescent="0.35">
      <c r="A274" s="298" t="s">
        <v>1581</v>
      </c>
      <c r="B274" s="298" t="s">
        <v>1582</v>
      </c>
      <c r="C274" s="299">
        <v>8</v>
      </c>
    </row>
    <row r="275" spans="1:3" ht="15.5" x14ac:dyDescent="0.35">
      <c r="A275" s="298" t="s">
        <v>1583</v>
      </c>
      <c r="B275" s="298" t="s">
        <v>1584</v>
      </c>
      <c r="C275" s="299">
        <v>6</v>
      </c>
    </row>
    <row r="276" spans="1:3" ht="15.5" x14ac:dyDescent="0.35">
      <c r="A276" s="298" t="s">
        <v>1585</v>
      </c>
      <c r="B276" s="298" t="s">
        <v>1586</v>
      </c>
      <c r="C276" s="299">
        <v>6</v>
      </c>
    </row>
    <row r="277" spans="1:3" ht="15.5" x14ac:dyDescent="0.35">
      <c r="A277" s="298" t="s">
        <v>455</v>
      </c>
      <c r="B277" s="298" t="s">
        <v>1587</v>
      </c>
      <c r="C277" s="299">
        <v>6</v>
      </c>
    </row>
    <row r="278" spans="1:3" ht="15.5" x14ac:dyDescent="0.35">
      <c r="A278" s="298" t="s">
        <v>1588</v>
      </c>
      <c r="B278" s="298" t="s">
        <v>1589</v>
      </c>
      <c r="C278" s="299">
        <v>4</v>
      </c>
    </row>
    <row r="279" spans="1:3" ht="15.5" x14ac:dyDescent="0.35">
      <c r="A279" s="298" t="s">
        <v>1590</v>
      </c>
      <c r="B279" s="298" t="s">
        <v>1088</v>
      </c>
      <c r="C279" s="299">
        <v>2</v>
      </c>
    </row>
    <row r="280" spans="1:3" ht="15.5" x14ac:dyDescent="0.35">
      <c r="A280" s="298" t="s">
        <v>1591</v>
      </c>
      <c r="B280" s="298" t="s">
        <v>1592</v>
      </c>
      <c r="C280" s="299">
        <v>2</v>
      </c>
    </row>
    <row r="281" spans="1:3" ht="15.5" x14ac:dyDescent="0.35">
      <c r="A281" s="298" t="s">
        <v>1593</v>
      </c>
      <c r="B281" s="298" t="s">
        <v>1594</v>
      </c>
      <c r="C281" s="299">
        <v>5</v>
      </c>
    </row>
    <row r="282" spans="1:3" ht="15.5" x14ac:dyDescent="0.35">
      <c r="A282" s="298" t="s">
        <v>1595</v>
      </c>
      <c r="B282" s="298" t="s">
        <v>1596</v>
      </c>
      <c r="C282" s="299">
        <v>5</v>
      </c>
    </row>
    <row r="283" spans="1:3" ht="15.5" x14ac:dyDescent="0.35">
      <c r="A283" s="298" t="s">
        <v>1597</v>
      </c>
      <c r="B283" s="298" t="s">
        <v>1598</v>
      </c>
      <c r="C283" s="299">
        <v>4</v>
      </c>
    </row>
    <row r="284" spans="1:3" ht="15.5" x14ac:dyDescent="0.35">
      <c r="A284" s="298" t="s">
        <v>1599</v>
      </c>
      <c r="B284" s="298" t="s">
        <v>1600</v>
      </c>
      <c r="C284" s="299">
        <v>4</v>
      </c>
    </row>
    <row r="285" spans="1:3" ht="15.5" x14ac:dyDescent="0.35">
      <c r="A285" s="298" t="s">
        <v>1601</v>
      </c>
      <c r="B285" s="298" t="s">
        <v>1602</v>
      </c>
      <c r="C285" s="299">
        <v>8</v>
      </c>
    </row>
    <row r="286" spans="1:3" ht="31" x14ac:dyDescent="0.35">
      <c r="A286" s="298" t="s">
        <v>1603</v>
      </c>
      <c r="B286" s="298" t="s">
        <v>1604</v>
      </c>
      <c r="C286" s="299">
        <v>7</v>
      </c>
    </row>
    <row r="287" spans="1:3" ht="31" x14ac:dyDescent="0.35">
      <c r="A287" s="298" t="s">
        <v>1605</v>
      </c>
      <c r="B287" s="298" t="s">
        <v>1606</v>
      </c>
      <c r="C287" s="299">
        <v>6</v>
      </c>
    </row>
    <row r="288" spans="1:3" ht="31" x14ac:dyDescent="0.35">
      <c r="A288" s="298" t="s">
        <v>1607</v>
      </c>
      <c r="B288" s="298" t="s">
        <v>1608</v>
      </c>
      <c r="C288" s="299">
        <v>8</v>
      </c>
    </row>
    <row r="289" spans="1:3" ht="31" x14ac:dyDescent="0.35">
      <c r="A289" s="298" t="s">
        <v>1609</v>
      </c>
      <c r="B289" s="298" t="s">
        <v>1610</v>
      </c>
      <c r="C289" s="299">
        <v>7</v>
      </c>
    </row>
    <row r="290" spans="1:3" ht="15.5" x14ac:dyDescent="0.35">
      <c r="A290" s="298" t="s">
        <v>1611</v>
      </c>
      <c r="B290" s="298" t="s">
        <v>1612</v>
      </c>
      <c r="C290" s="299">
        <v>6</v>
      </c>
    </row>
    <row r="291" spans="1:3" ht="15.5" x14ac:dyDescent="0.35">
      <c r="A291" s="298" t="s">
        <v>1613</v>
      </c>
      <c r="B291" s="298" t="s">
        <v>1614</v>
      </c>
      <c r="C291" s="299">
        <v>4</v>
      </c>
    </row>
    <row r="292" spans="1:3" ht="15.5" x14ac:dyDescent="0.35">
      <c r="A292" s="298" t="s">
        <v>1615</v>
      </c>
      <c r="B292" s="298" t="s">
        <v>1616</v>
      </c>
      <c r="C292" s="299">
        <v>4</v>
      </c>
    </row>
    <row r="293" spans="1:3" ht="15.5" x14ac:dyDescent="0.35">
      <c r="A293" s="298" t="s">
        <v>1617</v>
      </c>
      <c r="B293" s="298" t="s">
        <v>1618</v>
      </c>
      <c r="C293" s="299">
        <v>5</v>
      </c>
    </row>
    <row r="294" spans="1:3" ht="15.5" x14ac:dyDescent="0.35">
      <c r="A294" s="298" t="s">
        <v>1619</v>
      </c>
      <c r="B294" s="298" t="s">
        <v>1620</v>
      </c>
      <c r="C294" s="299">
        <v>1</v>
      </c>
    </row>
    <row r="295" spans="1:3" ht="15.5" x14ac:dyDescent="0.35">
      <c r="A295" s="298" t="s">
        <v>1621</v>
      </c>
      <c r="B295" s="298" t="s">
        <v>1622</v>
      </c>
      <c r="C295" s="299">
        <v>4</v>
      </c>
    </row>
    <row r="296" spans="1:3" ht="15.5" x14ac:dyDescent="0.35">
      <c r="A296" s="298" t="s">
        <v>1623</v>
      </c>
      <c r="B296" s="298" t="s">
        <v>1624</v>
      </c>
      <c r="C296" s="299">
        <v>7</v>
      </c>
    </row>
    <row r="297" spans="1:3" ht="15.5" x14ac:dyDescent="0.35">
      <c r="A297" s="298" t="s">
        <v>1625</v>
      </c>
      <c r="B297" s="298" t="s">
        <v>1626</v>
      </c>
      <c r="C297" s="299">
        <v>6</v>
      </c>
    </row>
    <row r="298" spans="1:3" ht="15.5" x14ac:dyDescent="0.35">
      <c r="A298" s="298" t="s">
        <v>1627</v>
      </c>
      <c r="B298" s="298" t="s">
        <v>1628</v>
      </c>
      <c r="C298" s="299">
        <v>5</v>
      </c>
    </row>
    <row r="299" spans="1:3" ht="15.5" x14ac:dyDescent="0.35">
      <c r="A299" s="298" t="s">
        <v>1629</v>
      </c>
      <c r="B299" s="298" t="s">
        <v>1630</v>
      </c>
      <c r="C299" s="299">
        <v>5</v>
      </c>
    </row>
    <row r="300" spans="1:3" ht="15.5" x14ac:dyDescent="0.35">
      <c r="A300" s="298" t="s">
        <v>1631</v>
      </c>
      <c r="B300" s="298" t="s">
        <v>1632</v>
      </c>
      <c r="C300" s="299">
        <v>3</v>
      </c>
    </row>
    <row r="301" spans="1:3" ht="15.5" x14ac:dyDescent="0.35">
      <c r="A301" s="298" t="s">
        <v>1633</v>
      </c>
      <c r="B301" s="298" t="s">
        <v>1634</v>
      </c>
      <c r="C301" s="299">
        <v>6</v>
      </c>
    </row>
    <row r="302" spans="1:3" ht="15.5" x14ac:dyDescent="0.35">
      <c r="A302" s="298" t="s">
        <v>1635</v>
      </c>
      <c r="B302" s="298" t="s">
        <v>1636</v>
      </c>
      <c r="C302" s="299">
        <v>5</v>
      </c>
    </row>
    <row r="303" spans="1:3" ht="15.5" x14ac:dyDescent="0.35">
      <c r="A303" s="298" t="s">
        <v>1637</v>
      </c>
      <c r="B303" s="298" t="s">
        <v>1638</v>
      </c>
      <c r="C303" s="299">
        <v>5</v>
      </c>
    </row>
    <row r="304" spans="1:3" ht="15.5" x14ac:dyDescent="0.35">
      <c r="A304" s="298" t="s">
        <v>1639</v>
      </c>
      <c r="B304" s="298" t="s">
        <v>1640</v>
      </c>
      <c r="C304" s="299">
        <v>6</v>
      </c>
    </row>
    <row r="305" spans="1:3" ht="15.5" x14ac:dyDescent="0.35">
      <c r="A305" s="298" t="s">
        <v>1641</v>
      </c>
      <c r="B305" s="298" t="s">
        <v>1642</v>
      </c>
      <c r="C305" s="299">
        <v>5</v>
      </c>
    </row>
    <row r="306" spans="1:3" ht="15.5" x14ac:dyDescent="0.35">
      <c r="A306" s="298" t="s">
        <v>1643</v>
      </c>
      <c r="B306" s="298" t="s">
        <v>1644</v>
      </c>
      <c r="C306" s="299">
        <v>5</v>
      </c>
    </row>
    <row r="307" spans="1:3" ht="15.5" x14ac:dyDescent="0.35">
      <c r="A307" s="298" t="s">
        <v>1645</v>
      </c>
      <c r="B307" s="298" t="s">
        <v>1088</v>
      </c>
      <c r="C307" s="299">
        <v>2</v>
      </c>
    </row>
    <row r="308" spans="1:3" ht="15.5" x14ac:dyDescent="0.35">
      <c r="A308" s="298" t="s">
        <v>1646</v>
      </c>
      <c r="B308" s="298" t="s">
        <v>1647</v>
      </c>
      <c r="C308" s="299">
        <v>1</v>
      </c>
    </row>
    <row r="309" spans="1:3" ht="15.5" x14ac:dyDescent="0.35">
      <c r="A309" s="298" t="s">
        <v>1648</v>
      </c>
      <c r="B309" s="298" t="s">
        <v>1649</v>
      </c>
      <c r="C309" s="299">
        <v>4</v>
      </c>
    </row>
    <row r="310" spans="1:3" ht="15.5" x14ac:dyDescent="0.35">
      <c r="A310" s="298" t="s">
        <v>1650</v>
      </c>
      <c r="B310" s="298" t="s">
        <v>1651</v>
      </c>
      <c r="C310" s="299">
        <v>5</v>
      </c>
    </row>
    <row r="311" spans="1:3" ht="15.5" x14ac:dyDescent="0.35">
      <c r="A311" s="298" t="s">
        <v>1652</v>
      </c>
      <c r="B311" s="298" t="s">
        <v>1653</v>
      </c>
      <c r="C311" s="299">
        <v>3</v>
      </c>
    </row>
    <row r="312" spans="1:3" ht="15.5" x14ac:dyDescent="0.35">
      <c r="A312" s="298" t="s">
        <v>1654</v>
      </c>
      <c r="B312" s="298" t="s">
        <v>1655</v>
      </c>
      <c r="C312" s="299">
        <v>6</v>
      </c>
    </row>
    <row r="313" spans="1:3" ht="15.5" x14ac:dyDescent="0.35">
      <c r="A313" s="298" t="s">
        <v>1656</v>
      </c>
      <c r="B313" s="298" t="s">
        <v>1657</v>
      </c>
      <c r="C313" s="299">
        <v>4</v>
      </c>
    </row>
    <row r="314" spans="1:3" ht="15.5" x14ac:dyDescent="0.35">
      <c r="A314" s="298" t="s">
        <v>1658</v>
      </c>
      <c r="B314" s="298" t="s">
        <v>1659</v>
      </c>
      <c r="C314" s="299">
        <v>5</v>
      </c>
    </row>
    <row r="315" spans="1:3" ht="15.5" x14ac:dyDescent="0.35">
      <c r="A315" s="298" t="s">
        <v>1660</v>
      </c>
      <c r="B315" s="298" t="s">
        <v>1661</v>
      </c>
      <c r="C315" s="299">
        <v>4</v>
      </c>
    </row>
    <row r="316" spans="1:3" ht="15.5" x14ac:dyDescent="0.35">
      <c r="A316" s="298" t="s">
        <v>1662</v>
      </c>
      <c r="B316" s="298" t="s">
        <v>1663</v>
      </c>
      <c r="C316" s="299">
        <v>6</v>
      </c>
    </row>
    <row r="317" spans="1:3" ht="15.5" x14ac:dyDescent="0.35">
      <c r="A317" s="298" t="s">
        <v>1664</v>
      </c>
      <c r="B317" s="298" t="s">
        <v>1665</v>
      </c>
      <c r="C317" s="299">
        <v>6</v>
      </c>
    </row>
    <row r="318" spans="1:3" ht="15.5" x14ac:dyDescent="0.35">
      <c r="A318" s="298" t="s">
        <v>1666</v>
      </c>
      <c r="B318" s="298" t="s">
        <v>1667</v>
      </c>
      <c r="C318" s="299">
        <v>4</v>
      </c>
    </row>
    <row r="319" spans="1:3" ht="15.5" x14ac:dyDescent="0.35">
      <c r="A319" s="298" t="s">
        <v>1668</v>
      </c>
      <c r="B319" s="298" t="s">
        <v>1669</v>
      </c>
      <c r="C319" s="299">
        <v>6</v>
      </c>
    </row>
    <row r="320" spans="1:3" ht="15.5" x14ac:dyDescent="0.35">
      <c r="A320" s="298" t="s">
        <v>1670</v>
      </c>
      <c r="B320" s="298" t="s">
        <v>1671</v>
      </c>
      <c r="C320" s="299">
        <v>3</v>
      </c>
    </row>
    <row r="321" spans="1:3" ht="15.5" x14ac:dyDescent="0.35">
      <c r="A321" s="298" t="s">
        <v>1672</v>
      </c>
      <c r="B321" s="298" t="s">
        <v>1673</v>
      </c>
      <c r="C321" s="299">
        <v>5</v>
      </c>
    </row>
    <row r="322" spans="1:3" ht="15.5" x14ac:dyDescent="0.35">
      <c r="A322" s="298" t="s">
        <v>1674</v>
      </c>
      <c r="B322" s="298" t="s">
        <v>1675</v>
      </c>
      <c r="C322" s="299">
        <v>4</v>
      </c>
    </row>
    <row r="323" spans="1:3" ht="15.5" x14ac:dyDescent="0.35">
      <c r="A323" s="298" t="s">
        <v>1676</v>
      </c>
      <c r="B323" s="298" t="s">
        <v>1677</v>
      </c>
      <c r="C323" s="299">
        <v>3</v>
      </c>
    </row>
    <row r="324" spans="1:3" ht="15.5" x14ac:dyDescent="0.35">
      <c r="A324" s="298" t="s">
        <v>1678</v>
      </c>
      <c r="B324" s="298" t="s">
        <v>1679</v>
      </c>
      <c r="C324" s="299">
        <v>4</v>
      </c>
    </row>
    <row r="325" spans="1:3" ht="15.5" x14ac:dyDescent="0.35">
      <c r="A325" s="298" t="s">
        <v>1680</v>
      </c>
      <c r="B325" s="298" t="s">
        <v>1681</v>
      </c>
      <c r="C325" s="299">
        <v>5</v>
      </c>
    </row>
    <row r="326" spans="1:3" ht="15.5" x14ac:dyDescent="0.35">
      <c r="A326" s="298" t="s">
        <v>1682</v>
      </c>
      <c r="B326" s="298" t="s">
        <v>1683</v>
      </c>
      <c r="C326" s="299">
        <v>4</v>
      </c>
    </row>
    <row r="327" spans="1:3" ht="15.5" x14ac:dyDescent="0.35">
      <c r="A327" s="298" t="s">
        <v>1684</v>
      </c>
      <c r="B327" s="298" t="s">
        <v>1685</v>
      </c>
      <c r="C327" s="299">
        <v>5</v>
      </c>
    </row>
    <row r="328" spans="1:3" ht="15.5" x14ac:dyDescent="0.35">
      <c r="A328" s="298" t="s">
        <v>1686</v>
      </c>
      <c r="B328" s="298" t="s">
        <v>1687</v>
      </c>
      <c r="C328" s="299">
        <v>4</v>
      </c>
    </row>
    <row r="329" spans="1:3" ht="15.5" x14ac:dyDescent="0.35">
      <c r="A329" s="298" t="s">
        <v>1688</v>
      </c>
      <c r="B329" s="298" t="s">
        <v>1689</v>
      </c>
      <c r="C329" s="299">
        <v>4</v>
      </c>
    </row>
    <row r="330" spans="1:3" ht="15.5" x14ac:dyDescent="0.35">
      <c r="A330" s="298" t="s">
        <v>1690</v>
      </c>
      <c r="B330" s="298" t="s">
        <v>1691</v>
      </c>
      <c r="C330" s="299">
        <v>5</v>
      </c>
    </row>
    <row r="331" spans="1:3" ht="15.5" x14ac:dyDescent="0.35">
      <c r="A331" s="298" t="s">
        <v>1692</v>
      </c>
      <c r="B331" s="298" t="s">
        <v>1693</v>
      </c>
      <c r="C331" s="299">
        <v>6</v>
      </c>
    </row>
    <row r="332" spans="1:3" ht="15.5" x14ac:dyDescent="0.35">
      <c r="A332" s="298" t="s">
        <v>1694</v>
      </c>
      <c r="B332" s="298" t="s">
        <v>1695</v>
      </c>
      <c r="C332" s="299">
        <v>5</v>
      </c>
    </row>
    <row r="333" spans="1:3" ht="15.5" x14ac:dyDescent="0.35">
      <c r="A333" s="298" t="s">
        <v>1696</v>
      </c>
      <c r="B333" s="298" t="s">
        <v>1697</v>
      </c>
      <c r="C333" s="299">
        <v>5</v>
      </c>
    </row>
    <row r="334" spans="1:3" ht="15.5" x14ac:dyDescent="0.35">
      <c r="A334" s="298" t="s">
        <v>1698</v>
      </c>
      <c r="B334" s="298" t="s">
        <v>1699</v>
      </c>
      <c r="C334" s="299">
        <v>6</v>
      </c>
    </row>
    <row r="335" spans="1:3" ht="15.5" x14ac:dyDescent="0.35">
      <c r="A335" s="298" t="s">
        <v>1700</v>
      </c>
      <c r="B335" s="298" t="s">
        <v>1701</v>
      </c>
      <c r="C335" s="299">
        <v>5</v>
      </c>
    </row>
    <row r="336" spans="1:3" ht="15.5" x14ac:dyDescent="0.35">
      <c r="A336" s="298" t="s">
        <v>1702</v>
      </c>
      <c r="B336" s="298" t="s">
        <v>1703</v>
      </c>
      <c r="C336" s="299">
        <v>5</v>
      </c>
    </row>
    <row r="337" spans="1:3" ht="15.5" x14ac:dyDescent="0.35">
      <c r="A337" s="298" t="s">
        <v>1704</v>
      </c>
      <c r="B337" s="298" t="s">
        <v>1705</v>
      </c>
      <c r="C337" s="299">
        <v>6</v>
      </c>
    </row>
    <row r="338" spans="1:3" ht="15.5" x14ac:dyDescent="0.35">
      <c r="A338" s="298" t="s">
        <v>1706</v>
      </c>
      <c r="B338" s="298" t="s">
        <v>1707</v>
      </c>
      <c r="C338" s="299">
        <v>6</v>
      </c>
    </row>
    <row r="339" spans="1:3" ht="15.5" x14ac:dyDescent="0.35">
      <c r="A339" s="298" t="s">
        <v>219</v>
      </c>
      <c r="B339" s="298" t="s">
        <v>1708</v>
      </c>
      <c r="C339" s="299">
        <v>6</v>
      </c>
    </row>
    <row r="340" spans="1:3" ht="15.5" x14ac:dyDescent="0.35">
      <c r="A340" s="298" t="s">
        <v>1709</v>
      </c>
      <c r="B340" s="298" t="s">
        <v>1710</v>
      </c>
      <c r="C340" s="299">
        <v>6</v>
      </c>
    </row>
    <row r="341" spans="1:3" ht="15.5" x14ac:dyDescent="0.35">
      <c r="A341" s="298" t="s">
        <v>1711</v>
      </c>
      <c r="B341" s="298" t="s">
        <v>1712</v>
      </c>
      <c r="C341" s="299">
        <v>5</v>
      </c>
    </row>
    <row r="342" spans="1:3" ht="15.5" x14ac:dyDescent="0.35">
      <c r="A342" s="298" t="s">
        <v>1713</v>
      </c>
      <c r="B342" s="298" t="s">
        <v>1714</v>
      </c>
      <c r="C342" s="299">
        <v>4</v>
      </c>
    </row>
    <row r="343" spans="1:3" ht="15.5" x14ac:dyDescent="0.35">
      <c r="A343" s="298" t="s">
        <v>1715</v>
      </c>
      <c r="B343" s="298" t="s">
        <v>1716</v>
      </c>
      <c r="C343" s="299">
        <v>6</v>
      </c>
    </row>
    <row r="344" spans="1:3" ht="15.5" x14ac:dyDescent="0.35">
      <c r="A344" s="298" t="s">
        <v>1717</v>
      </c>
      <c r="B344" s="298" t="s">
        <v>1718</v>
      </c>
      <c r="C344" s="299">
        <v>5</v>
      </c>
    </row>
    <row r="345" spans="1:3" ht="15.5" x14ac:dyDescent="0.35">
      <c r="A345" s="298" t="s">
        <v>826</v>
      </c>
      <c r="B345" s="298" t="s">
        <v>1719</v>
      </c>
      <c r="C345" s="299">
        <v>6</v>
      </c>
    </row>
    <row r="346" spans="1:3" ht="15.5" x14ac:dyDescent="0.35">
      <c r="A346" s="298" t="s">
        <v>1720</v>
      </c>
      <c r="B346" s="298" t="s">
        <v>1721</v>
      </c>
      <c r="C346" s="299">
        <v>6</v>
      </c>
    </row>
    <row r="347" spans="1:3" ht="15.5" x14ac:dyDescent="0.35">
      <c r="A347" s="298" t="s">
        <v>1722</v>
      </c>
      <c r="B347" s="298" t="s">
        <v>1723</v>
      </c>
      <c r="C347" s="299">
        <v>4</v>
      </c>
    </row>
    <row r="348" spans="1:3" ht="15.5" x14ac:dyDescent="0.35">
      <c r="A348" s="298" t="s">
        <v>1724</v>
      </c>
      <c r="B348" s="298" t="s">
        <v>1725</v>
      </c>
      <c r="C348" s="299">
        <v>5</v>
      </c>
    </row>
    <row r="349" spans="1:3" ht="15.5" x14ac:dyDescent="0.35">
      <c r="A349" s="298" t="s">
        <v>1726</v>
      </c>
      <c r="B349" s="298" t="s">
        <v>1727</v>
      </c>
      <c r="C349" s="299">
        <v>4</v>
      </c>
    </row>
    <row r="350" spans="1:3" ht="15.5" x14ac:dyDescent="0.35">
      <c r="A350" s="298" t="s">
        <v>1728</v>
      </c>
      <c r="B350" s="298" t="s">
        <v>1729</v>
      </c>
      <c r="C350" s="299">
        <v>3</v>
      </c>
    </row>
    <row r="351" spans="1:3" ht="15.5" x14ac:dyDescent="0.35">
      <c r="A351" s="298" t="s">
        <v>1730</v>
      </c>
      <c r="B351" s="298" t="s">
        <v>1731</v>
      </c>
      <c r="C351" s="299">
        <v>2</v>
      </c>
    </row>
    <row r="352" spans="1:3" ht="15.5" x14ac:dyDescent="0.35">
      <c r="A352" s="298" t="s">
        <v>1732</v>
      </c>
      <c r="B352" s="298" t="s">
        <v>1733</v>
      </c>
      <c r="C352" s="299">
        <v>3</v>
      </c>
    </row>
    <row r="353" spans="1:3" ht="15.5" x14ac:dyDescent="0.35">
      <c r="A353" s="298" t="s">
        <v>1734</v>
      </c>
      <c r="B353" s="298" t="s">
        <v>1088</v>
      </c>
      <c r="C353" s="299">
        <v>2</v>
      </c>
    </row>
    <row r="354" spans="1:3" ht="15.5" x14ac:dyDescent="0.35">
      <c r="A354" s="298" t="s">
        <v>1735</v>
      </c>
      <c r="B354" s="298" t="s">
        <v>1736</v>
      </c>
      <c r="C354" s="299">
        <v>7</v>
      </c>
    </row>
    <row r="355" spans="1:3" ht="15.5" x14ac:dyDescent="0.35">
      <c r="A355" s="298" t="s">
        <v>1737</v>
      </c>
      <c r="B355" s="298" t="s">
        <v>1738</v>
      </c>
      <c r="C355" s="299">
        <v>6</v>
      </c>
    </row>
    <row r="356" spans="1:3" ht="15.5" x14ac:dyDescent="0.35">
      <c r="A356" s="298" t="s">
        <v>1739</v>
      </c>
      <c r="B356" s="298" t="s">
        <v>1740</v>
      </c>
      <c r="C356" s="299">
        <v>7</v>
      </c>
    </row>
    <row r="357" spans="1:3" ht="15.5" x14ac:dyDescent="0.35">
      <c r="A357" s="298" t="s">
        <v>512</v>
      </c>
      <c r="B357" s="298" t="s">
        <v>1741</v>
      </c>
      <c r="C357" s="299">
        <v>5</v>
      </c>
    </row>
    <row r="358" spans="1:3" ht="15.5" x14ac:dyDescent="0.35">
      <c r="A358" s="298" t="s">
        <v>1742</v>
      </c>
      <c r="B358" s="298" t="s">
        <v>1743</v>
      </c>
      <c r="C358" s="299">
        <v>5</v>
      </c>
    </row>
    <row r="359" spans="1:3" ht="15.5" x14ac:dyDescent="0.35">
      <c r="A359" s="298" t="s">
        <v>1744</v>
      </c>
      <c r="B359" s="298" t="s">
        <v>1745</v>
      </c>
      <c r="C359" s="299">
        <v>6</v>
      </c>
    </row>
    <row r="360" spans="1:3" ht="15.5" x14ac:dyDescent="0.35">
      <c r="A360" s="298" t="s">
        <v>1746</v>
      </c>
      <c r="B360" s="298" t="s">
        <v>1747</v>
      </c>
      <c r="C360" s="299">
        <v>5</v>
      </c>
    </row>
    <row r="361" spans="1:3" ht="15.5" x14ac:dyDescent="0.35">
      <c r="A361" s="298" t="s">
        <v>1748</v>
      </c>
      <c r="B361" s="298" t="s">
        <v>1749</v>
      </c>
      <c r="C361" s="299">
        <v>4</v>
      </c>
    </row>
    <row r="362" spans="1:3" ht="15.5" x14ac:dyDescent="0.35">
      <c r="A362" s="298" t="s">
        <v>1750</v>
      </c>
      <c r="B362" s="298" t="s">
        <v>1751</v>
      </c>
      <c r="C362" s="299">
        <v>2</v>
      </c>
    </row>
    <row r="363" spans="1:3" ht="15.5" x14ac:dyDescent="0.35">
      <c r="A363" s="298" t="s">
        <v>1752</v>
      </c>
      <c r="B363" s="298" t="s">
        <v>1753</v>
      </c>
      <c r="C363" s="299">
        <v>4</v>
      </c>
    </row>
    <row r="364" spans="1:3" ht="15.5" x14ac:dyDescent="0.35">
      <c r="A364" s="298" t="s">
        <v>1754</v>
      </c>
      <c r="B364" s="298" t="s">
        <v>1755</v>
      </c>
      <c r="C364" s="299">
        <v>4</v>
      </c>
    </row>
    <row r="365" spans="1:3" ht="15.5" x14ac:dyDescent="0.35">
      <c r="A365" s="298" t="s">
        <v>1756</v>
      </c>
      <c r="B365" s="298" t="s">
        <v>1757</v>
      </c>
      <c r="C365" s="299">
        <v>5</v>
      </c>
    </row>
    <row r="366" spans="1:3" ht="15.5" x14ac:dyDescent="0.35">
      <c r="A366" s="298" t="s">
        <v>1758</v>
      </c>
      <c r="B366" s="298" t="s">
        <v>1759</v>
      </c>
      <c r="C366" s="299">
        <v>2</v>
      </c>
    </row>
    <row r="367" spans="1:3" ht="15.5" x14ac:dyDescent="0.35">
      <c r="A367" s="298" t="s">
        <v>1760</v>
      </c>
      <c r="B367" s="298" t="s">
        <v>1761</v>
      </c>
      <c r="C367" s="299">
        <v>4</v>
      </c>
    </row>
    <row r="368" spans="1:3" ht="15.5" x14ac:dyDescent="0.35">
      <c r="A368" s="298" t="s">
        <v>1762</v>
      </c>
      <c r="B368" s="298" t="s">
        <v>1763</v>
      </c>
      <c r="C368" s="299">
        <v>4</v>
      </c>
    </row>
    <row r="369" spans="1:3" ht="15.5" x14ac:dyDescent="0.35">
      <c r="A369" s="298" t="s">
        <v>1764</v>
      </c>
      <c r="B369" s="298" t="s">
        <v>1765</v>
      </c>
      <c r="C369" s="299">
        <v>5</v>
      </c>
    </row>
    <row r="370" spans="1:3" ht="15.5" x14ac:dyDescent="0.35">
      <c r="A370" s="298" t="s">
        <v>1766</v>
      </c>
      <c r="B370" s="298" t="s">
        <v>1767</v>
      </c>
      <c r="C370" s="299">
        <v>8</v>
      </c>
    </row>
    <row r="371" spans="1:3" ht="15.5" x14ac:dyDescent="0.35">
      <c r="A371" s="298" t="s">
        <v>1768</v>
      </c>
      <c r="B371" s="298" t="s">
        <v>1769</v>
      </c>
      <c r="C371" s="299">
        <v>3</v>
      </c>
    </row>
    <row r="372" spans="1:3" ht="15.5" x14ac:dyDescent="0.35">
      <c r="A372" s="298" t="s">
        <v>1770</v>
      </c>
      <c r="B372" s="298" t="s">
        <v>1771</v>
      </c>
      <c r="C372" s="299">
        <v>4</v>
      </c>
    </row>
    <row r="373" spans="1:3" ht="15.5" x14ac:dyDescent="0.35">
      <c r="A373" s="298" t="s">
        <v>1772</v>
      </c>
      <c r="B373" s="298" t="s">
        <v>1773</v>
      </c>
      <c r="C373" s="299">
        <v>4</v>
      </c>
    </row>
    <row r="374" spans="1:3" ht="31" x14ac:dyDescent="0.35">
      <c r="A374" s="298" t="s">
        <v>1774</v>
      </c>
      <c r="B374" s="298" t="s">
        <v>1775</v>
      </c>
      <c r="C374" s="299">
        <v>4</v>
      </c>
    </row>
    <row r="375" spans="1:3" ht="15.5" x14ac:dyDescent="0.35">
      <c r="A375" s="298" t="s">
        <v>1776</v>
      </c>
      <c r="B375" s="298" t="s">
        <v>1777</v>
      </c>
      <c r="C375" s="299">
        <v>5</v>
      </c>
    </row>
    <row r="376" spans="1:3" ht="15.5" x14ac:dyDescent="0.35">
      <c r="A376" s="298" t="s">
        <v>1778</v>
      </c>
      <c r="B376" s="298" t="s">
        <v>1779</v>
      </c>
      <c r="C376" s="299">
        <v>5</v>
      </c>
    </row>
    <row r="377" spans="1:3" ht="15.5" x14ac:dyDescent="0.35">
      <c r="A377" s="298" t="s">
        <v>1780</v>
      </c>
      <c r="B377" s="298" t="s">
        <v>1781</v>
      </c>
      <c r="C377" s="299">
        <v>5</v>
      </c>
    </row>
    <row r="378" spans="1:3" ht="15.5" x14ac:dyDescent="0.35">
      <c r="A378" s="298" t="s">
        <v>1782</v>
      </c>
      <c r="B378" s="298" t="s">
        <v>1783</v>
      </c>
      <c r="C378" s="299">
        <v>4</v>
      </c>
    </row>
    <row r="379" spans="1:3" ht="15.5" x14ac:dyDescent="0.35">
      <c r="A379" s="298" t="s">
        <v>812</v>
      </c>
      <c r="B379" s="298" t="s">
        <v>1784</v>
      </c>
      <c r="C379" s="299">
        <v>6</v>
      </c>
    </row>
    <row r="380" spans="1:3" ht="15.5" x14ac:dyDescent="0.35">
      <c r="A380" s="298" t="s">
        <v>1785</v>
      </c>
      <c r="B380" s="298" t="s">
        <v>1786</v>
      </c>
      <c r="C380" s="299">
        <v>4</v>
      </c>
    </row>
    <row r="381" spans="1:3" ht="15.5" x14ac:dyDescent="0.35">
      <c r="A381" s="298" t="s">
        <v>1787</v>
      </c>
      <c r="B381" s="298" t="s">
        <v>1088</v>
      </c>
      <c r="C381" s="299">
        <v>2</v>
      </c>
    </row>
    <row r="382" spans="1:3" ht="15.5" x14ac:dyDescent="0.35">
      <c r="A382" s="298" t="s">
        <v>1788</v>
      </c>
      <c r="B382" s="298" t="s">
        <v>1789</v>
      </c>
      <c r="C382" s="299">
        <v>4</v>
      </c>
    </row>
    <row r="383" spans="1:3" ht="15.5" x14ac:dyDescent="0.35">
      <c r="A383" s="298" t="s">
        <v>1790</v>
      </c>
      <c r="B383" s="298" t="s">
        <v>1791</v>
      </c>
      <c r="C383" s="299">
        <v>1</v>
      </c>
    </row>
    <row r="384" spans="1:3" ht="15.5" x14ac:dyDescent="0.35">
      <c r="A384" s="298" t="s">
        <v>1792</v>
      </c>
      <c r="B384" s="298" t="s">
        <v>1793</v>
      </c>
      <c r="C384" s="299">
        <v>4</v>
      </c>
    </row>
    <row r="385" spans="1:3" ht="15.5" x14ac:dyDescent="0.35">
      <c r="A385" s="298" t="s">
        <v>1794</v>
      </c>
      <c r="B385" s="298" t="s">
        <v>1795</v>
      </c>
      <c r="C385" s="299">
        <v>3</v>
      </c>
    </row>
    <row r="386" spans="1:3" ht="15.5" x14ac:dyDescent="0.35">
      <c r="A386" s="298" t="s">
        <v>1796</v>
      </c>
      <c r="B386" s="298" t="s">
        <v>1797</v>
      </c>
      <c r="C386" s="299">
        <v>5</v>
      </c>
    </row>
    <row r="387" spans="1:3" ht="15.5" x14ac:dyDescent="0.35">
      <c r="A387" s="298" t="s">
        <v>1798</v>
      </c>
      <c r="B387" s="298" t="s">
        <v>1799</v>
      </c>
      <c r="C387" s="299">
        <v>4</v>
      </c>
    </row>
    <row r="388" spans="1:3" ht="15.5" x14ac:dyDescent="0.35">
      <c r="A388" s="298" t="s">
        <v>1800</v>
      </c>
      <c r="B388" s="298" t="s">
        <v>1801</v>
      </c>
      <c r="C388" s="299">
        <v>4</v>
      </c>
    </row>
    <row r="389" spans="1:3" ht="15.5" x14ac:dyDescent="0.35">
      <c r="A389" s="298" t="s">
        <v>1802</v>
      </c>
      <c r="B389" s="298" t="s">
        <v>1803</v>
      </c>
      <c r="C389" s="299">
        <v>5</v>
      </c>
    </row>
    <row r="390" spans="1:3" ht="15.5" x14ac:dyDescent="0.35">
      <c r="A390" s="298" t="s">
        <v>1804</v>
      </c>
      <c r="B390" s="298" t="s">
        <v>1805</v>
      </c>
      <c r="C390" s="299">
        <v>1</v>
      </c>
    </row>
    <row r="391" spans="1:3" ht="15.5" x14ac:dyDescent="0.35">
      <c r="A391" s="298" t="s">
        <v>1806</v>
      </c>
      <c r="B391" s="298" t="s">
        <v>1807</v>
      </c>
      <c r="C391" s="299">
        <v>1</v>
      </c>
    </row>
    <row r="392" spans="1:3" ht="15.5" x14ac:dyDescent="0.35">
      <c r="A392" s="298" t="s">
        <v>1808</v>
      </c>
      <c r="B392" s="298" t="s">
        <v>1088</v>
      </c>
      <c r="C392" s="299">
        <v>2</v>
      </c>
    </row>
    <row r="393" spans="1:3" ht="15.5" x14ac:dyDescent="0.35">
      <c r="A393" s="298" t="s">
        <v>1809</v>
      </c>
      <c r="B393" s="298" t="s">
        <v>1810</v>
      </c>
      <c r="C393" s="299">
        <v>1</v>
      </c>
    </row>
    <row r="394" spans="1:3" ht="15.5" x14ac:dyDescent="0.35">
      <c r="A394" s="298" t="s">
        <v>1811</v>
      </c>
      <c r="B394" s="298" t="s">
        <v>1812</v>
      </c>
      <c r="C394" s="299">
        <v>1</v>
      </c>
    </row>
    <row r="395" spans="1:3" ht="15.5" x14ac:dyDescent="0.35">
      <c r="A395" s="298" t="s">
        <v>1813</v>
      </c>
      <c r="B395" s="298" t="s">
        <v>1814</v>
      </c>
      <c r="C395" s="299">
        <v>1</v>
      </c>
    </row>
    <row r="396" spans="1:3" ht="15.5" x14ac:dyDescent="0.35">
      <c r="A396" s="298" t="s">
        <v>1815</v>
      </c>
      <c r="B396" s="298" t="s">
        <v>1816</v>
      </c>
      <c r="C396" s="299">
        <v>1</v>
      </c>
    </row>
    <row r="397" spans="1:3" ht="15.5" x14ac:dyDescent="0.35">
      <c r="A397" s="298" t="s">
        <v>1817</v>
      </c>
      <c r="B397" s="298" t="s">
        <v>1818</v>
      </c>
      <c r="C397" s="299">
        <v>1</v>
      </c>
    </row>
    <row r="398" spans="1:3" ht="15.5" x14ac:dyDescent="0.35">
      <c r="A398" s="298" t="s">
        <v>1819</v>
      </c>
      <c r="B398" s="298" t="s">
        <v>1820</v>
      </c>
      <c r="C398" s="299">
        <v>1</v>
      </c>
    </row>
    <row r="399" spans="1:3" ht="15.5" x14ac:dyDescent="0.35">
      <c r="A399" s="298" t="s">
        <v>1821</v>
      </c>
      <c r="B399" s="298" t="s">
        <v>1822</v>
      </c>
      <c r="C399" s="299">
        <v>1</v>
      </c>
    </row>
    <row r="400" spans="1:3" ht="15.5" x14ac:dyDescent="0.35">
      <c r="A400" s="298" t="s">
        <v>1823</v>
      </c>
      <c r="B400" s="298" t="s">
        <v>1824</v>
      </c>
      <c r="C400" s="299">
        <v>1</v>
      </c>
    </row>
    <row r="401" spans="1:3" ht="15.5" x14ac:dyDescent="0.35">
      <c r="A401" s="298" t="s">
        <v>1825</v>
      </c>
      <c r="B401" s="298" t="s">
        <v>1826</v>
      </c>
      <c r="C401" s="299">
        <v>1</v>
      </c>
    </row>
    <row r="402" spans="1:3" ht="15.5" x14ac:dyDescent="0.35">
      <c r="A402" s="298" t="s">
        <v>1827</v>
      </c>
      <c r="B402" s="298" t="s">
        <v>1828</v>
      </c>
      <c r="C402" s="299">
        <v>1</v>
      </c>
    </row>
    <row r="403" spans="1:3" ht="15.5" x14ac:dyDescent="0.35">
      <c r="A403" s="298" t="s">
        <v>1829</v>
      </c>
      <c r="B403" s="298" t="s">
        <v>1830</v>
      </c>
      <c r="C403" s="299">
        <v>1</v>
      </c>
    </row>
    <row r="404" spans="1:3" ht="15.5" x14ac:dyDescent="0.35">
      <c r="A404" s="298" t="s">
        <v>1831</v>
      </c>
      <c r="B404" s="298" t="s">
        <v>1832</v>
      </c>
      <c r="C404" s="299">
        <v>1</v>
      </c>
    </row>
    <row r="405" spans="1:3" ht="15.5" x14ac:dyDescent="0.35">
      <c r="A405" s="298" t="s">
        <v>1833</v>
      </c>
      <c r="B405" s="298" t="s">
        <v>1834</v>
      </c>
      <c r="C405" s="299">
        <v>1</v>
      </c>
    </row>
    <row r="406" spans="1:3" ht="15.5" x14ac:dyDescent="0.35">
      <c r="A406" s="298" t="s">
        <v>1835</v>
      </c>
      <c r="B406" s="298" t="s">
        <v>1836</v>
      </c>
      <c r="C406" s="299">
        <v>1</v>
      </c>
    </row>
    <row r="407" spans="1:3" ht="15.5" x14ac:dyDescent="0.35">
      <c r="A407" s="298" t="s">
        <v>1837</v>
      </c>
      <c r="B407" s="298" t="s">
        <v>1838</v>
      </c>
      <c r="C407" s="299">
        <v>1</v>
      </c>
    </row>
    <row r="408" spans="1:3" ht="15.5" x14ac:dyDescent="0.35">
      <c r="A408" s="298" t="s">
        <v>1839</v>
      </c>
      <c r="B408" s="298" t="s">
        <v>1840</v>
      </c>
      <c r="C408" s="299">
        <v>1</v>
      </c>
    </row>
    <row r="409" spans="1:3" ht="15.5" x14ac:dyDescent="0.35">
      <c r="A409" s="298" t="s">
        <v>1841</v>
      </c>
      <c r="B409" s="298" t="s">
        <v>1842</v>
      </c>
      <c r="C409" s="299">
        <v>1</v>
      </c>
    </row>
    <row r="410" spans="1:3" ht="15.5" x14ac:dyDescent="0.35">
      <c r="A410" s="298" t="s">
        <v>1843</v>
      </c>
      <c r="B410" s="298" t="s">
        <v>1844</v>
      </c>
      <c r="C410" s="299">
        <v>1</v>
      </c>
    </row>
    <row r="411" spans="1:3" ht="15.5" x14ac:dyDescent="0.35">
      <c r="A411" s="298" t="s">
        <v>1845</v>
      </c>
      <c r="B411" s="298" t="s">
        <v>1846</v>
      </c>
      <c r="C411" s="299">
        <v>1</v>
      </c>
    </row>
    <row r="412" spans="1:3" ht="15.5" x14ac:dyDescent="0.35">
      <c r="A412" s="298" t="s">
        <v>1847</v>
      </c>
      <c r="B412" s="298" t="s">
        <v>1848</v>
      </c>
      <c r="C412" s="299">
        <v>1</v>
      </c>
    </row>
    <row r="413" spans="1:3" ht="15.5" x14ac:dyDescent="0.35">
      <c r="A413" s="298" t="s">
        <v>1849</v>
      </c>
      <c r="B413" s="298" t="s">
        <v>1850</v>
      </c>
      <c r="C413" s="299">
        <v>1</v>
      </c>
    </row>
    <row r="414" spans="1:3" ht="15.5" x14ac:dyDescent="0.35">
      <c r="A414" s="298" t="s">
        <v>1851</v>
      </c>
      <c r="B414" s="298" t="s">
        <v>1852</v>
      </c>
      <c r="C414" s="299">
        <v>1</v>
      </c>
    </row>
    <row r="415" spans="1:3" ht="15.5" x14ac:dyDescent="0.35">
      <c r="A415" s="298" t="s">
        <v>1853</v>
      </c>
      <c r="B415" s="298" t="s">
        <v>1854</v>
      </c>
      <c r="C415" s="299">
        <v>1</v>
      </c>
    </row>
    <row r="416" spans="1:3" ht="15.5" x14ac:dyDescent="0.35">
      <c r="A416" s="298" t="s">
        <v>1855</v>
      </c>
      <c r="B416" s="298" t="s">
        <v>1856</v>
      </c>
      <c r="C416" s="299">
        <v>1</v>
      </c>
    </row>
    <row r="417" spans="1:3" ht="15.5" x14ac:dyDescent="0.35">
      <c r="A417" s="298" t="s">
        <v>1857</v>
      </c>
      <c r="B417" s="298" t="s">
        <v>1858</v>
      </c>
      <c r="C417" s="299">
        <v>1</v>
      </c>
    </row>
    <row r="418" spans="1:3" ht="15.5" x14ac:dyDescent="0.35">
      <c r="A418" s="298" t="s">
        <v>1859</v>
      </c>
      <c r="B418" s="298" t="s">
        <v>1860</v>
      </c>
      <c r="C418" s="299">
        <v>1</v>
      </c>
    </row>
    <row r="419" spans="1:3" ht="15.5" x14ac:dyDescent="0.35">
      <c r="A419" s="298" t="s">
        <v>1861</v>
      </c>
      <c r="B419" s="298" t="s">
        <v>1862</v>
      </c>
      <c r="C419" s="299">
        <v>1</v>
      </c>
    </row>
    <row r="420" spans="1:3" ht="15.5" x14ac:dyDescent="0.35">
      <c r="A420" s="298" t="s">
        <v>1863</v>
      </c>
      <c r="B420" s="298" t="s">
        <v>1864</v>
      </c>
      <c r="C420" s="299">
        <v>1</v>
      </c>
    </row>
    <row r="421" spans="1:3" ht="15.5" x14ac:dyDescent="0.35">
      <c r="A421" s="298" t="s">
        <v>1865</v>
      </c>
      <c r="B421" s="298" t="s">
        <v>1866</v>
      </c>
      <c r="C421" s="299">
        <v>1</v>
      </c>
    </row>
    <row r="422" spans="1:3" ht="15.5" x14ac:dyDescent="0.35">
      <c r="A422" s="298" t="s">
        <v>1867</v>
      </c>
      <c r="B422" s="298" t="s">
        <v>1868</v>
      </c>
      <c r="C422" s="299">
        <v>1</v>
      </c>
    </row>
    <row r="423" spans="1:3" ht="15.5" x14ac:dyDescent="0.35">
      <c r="A423" s="298" t="s">
        <v>1869</v>
      </c>
      <c r="B423" s="298" t="s">
        <v>1870</v>
      </c>
      <c r="C423" s="299">
        <v>1</v>
      </c>
    </row>
    <row r="424" spans="1:3" ht="15.5" x14ac:dyDescent="0.35">
      <c r="A424" s="298" t="s">
        <v>1871</v>
      </c>
      <c r="B424" s="298" t="s">
        <v>1872</v>
      </c>
      <c r="C424" s="299">
        <v>1</v>
      </c>
    </row>
    <row r="425" spans="1:3" ht="15.5" x14ac:dyDescent="0.35">
      <c r="A425" s="298" t="s">
        <v>1873</v>
      </c>
      <c r="B425" s="298" t="s">
        <v>1874</v>
      </c>
      <c r="C425" s="299">
        <v>1</v>
      </c>
    </row>
    <row r="426" spans="1:3" ht="15.5" x14ac:dyDescent="0.35">
      <c r="A426" s="298" t="s">
        <v>1875</v>
      </c>
      <c r="B426" s="298" t="s">
        <v>1876</v>
      </c>
      <c r="C426" s="299">
        <v>1</v>
      </c>
    </row>
    <row r="427" spans="1:3" ht="15.5" x14ac:dyDescent="0.35">
      <c r="A427" s="298" t="s">
        <v>1877</v>
      </c>
      <c r="B427" s="298" t="s">
        <v>1878</v>
      </c>
      <c r="C427" s="299">
        <v>1</v>
      </c>
    </row>
    <row r="428" spans="1:3" ht="15.5" x14ac:dyDescent="0.35">
      <c r="A428" s="298" t="s">
        <v>1879</v>
      </c>
      <c r="B428" s="298" t="s">
        <v>1880</v>
      </c>
      <c r="C428" s="299">
        <v>1</v>
      </c>
    </row>
    <row r="429" spans="1:3" ht="15.5" x14ac:dyDescent="0.35">
      <c r="A429" s="298" t="s">
        <v>1881</v>
      </c>
      <c r="B429" s="298" t="s">
        <v>1868</v>
      </c>
      <c r="C429" s="299">
        <v>1</v>
      </c>
    </row>
    <row r="430" spans="1:3" ht="15.5" x14ac:dyDescent="0.35">
      <c r="A430" s="298" t="s">
        <v>1882</v>
      </c>
      <c r="B430" s="298" t="s">
        <v>1883</v>
      </c>
      <c r="C430" s="299">
        <v>1</v>
      </c>
    </row>
    <row r="431" spans="1:3" ht="15.5" x14ac:dyDescent="0.35">
      <c r="A431" s="298" t="s">
        <v>1884</v>
      </c>
      <c r="B431" s="298" t="s">
        <v>1885</v>
      </c>
      <c r="C431" s="299">
        <v>1</v>
      </c>
    </row>
    <row r="432" spans="1:3" ht="15.5" x14ac:dyDescent="0.35">
      <c r="A432" s="298" t="s">
        <v>1886</v>
      </c>
      <c r="B432" s="298" t="s">
        <v>1887</v>
      </c>
      <c r="C432" s="299">
        <v>1</v>
      </c>
    </row>
    <row r="433" spans="1:3" ht="15.5" x14ac:dyDescent="0.35">
      <c r="A433" s="298" t="s">
        <v>1888</v>
      </c>
      <c r="B433" s="298" t="s">
        <v>1889</v>
      </c>
      <c r="C433" s="299">
        <v>1</v>
      </c>
    </row>
    <row r="434" spans="1:3" ht="15.5" x14ac:dyDescent="0.35">
      <c r="A434" s="298" t="s">
        <v>1890</v>
      </c>
      <c r="B434" s="298" t="s">
        <v>1891</v>
      </c>
      <c r="C434" s="299">
        <v>1</v>
      </c>
    </row>
    <row r="435" spans="1:3" ht="15.5" x14ac:dyDescent="0.35">
      <c r="A435" s="298" t="s">
        <v>1892</v>
      </c>
      <c r="B435" s="298" t="s">
        <v>1893</v>
      </c>
      <c r="C435" s="299">
        <v>1</v>
      </c>
    </row>
    <row r="436" spans="1:3" ht="15.5" x14ac:dyDescent="0.35">
      <c r="A436" s="298" t="s">
        <v>1894</v>
      </c>
      <c r="B436" s="298" t="s">
        <v>1895</v>
      </c>
      <c r="C436" s="299">
        <v>1</v>
      </c>
    </row>
    <row r="437" spans="1:3" ht="15.5" x14ac:dyDescent="0.35">
      <c r="A437" s="298" t="s">
        <v>1896</v>
      </c>
      <c r="B437" s="298" t="s">
        <v>1897</v>
      </c>
      <c r="C437" s="299">
        <v>1</v>
      </c>
    </row>
    <row r="438" spans="1:3" ht="15.5" x14ac:dyDescent="0.35">
      <c r="A438" s="298" t="s">
        <v>1898</v>
      </c>
      <c r="B438" s="298" t="s">
        <v>1899</v>
      </c>
      <c r="C438" s="299">
        <v>1</v>
      </c>
    </row>
    <row r="439" spans="1:3" ht="15.5" x14ac:dyDescent="0.35">
      <c r="A439" s="298" t="s">
        <v>1900</v>
      </c>
      <c r="B439" s="298" t="s">
        <v>1901</v>
      </c>
      <c r="C439" s="299">
        <v>1</v>
      </c>
    </row>
    <row r="440" spans="1:3" ht="15.5" x14ac:dyDescent="0.35">
      <c r="A440" s="298" t="s">
        <v>1902</v>
      </c>
      <c r="B440" s="298" t="s">
        <v>1903</v>
      </c>
      <c r="C440" s="299">
        <v>1</v>
      </c>
    </row>
    <row r="441" spans="1:3" ht="15.5" x14ac:dyDescent="0.35">
      <c r="A441" s="298" t="s">
        <v>1904</v>
      </c>
      <c r="B441" s="298" t="s">
        <v>1905</v>
      </c>
      <c r="C441" s="299">
        <v>1</v>
      </c>
    </row>
    <row r="442" spans="1:3" ht="15.5" x14ac:dyDescent="0.35">
      <c r="A442" s="298" t="s">
        <v>1906</v>
      </c>
      <c r="B442" s="298" t="s">
        <v>1907</v>
      </c>
      <c r="C442" s="299">
        <v>1</v>
      </c>
    </row>
    <row r="443" spans="1:3" ht="15.5" x14ac:dyDescent="0.35">
      <c r="A443" s="298" t="s">
        <v>1908</v>
      </c>
      <c r="B443" s="298" t="s">
        <v>1909</v>
      </c>
      <c r="C443" s="299">
        <v>1</v>
      </c>
    </row>
    <row r="444" spans="1:3" ht="15.5" x14ac:dyDescent="0.35">
      <c r="A444" s="298" t="s">
        <v>1910</v>
      </c>
      <c r="B444" s="298" t="s">
        <v>1911</v>
      </c>
      <c r="C444" s="299">
        <v>1</v>
      </c>
    </row>
    <row r="445" spans="1:3" ht="15.5" x14ac:dyDescent="0.35">
      <c r="A445" s="298" t="s">
        <v>1912</v>
      </c>
      <c r="B445" s="298" t="s">
        <v>1913</v>
      </c>
      <c r="C445" s="299">
        <v>1</v>
      </c>
    </row>
    <row r="446" spans="1:3" ht="15.5" x14ac:dyDescent="0.35">
      <c r="A446" s="298" t="s">
        <v>1914</v>
      </c>
      <c r="B446" s="298" t="s">
        <v>1915</v>
      </c>
      <c r="C446" s="299">
        <v>1</v>
      </c>
    </row>
    <row r="447" spans="1:3" ht="15.5" x14ac:dyDescent="0.35">
      <c r="A447" s="298" t="s">
        <v>1916</v>
      </c>
      <c r="B447" s="298" t="s">
        <v>1917</v>
      </c>
      <c r="C447" s="299">
        <v>1</v>
      </c>
    </row>
    <row r="448" spans="1:3" ht="15.5" x14ac:dyDescent="0.35">
      <c r="A448" s="298" t="s">
        <v>1918</v>
      </c>
      <c r="B448" s="298" t="s">
        <v>1919</v>
      </c>
      <c r="C448" s="299">
        <v>1</v>
      </c>
    </row>
    <row r="449" spans="1:3" ht="15.5" x14ac:dyDescent="0.35">
      <c r="A449" s="298" t="s">
        <v>1920</v>
      </c>
      <c r="B449" s="298" t="s">
        <v>1921</v>
      </c>
      <c r="C449" s="299">
        <v>1</v>
      </c>
    </row>
    <row r="450" spans="1:3" ht="15.5" x14ac:dyDescent="0.35">
      <c r="A450" s="298" t="s">
        <v>1922</v>
      </c>
      <c r="B450" s="298" t="s">
        <v>1923</v>
      </c>
      <c r="C450" s="299">
        <v>1</v>
      </c>
    </row>
    <row r="451" spans="1:3" ht="15.5" x14ac:dyDescent="0.35">
      <c r="A451" s="298" t="s">
        <v>1924</v>
      </c>
      <c r="B451" s="298" t="s">
        <v>1925</v>
      </c>
      <c r="C451" s="299">
        <v>1</v>
      </c>
    </row>
    <row r="452" spans="1:3" ht="15.5" x14ac:dyDescent="0.35">
      <c r="A452" s="298" t="s">
        <v>1926</v>
      </c>
      <c r="B452" s="298" t="s">
        <v>1927</v>
      </c>
      <c r="C452" s="299">
        <v>1</v>
      </c>
    </row>
    <row r="453" spans="1:3" ht="15.5" x14ac:dyDescent="0.35">
      <c r="A453" s="298" t="s">
        <v>1928</v>
      </c>
      <c r="B453" s="298" t="s">
        <v>1929</v>
      </c>
      <c r="C453" s="299">
        <v>1</v>
      </c>
    </row>
    <row r="454" spans="1:3" ht="15.5" x14ac:dyDescent="0.35">
      <c r="A454" s="298" t="s">
        <v>1930</v>
      </c>
      <c r="B454" s="298" t="s">
        <v>1931</v>
      </c>
      <c r="C454" s="299">
        <v>1</v>
      </c>
    </row>
    <row r="455" spans="1:3" ht="15.5" x14ac:dyDescent="0.35">
      <c r="A455" s="298" t="s">
        <v>1932</v>
      </c>
      <c r="B455" s="298" t="s">
        <v>1933</v>
      </c>
      <c r="C455" s="299">
        <v>1</v>
      </c>
    </row>
    <row r="456" spans="1:3" ht="15.5" x14ac:dyDescent="0.35">
      <c r="A456" s="298" t="s">
        <v>1934</v>
      </c>
      <c r="B456" s="298" t="s">
        <v>1935</v>
      </c>
      <c r="C456" s="299">
        <v>1</v>
      </c>
    </row>
    <row r="457" spans="1:3" ht="15.5" x14ac:dyDescent="0.35">
      <c r="A457" s="298" t="s">
        <v>1936</v>
      </c>
      <c r="B457" s="298" t="s">
        <v>1937</v>
      </c>
      <c r="C457" s="299">
        <v>1</v>
      </c>
    </row>
    <row r="458" spans="1:3" ht="15.5" x14ac:dyDescent="0.35">
      <c r="A458" s="298" t="s">
        <v>1938</v>
      </c>
      <c r="B458" s="298" t="s">
        <v>1939</v>
      </c>
      <c r="C458" s="299">
        <v>1</v>
      </c>
    </row>
    <row r="459" spans="1:3" ht="15.5" x14ac:dyDescent="0.35">
      <c r="A459" s="298" t="s">
        <v>1940</v>
      </c>
      <c r="B459" s="298" t="s">
        <v>1941</v>
      </c>
      <c r="C459" s="299">
        <v>1</v>
      </c>
    </row>
    <row r="460" spans="1:3" ht="15.5" x14ac:dyDescent="0.35">
      <c r="A460" s="298" t="s">
        <v>374</v>
      </c>
      <c r="B460" s="298" t="s">
        <v>1942</v>
      </c>
      <c r="C460" s="299">
        <v>1</v>
      </c>
    </row>
    <row r="461" spans="1:3" ht="15.5" x14ac:dyDescent="0.35">
      <c r="A461" s="298" t="s">
        <v>1943</v>
      </c>
      <c r="B461" s="298" t="s">
        <v>1944</v>
      </c>
      <c r="C461" s="299">
        <v>1</v>
      </c>
    </row>
    <row r="462" spans="1:3" ht="15.5" x14ac:dyDescent="0.35">
      <c r="A462" s="298" t="s">
        <v>1945</v>
      </c>
      <c r="B462" s="298" t="s">
        <v>1946</v>
      </c>
      <c r="C462" s="299">
        <v>1</v>
      </c>
    </row>
    <row r="463" spans="1:3" ht="15.5" x14ac:dyDescent="0.35">
      <c r="A463" s="298" t="s">
        <v>1947</v>
      </c>
      <c r="B463" s="298" t="s">
        <v>1948</v>
      </c>
      <c r="C463" s="299">
        <v>1</v>
      </c>
    </row>
    <row r="464" spans="1:3" ht="15.5" x14ac:dyDescent="0.35">
      <c r="A464" s="298" t="s">
        <v>1949</v>
      </c>
      <c r="B464" s="298" t="s">
        <v>1950</v>
      </c>
      <c r="C464" s="299">
        <v>1</v>
      </c>
    </row>
    <row r="465" spans="1:3" ht="15.5" x14ac:dyDescent="0.35">
      <c r="A465" s="298" t="s">
        <v>1951</v>
      </c>
      <c r="B465" s="298" t="s">
        <v>1952</v>
      </c>
      <c r="C465" s="299">
        <v>1</v>
      </c>
    </row>
    <row r="466" spans="1:3" ht="15.5" x14ac:dyDescent="0.35">
      <c r="A466" s="298" t="s">
        <v>1953</v>
      </c>
      <c r="B466" s="298" t="s">
        <v>1954</v>
      </c>
      <c r="C466" s="299">
        <v>1</v>
      </c>
    </row>
    <row r="467" spans="1:3" ht="15.5" x14ac:dyDescent="0.35">
      <c r="A467" s="298" t="s">
        <v>1955</v>
      </c>
      <c r="B467" s="298" t="s">
        <v>1956</v>
      </c>
      <c r="C467" s="299">
        <v>1</v>
      </c>
    </row>
    <row r="468" spans="1:3" ht="15.5" x14ac:dyDescent="0.35">
      <c r="A468" s="298" t="s">
        <v>1957</v>
      </c>
      <c r="B468" s="298" t="s">
        <v>1958</v>
      </c>
      <c r="C468" s="299">
        <v>1</v>
      </c>
    </row>
    <row r="469" spans="1:3" ht="15.5" x14ac:dyDescent="0.35">
      <c r="A469" s="298" t="s">
        <v>524</v>
      </c>
      <c r="B469" s="298" t="s">
        <v>1959</v>
      </c>
      <c r="C469" s="299">
        <v>1</v>
      </c>
    </row>
    <row r="470" spans="1:3" ht="15.5" x14ac:dyDescent="0.35">
      <c r="A470" s="298" t="s">
        <v>783</v>
      </c>
      <c r="B470" s="298" t="s">
        <v>1960</v>
      </c>
      <c r="C470" s="299">
        <v>1</v>
      </c>
    </row>
    <row r="471" spans="1:3" ht="15.5" x14ac:dyDescent="0.35">
      <c r="A471" s="298" t="s">
        <v>1961</v>
      </c>
      <c r="B471" s="298" t="s">
        <v>1962</v>
      </c>
      <c r="C471" s="299">
        <v>1</v>
      </c>
    </row>
    <row r="472" spans="1:3" ht="15.5" x14ac:dyDescent="0.35">
      <c r="A472" s="298" t="s">
        <v>1963</v>
      </c>
      <c r="B472" s="298" t="s">
        <v>1964</v>
      </c>
      <c r="C472" s="299">
        <v>1</v>
      </c>
    </row>
    <row r="473" spans="1:3" ht="15.5" x14ac:dyDescent="0.35">
      <c r="A473" s="298" t="s">
        <v>1965</v>
      </c>
      <c r="B473" s="298" t="s">
        <v>1966</v>
      </c>
      <c r="C473" s="299">
        <v>1</v>
      </c>
    </row>
    <row r="474" spans="1:3" ht="15.5" x14ac:dyDescent="0.35">
      <c r="A474" s="298" t="s">
        <v>1967</v>
      </c>
      <c r="B474" s="298" t="s">
        <v>1968</v>
      </c>
      <c r="C474" s="299">
        <v>1</v>
      </c>
    </row>
    <row r="475" spans="1:3" ht="15.5" x14ac:dyDescent="0.35">
      <c r="A475" s="298" t="s">
        <v>1969</v>
      </c>
      <c r="B475" s="298" t="s">
        <v>1970</v>
      </c>
      <c r="C475" s="299">
        <v>5</v>
      </c>
    </row>
    <row r="476" spans="1:3" ht="15.5" x14ac:dyDescent="0.35">
      <c r="A476" s="298" t="s">
        <v>1971</v>
      </c>
      <c r="B476" s="298" t="s">
        <v>1972</v>
      </c>
      <c r="C476" s="299">
        <v>4</v>
      </c>
    </row>
    <row r="477" spans="1:3" ht="15.5" x14ac:dyDescent="0.35">
      <c r="A477" s="298" t="s">
        <v>1973</v>
      </c>
      <c r="B477" s="298" t="s">
        <v>1974</v>
      </c>
      <c r="C477" s="299">
        <v>1</v>
      </c>
    </row>
    <row r="478" spans="1:3" ht="15.5" x14ac:dyDescent="0.35">
      <c r="A478" s="298" t="s">
        <v>1975</v>
      </c>
      <c r="B478" s="298" t="s">
        <v>1976</v>
      </c>
      <c r="C478" s="299">
        <v>1</v>
      </c>
    </row>
    <row r="479" spans="1:3" ht="15.5" x14ac:dyDescent="0.35">
      <c r="A479" s="298" t="s">
        <v>1977</v>
      </c>
      <c r="B479" s="298" t="s">
        <v>1978</v>
      </c>
      <c r="C479" s="299">
        <v>1</v>
      </c>
    </row>
    <row r="480" spans="1:3" ht="15.5" x14ac:dyDescent="0.35">
      <c r="A480" s="298" t="s">
        <v>1979</v>
      </c>
      <c r="B480" s="298" t="s">
        <v>1980</v>
      </c>
      <c r="C480" s="299">
        <v>1</v>
      </c>
    </row>
    <row r="481" spans="1:3" ht="15.5" x14ac:dyDescent="0.35">
      <c r="A481" s="298" t="s">
        <v>1981</v>
      </c>
      <c r="B481" s="298" t="s">
        <v>1982</v>
      </c>
      <c r="C481" s="299">
        <v>1</v>
      </c>
    </row>
    <row r="482" spans="1:3" ht="15.5" x14ac:dyDescent="0.35">
      <c r="A482" s="298" t="s">
        <v>1983</v>
      </c>
      <c r="B482" s="298" t="s">
        <v>1984</v>
      </c>
      <c r="C482" s="299">
        <v>1</v>
      </c>
    </row>
    <row r="483" spans="1:3" ht="15.5" x14ac:dyDescent="0.35">
      <c r="A483" s="298" t="s">
        <v>1985</v>
      </c>
      <c r="B483" s="298" t="s">
        <v>1986</v>
      </c>
      <c r="C483" s="299">
        <v>1</v>
      </c>
    </row>
    <row r="484" spans="1:3" ht="15.5" x14ac:dyDescent="0.35">
      <c r="A484" s="298" t="s">
        <v>1987</v>
      </c>
      <c r="B484" s="298" t="s">
        <v>1988</v>
      </c>
      <c r="C484" s="299">
        <v>1</v>
      </c>
    </row>
    <row r="485" spans="1:3" ht="15.5" x14ac:dyDescent="0.35">
      <c r="A485" s="298" t="s">
        <v>1989</v>
      </c>
      <c r="B485" s="298" t="s">
        <v>1990</v>
      </c>
      <c r="C485" s="299">
        <v>1</v>
      </c>
    </row>
    <row r="486" spans="1:3" ht="15.5" x14ac:dyDescent="0.35">
      <c r="A486" s="298" t="s">
        <v>1991</v>
      </c>
      <c r="B486" s="298" t="s">
        <v>1992</v>
      </c>
      <c r="C486" s="299">
        <v>1</v>
      </c>
    </row>
    <row r="487" spans="1:3" ht="15.5" x14ac:dyDescent="0.35">
      <c r="A487" s="298" t="s">
        <v>1993</v>
      </c>
      <c r="B487" s="298" t="s">
        <v>1994</v>
      </c>
      <c r="C487" s="299">
        <v>1</v>
      </c>
    </row>
    <row r="488" spans="1:3" ht="15.5" x14ac:dyDescent="0.35">
      <c r="A488" s="298" t="s">
        <v>1995</v>
      </c>
      <c r="B488" s="298" t="s">
        <v>1996</v>
      </c>
      <c r="C488" s="299">
        <v>1</v>
      </c>
    </row>
    <row r="489" spans="1:3" ht="15.5" x14ac:dyDescent="0.35">
      <c r="A489" s="298" t="s">
        <v>1997</v>
      </c>
      <c r="B489" s="298" t="s">
        <v>1998</v>
      </c>
      <c r="C489" s="299">
        <v>1</v>
      </c>
    </row>
    <row r="490" spans="1:3" ht="15.5" x14ac:dyDescent="0.35">
      <c r="A490" s="298" t="s">
        <v>1999</v>
      </c>
      <c r="B490" s="298" t="s">
        <v>2000</v>
      </c>
      <c r="C490" s="299">
        <v>8</v>
      </c>
    </row>
    <row r="491" spans="1:3" ht="15.5" x14ac:dyDescent="0.35">
      <c r="A491" s="298" t="s">
        <v>2001</v>
      </c>
      <c r="B491" s="298" t="s">
        <v>2002</v>
      </c>
      <c r="C491" s="299">
        <v>1</v>
      </c>
    </row>
    <row r="492" spans="1:3" ht="15.5" x14ac:dyDescent="0.35">
      <c r="A492" s="298" t="s">
        <v>2003</v>
      </c>
      <c r="B492" s="298" t="s">
        <v>2004</v>
      </c>
      <c r="C492" s="299">
        <v>1</v>
      </c>
    </row>
    <row r="493" spans="1:3" ht="15.5" x14ac:dyDescent="0.35">
      <c r="A493" s="298" t="s">
        <v>2005</v>
      </c>
      <c r="B493" s="298" t="s">
        <v>2006</v>
      </c>
      <c r="C493" s="299">
        <v>1</v>
      </c>
    </row>
    <row r="494" spans="1:3" ht="15.5" x14ac:dyDescent="0.35">
      <c r="A494" s="298" t="s">
        <v>2007</v>
      </c>
      <c r="B494" s="298" t="s">
        <v>2008</v>
      </c>
      <c r="C494" s="299">
        <v>1</v>
      </c>
    </row>
    <row r="495" spans="1:3" ht="15.5" x14ac:dyDescent="0.35">
      <c r="A495" s="298" t="s">
        <v>2009</v>
      </c>
      <c r="B495" s="298" t="s">
        <v>2010</v>
      </c>
      <c r="C495" s="299">
        <v>1</v>
      </c>
    </row>
    <row r="496" spans="1:3" ht="15.5" x14ac:dyDescent="0.35">
      <c r="A496" s="298" t="s">
        <v>2011</v>
      </c>
      <c r="B496" s="298" t="s">
        <v>2012</v>
      </c>
      <c r="C496" s="299">
        <v>1</v>
      </c>
    </row>
    <row r="497" spans="1:3" ht="15.5" x14ac:dyDescent="0.35">
      <c r="A497" s="298" t="s">
        <v>2013</v>
      </c>
      <c r="B497" s="298" t="s">
        <v>2014</v>
      </c>
      <c r="C497" s="299">
        <v>1</v>
      </c>
    </row>
    <row r="498" spans="1:3" ht="15.5" x14ac:dyDescent="0.35">
      <c r="A498" s="298" t="s">
        <v>2015</v>
      </c>
      <c r="B498" s="298" t="s">
        <v>2016</v>
      </c>
      <c r="C498" s="299">
        <v>1</v>
      </c>
    </row>
    <row r="499" spans="1:3" ht="15.5" x14ac:dyDescent="0.35">
      <c r="A499" s="298" t="s">
        <v>2017</v>
      </c>
      <c r="B499" s="298" t="s">
        <v>2018</v>
      </c>
      <c r="C499" s="299">
        <v>1</v>
      </c>
    </row>
    <row r="500" spans="1:3" ht="15.5" x14ac:dyDescent="0.35">
      <c r="A500" s="298" t="s">
        <v>2019</v>
      </c>
      <c r="B500" s="298" t="s">
        <v>2020</v>
      </c>
      <c r="C500" s="299">
        <v>1</v>
      </c>
    </row>
    <row r="501" spans="1:3" ht="15.5" x14ac:dyDescent="0.35">
      <c r="A501" s="298" t="s">
        <v>2021</v>
      </c>
      <c r="B501" s="298" t="s">
        <v>2022</v>
      </c>
      <c r="C501" s="299">
        <v>1</v>
      </c>
    </row>
    <row r="502" spans="1:3" ht="15.5" x14ac:dyDescent="0.35">
      <c r="A502" s="298" t="s">
        <v>2023</v>
      </c>
      <c r="B502" s="298" t="s">
        <v>2024</v>
      </c>
      <c r="C502" s="299">
        <v>1</v>
      </c>
    </row>
    <row r="503" spans="1:3" ht="15.5" x14ac:dyDescent="0.35">
      <c r="A503" s="298" t="s">
        <v>2025</v>
      </c>
      <c r="B503" s="298" t="s">
        <v>2026</v>
      </c>
      <c r="C503" s="299">
        <v>1</v>
      </c>
    </row>
    <row r="504" spans="1:3" ht="15.5" x14ac:dyDescent="0.35">
      <c r="A504" s="298" t="s">
        <v>2027</v>
      </c>
      <c r="B504" s="298" t="s">
        <v>2028</v>
      </c>
      <c r="C504" s="299">
        <v>1</v>
      </c>
    </row>
    <row r="505" spans="1:3" ht="15.5" x14ac:dyDescent="0.35">
      <c r="A505" s="298" t="s">
        <v>2029</v>
      </c>
      <c r="B505" s="298" t="s">
        <v>2030</v>
      </c>
      <c r="C505" s="299">
        <v>1</v>
      </c>
    </row>
    <row r="506" spans="1:3" ht="15.5" x14ac:dyDescent="0.35">
      <c r="A506" s="298" t="s">
        <v>2031</v>
      </c>
      <c r="B506" s="298" t="s">
        <v>2032</v>
      </c>
      <c r="C506" s="299">
        <v>1</v>
      </c>
    </row>
    <row r="507" spans="1:3" ht="15.5" x14ac:dyDescent="0.35">
      <c r="A507" s="298" t="s">
        <v>2033</v>
      </c>
      <c r="B507" s="298" t="s">
        <v>2034</v>
      </c>
      <c r="C507" s="299">
        <v>1</v>
      </c>
    </row>
    <row r="508" spans="1:3" ht="15.5" x14ac:dyDescent="0.35">
      <c r="A508" s="298" t="s">
        <v>2035</v>
      </c>
      <c r="B508" s="298" t="s">
        <v>2036</v>
      </c>
      <c r="C508" s="299">
        <v>1</v>
      </c>
    </row>
    <row r="509" spans="1:3" ht="15.5" x14ac:dyDescent="0.35">
      <c r="A509" s="298" t="s">
        <v>2037</v>
      </c>
      <c r="B509" s="298" t="s">
        <v>2038</v>
      </c>
      <c r="C509" s="299">
        <v>1</v>
      </c>
    </row>
    <row r="510" spans="1:3" ht="15.5" x14ac:dyDescent="0.35">
      <c r="A510" s="298" t="s">
        <v>2039</v>
      </c>
      <c r="B510" s="298" t="s">
        <v>2040</v>
      </c>
      <c r="C510" s="299">
        <v>1</v>
      </c>
    </row>
    <row r="511" spans="1:3" ht="15.5" x14ac:dyDescent="0.35">
      <c r="A511" s="298" t="s">
        <v>2041</v>
      </c>
      <c r="B511" s="298" t="s">
        <v>2042</v>
      </c>
      <c r="C511" s="299">
        <v>1</v>
      </c>
    </row>
    <row r="512" spans="1:3" ht="15.5" x14ac:dyDescent="0.35">
      <c r="A512" s="298" t="s">
        <v>2043</v>
      </c>
      <c r="B512" s="298" t="s">
        <v>2044</v>
      </c>
      <c r="C512" s="299">
        <v>1</v>
      </c>
    </row>
    <row r="513" spans="1:3" ht="15.5" x14ac:dyDescent="0.35">
      <c r="A513" s="298" t="s">
        <v>2045</v>
      </c>
      <c r="B513" s="298" t="s">
        <v>2046</v>
      </c>
      <c r="C513" s="299">
        <v>1</v>
      </c>
    </row>
    <row r="514" spans="1:3" ht="15.5" x14ac:dyDescent="0.35">
      <c r="A514" s="298" t="s">
        <v>2047</v>
      </c>
      <c r="B514" s="298" t="s">
        <v>2048</v>
      </c>
      <c r="C514" s="299">
        <v>1</v>
      </c>
    </row>
    <row r="515" spans="1:3" ht="15.5" x14ac:dyDescent="0.35">
      <c r="A515" s="298" t="s">
        <v>2049</v>
      </c>
      <c r="B515" s="298" t="s">
        <v>2050</v>
      </c>
      <c r="C515" s="299">
        <v>1</v>
      </c>
    </row>
    <row r="516" spans="1:3" ht="15.5" x14ac:dyDescent="0.35">
      <c r="A516" s="298" t="s">
        <v>2051</v>
      </c>
      <c r="B516" s="298" t="s">
        <v>2052</v>
      </c>
      <c r="C516" s="299">
        <v>1</v>
      </c>
    </row>
    <row r="517" spans="1:3" ht="15.5" x14ac:dyDescent="0.35">
      <c r="A517" s="298" t="s">
        <v>2053</v>
      </c>
      <c r="B517" s="298" t="s">
        <v>2054</v>
      </c>
      <c r="C517" s="299">
        <v>1</v>
      </c>
    </row>
    <row r="518" spans="1:3" ht="15.5" x14ac:dyDescent="0.35">
      <c r="A518" s="298" t="s">
        <v>2055</v>
      </c>
      <c r="B518" s="298" t="s">
        <v>2056</v>
      </c>
      <c r="C518" s="299">
        <v>1</v>
      </c>
    </row>
    <row r="519" spans="1:3" ht="15.5" x14ac:dyDescent="0.35">
      <c r="A519" s="298" t="s">
        <v>2057</v>
      </c>
      <c r="B519" s="298" t="s">
        <v>2058</v>
      </c>
      <c r="C519" s="299">
        <v>1</v>
      </c>
    </row>
    <row r="520" spans="1:3" ht="15.5" x14ac:dyDescent="0.35">
      <c r="A520" s="298" t="s">
        <v>2059</v>
      </c>
      <c r="B520" s="298" t="s">
        <v>2060</v>
      </c>
      <c r="C520" s="299">
        <v>1</v>
      </c>
    </row>
    <row r="521" spans="1:3" ht="15.5" x14ac:dyDescent="0.35">
      <c r="A521" s="298" t="s">
        <v>2061</v>
      </c>
      <c r="B521" s="298" t="s">
        <v>2062</v>
      </c>
      <c r="C521" s="299">
        <v>1</v>
      </c>
    </row>
    <row r="522" spans="1:3" ht="15.5" x14ac:dyDescent="0.35">
      <c r="A522" s="298" t="s">
        <v>2063</v>
      </c>
      <c r="B522" s="298" t="s">
        <v>2064</v>
      </c>
      <c r="C522" s="299">
        <v>1</v>
      </c>
    </row>
    <row r="523" spans="1:3" ht="15.5" x14ac:dyDescent="0.35">
      <c r="A523" s="298" t="s">
        <v>2065</v>
      </c>
      <c r="B523" s="298" t="s">
        <v>2066</v>
      </c>
      <c r="C523" s="299">
        <v>1</v>
      </c>
    </row>
    <row r="524" spans="1:3" ht="15.5" x14ac:dyDescent="0.35">
      <c r="A524" s="298" t="s">
        <v>2067</v>
      </c>
      <c r="B524" s="298" t="s">
        <v>2068</v>
      </c>
      <c r="C524" s="299">
        <v>1</v>
      </c>
    </row>
    <row r="525" spans="1:3" ht="15.5" x14ac:dyDescent="0.35">
      <c r="A525" s="298" t="s">
        <v>2069</v>
      </c>
      <c r="B525" s="298" t="s">
        <v>2070</v>
      </c>
      <c r="C525" s="299">
        <v>1</v>
      </c>
    </row>
    <row r="526" spans="1:3" ht="15.5" x14ac:dyDescent="0.35">
      <c r="A526" s="298" t="s">
        <v>2071</v>
      </c>
      <c r="B526" s="298" t="s">
        <v>2072</v>
      </c>
      <c r="C526" s="299">
        <v>1</v>
      </c>
    </row>
    <row r="527" spans="1:3" ht="15.5" x14ac:dyDescent="0.35">
      <c r="A527" s="298" t="s">
        <v>2073</v>
      </c>
      <c r="B527" s="298" t="s">
        <v>2074</v>
      </c>
      <c r="C527" s="299">
        <v>1</v>
      </c>
    </row>
  </sheetData>
  <autoFilter ref="A1:U527" xr:uid="{00000000-0001-0000-0600-000000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20B78C-F4AA-4AB1-87A1-5FF457A01542}">
  <ds:schemaRefs>
    <ds:schemaRef ds:uri="http://schemas.microsoft.com/sharepoint/v3/contenttype/forms"/>
  </ds:schemaRefs>
</ds:datastoreItem>
</file>

<file path=customXml/itemProps2.xml><?xml version="1.0" encoding="utf-8"?>
<ds:datastoreItem xmlns:ds="http://schemas.openxmlformats.org/officeDocument/2006/customXml" ds:itemID="{DA5F539A-89A0-4C43-80FC-F7734F2B78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D289D9-85C2-4732-AB0F-110B6E41E3A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Dashboard</vt:lpstr>
      <vt:lpstr>Results</vt:lpstr>
      <vt:lpstr>Instructions</vt:lpstr>
      <vt:lpstr>General Test Cases</vt:lpstr>
      <vt:lpstr>AppleiOS13 </vt:lpstr>
      <vt:lpstr>Android</vt:lpstr>
      <vt:lpstr>Change Log</vt:lpstr>
      <vt:lpstr>Issue Code Table</vt:lpstr>
      <vt:lpstr>'Change Log'!Print_Area</vt:lpstr>
      <vt:lpstr>Dashboard!Print_Area</vt:lpstr>
      <vt:lpstr>'General Test Cases'!Print_Area</vt:lpstr>
      <vt:lpstr>Instructions!Print_Area</vt:lpstr>
      <vt:lpstr>'General Test Cases'!Print_Titles</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Taylor Jared V</cp:lastModifiedBy>
  <cp:revision/>
  <dcterms:created xsi:type="dcterms:W3CDTF">2012-09-21T14:43:24Z</dcterms:created>
  <dcterms:modified xsi:type="dcterms:W3CDTF">2022-09-20T14:45:52Z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0x010100E8981AE45EB946489AEC838024505119</vt:lpwstr>
  </property>
</Properties>
</file>